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Laboratorio\Lab_Logistica\Archivos de excel\"/>
    </mc:Choice>
  </mc:AlternateContent>
  <bookViews>
    <workbookView xWindow="0" yWindow="0" windowWidth="28800" windowHeight="14130" activeTab="5"/>
  </bookViews>
  <sheets>
    <sheet name="100 m" sheetId="3" r:id="rId1"/>
    <sheet name="Hoja1" sheetId="7" r:id="rId2"/>
    <sheet name="200 m" sheetId="4" r:id="rId3"/>
    <sheet name="300 m" sheetId="5" r:id="rId4"/>
    <sheet name="400 m" sheetId="6" r:id="rId5"/>
    <sheet name="500 m" sheetId="2" r:id="rId6"/>
  </sheets>
  <definedNames>
    <definedName name="_xlnm._FilterDatabase" localSheetId="0" hidden="1">'100 m'!$A$2:$L$453</definedName>
    <definedName name="_xlnm._FilterDatabase" localSheetId="2" hidden="1">'200 m'!$L$1:$M$453</definedName>
    <definedName name="_xlnm._FilterDatabase" localSheetId="3" hidden="1">'300 m'!$L$1:$M$1</definedName>
    <definedName name="_xlnm._FilterDatabase" localSheetId="4" hidden="1">'400 m'!$A$1:$M$458</definedName>
    <definedName name="_xlnm._FilterDatabase" localSheetId="5" hidden="1">'500 m'!$L$1:$M$454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8" i="2" l="1"/>
  <c r="D458" i="2" s="1"/>
  <c r="C457" i="2"/>
  <c r="D457" i="2" s="1"/>
  <c r="C456" i="2"/>
  <c r="D456" i="2" s="1"/>
  <c r="C455" i="2"/>
  <c r="D455" i="2" s="1"/>
  <c r="C458" i="6"/>
  <c r="D458" i="6" s="1"/>
  <c r="C457" i="6"/>
  <c r="D457" i="6" s="1"/>
  <c r="C456" i="6"/>
  <c r="D456" i="6" s="1"/>
  <c r="C455" i="6"/>
  <c r="D455" i="6" s="1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454" i="2" s="1"/>
  <c r="N2" i="2"/>
  <c r="N454" i="2" s="1"/>
  <c r="N196" i="6"/>
  <c r="O453" i="3"/>
  <c r="N453" i="3"/>
  <c r="O452" i="3"/>
  <c r="N452" i="3"/>
  <c r="O451" i="3"/>
  <c r="N451" i="3"/>
  <c r="O450" i="3"/>
  <c r="N450" i="3"/>
  <c r="O449" i="3"/>
  <c r="N449" i="3"/>
  <c r="O448" i="3"/>
  <c r="N448" i="3"/>
  <c r="O447" i="3"/>
  <c r="N447" i="3"/>
  <c r="O446" i="3"/>
  <c r="N446" i="3"/>
  <c r="O445" i="3"/>
  <c r="N445" i="3"/>
  <c r="O444" i="3"/>
  <c r="N444" i="3"/>
  <c r="O443" i="3"/>
  <c r="N443" i="3"/>
  <c r="O442" i="3"/>
  <c r="N442" i="3"/>
  <c r="O441" i="3"/>
  <c r="N441" i="3"/>
  <c r="O440" i="3"/>
  <c r="N440" i="3"/>
  <c r="O439" i="3"/>
  <c r="N439" i="3"/>
  <c r="O438" i="3"/>
  <c r="N438" i="3"/>
  <c r="O437" i="3"/>
  <c r="N437" i="3"/>
  <c r="O436" i="3"/>
  <c r="N436" i="3"/>
  <c r="O435" i="3"/>
  <c r="N435" i="3"/>
  <c r="O434" i="3"/>
  <c r="N434" i="3"/>
  <c r="O433" i="3"/>
  <c r="N433" i="3"/>
  <c r="O432" i="3"/>
  <c r="N432" i="3"/>
  <c r="O431" i="3"/>
  <c r="N431" i="3"/>
  <c r="O430" i="3"/>
  <c r="N430" i="3"/>
  <c r="O429" i="3"/>
  <c r="N429" i="3"/>
  <c r="O428" i="3"/>
  <c r="N428" i="3"/>
  <c r="O427" i="3"/>
  <c r="N427" i="3"/>
  <c r="O426" i="3"/>
  <c r="N426" i="3"/>
  <c r="O425" i="3"/>
  <c r="N425" i="3"/>
  <c r="O424" i="3"/>
  <c r="N424" i="3"/>
  <c r="O423" i="3"/>
  <c r="N423" i="3"/>
  <c r="O422" i="3"/>
  <c r="N422" i="3"/>
  <c r="O421" i="3"/>
  <c r="N421" i="3"/>
  <c r="O420" i="3"/>
  <c r="N420" i="3"/>
  <c r="O419" i="3"/>
  <c r="N419" i="3"/>
  <c r="O418" i="3"/>
  <c r="N418" i="3"/>
  <c r="O417" i="3"/>
  <c r="N417" i="3"/>
  <c r="O416" i="3"/>
  <c r="N416" i="3"/>
  <c r="O415" i="3"/>
  <c r="N415" i="3"/>
  <c r="O414" i="3"/>
  <c r="N414" i="3"/>
  <c r="O413" i="3"/>
  <c r="N413" i="3"/>
  <c r="O412" i="3"/>
  <c r="N412" i="3"/>
  <c r="O411" i="3"/>
  <c r="N411" i="3"/>
  <c r="O410" i="3"/>
  <c r="N410" i="3"/>
  <c r="O409" i="3"/>
  <c r="N409" i="3"/>
  <c r="O408" i="3"/>
  <c r="N408" i="3"/>
  <c r="O407" i="3"/>
  <c r="N407" i="3"/>
  <c r="O406" i="3"/>
  <c r="N406" i="3"/>
  <c r="O405" i="3"/>
  <c r="N405" i="3"/>
  <c r="O404" i="3"/>
  <c r="N404" i="3"/>
  <c r="O403" i="3"/>
  <c r="N403" i="3"/>
  <c r="O402" i="3"/>
  <c r="N402" i="3"/>
  <c r="O401" i="3"/>
  <c r="N401" i="3"/>
  <c r="O400" i="3"/>
  <c r="N400" i="3"/>
  <c r="O399" i="3"/>
  <c r="N399" i="3"/>
  <c r="O398" i="3"/>
  <c r="N398" i="3"/>
  <c r="O397" i="3"/>
  <c r="N397" i="3"/>
  <c r="O396" i="3"/>
  <c r="N396" i="3"/>
  <c r="O395" i="3"/>
  <c r="N395" i="3"/>
  <c r="O394" i="3"/>
  <c r="N394" i="3"/>
  <c r="O393" i="3"/>
  <c r="N393" i="3"/>
  <c r="O392" i="3"/>
  <c r="N392" i="3"/>
  <c r="O391" i="3"/>
  <c r="N391" i="3"/>
  <c r="O390" i="3"/>
  <c r="N390" i="3"/>
  <c r="O389" i="3"/>
  <c r="N389" i="3"/>
  <c r="O388" i="3"/>
  <c r="N388" i="3"/>
  <c r="O387" i="3"/>
  <c r="N387" i="3"/>
  <c r="O386" i="3"/>
  <c r="N386" i="3"/>
  <c r="O385" i="3"/>
  <c r="N385" i="3"/>
  <c r="O384" i="3"/>
  <c r="N384" i="3"/>
  <c r="O383" i="3"/>
  <c r="N383" i="3"/>
  <c r="O382" i="3"/>
  <c r="N382" i="3"/>
  <c r="O381" i="3"/>
  <c r="N381" i="3"/>
  <c r="O380" i="3"/>
  <c r="N380" i="3"/>
  <c r="O379" i="3"/>
  <c r="N379" i="3"/>
  <c r="O378" i="3"/>
  <c r="N378" i="3"/>
  <c r="O377" i="3"/>
  <c r="N377" i="3"/>
  <c r="O376" i="3"/>
  <c r="N376" i="3"/>
  <c r="O375" i="3"/>
  <c r="N375" i="3"/>
  <c r="O374" i="3"/>
  <c r="N374" i="3"/>
  <c r="O373" i="3"/>
  <c r="N373" i="3"/>
  <c r="O372" i="3"/>
  <c r="N372" i="3"/>
  <c r="O371" i="3"/>
  <c r="N371" i="3"/>
  <c r="O370" i="3"/>
  <c r="N370" i="3"/>
  <c r="O369" i="3"/>
  <c r="N369" i="3"/>
  <c r="O368" i="3"/>
  <c r="N368" i="3"/>
  <c r="O367" i="3"/>
  <c r="N367" i="3"/>
  <c r="O366" i="3"/>
  <c r="N366" i="3"/>
  <c r="O365" i="3"/>
  <c r="N365" i="3"/>
  <c r="O364" i="3"/>
  <c r="N364" i="3"/>
  <c r="O363" i="3"/>
  <c r="N363" i="3"/>
  <c r="O362" i="3"/>
  <c r="N362" i="3"/>
  <c r="O361" i="3"/>
  <c r="N361" i="3"/>
  <c r="O360" i="3"/>
  <c r="N360" i="3"/>
  <c r="O359" i="3"/>
  <c r="N359" i="3"/>
  <c r="O358" i="3"/>
  <c r="N358" i="3"/>
  <c r="O357" i="3"/>
  <c r="N357" i="3"/>
  <c r="O356" i="3"/>
  <c r="N356" i="3"/>
  <c r="O355" i="3"/>
  <c r="N355" i="3"/>
  <c r="O354" i="3"/>
  <c r="N354" i="3"/>
  <c r="O353" i="3"/>
  <c r="N353" i="3"/>
  <c r="O352" i="3"/>
  <c r="N352" i="3"/>
  <c r="O351" i="3"/>
  <c r="N351" i="3"/>
  <c r="O350" i="3"/>
  <c r="N350" i="3"/>
  <c r="O349" i="3"/>
  <c r="N349" i="3"/>
  <c r="O348" i="3"/>
  <c r="N348" i="3"/>
  <c r="O347" i="3"/>
  <c r="N347" i="3"/>
  <c r="O346" i="3"/>
  <c r="N346" i="3"/>
  <c r="O345" i="3"/>
  <c r="N345" i="3"/>
  <c r="O344" i="3"/>
  <c r="N344" i="3"/>
  <c r="O343" i="3"/>
  <c r="N343" i="3"/>
  <c r="O342" i="3"/>
  <c r="N342" i="3"/>
  <c r="O341" i="3"/>
  <c r="N341" i="3"/>
  <c r="O340" i="3"/>
  <c r="N340" i="3"/>
  <c r="O339" i="3"/>
  <c r="N339" i="3"/>
  <c r="O338" i="3"/>
  <c r="N338" i="3"/>
  <c r="O337" i="3"/>
  <c r="N337" i="3"/>
  <c r="O336" i="3"/>
  <c r="N336" i="3"/>
  <c r="O335" i="3"/>
  <c r="N335" i="3"/>
  <c r="O334" i="3"/>
  <c r="N334" i="3"/>
  <c r="O333" i="3"/>
  <c r="N333" i="3"/>
  <c r="O332" i="3"/>
  <c r="N332" i="3"/>
  <c r="O331" i="3"/>
  <c r="N331" i="3"/>
  <c r="O330" i="3"/>
  <c r="N330" i="3"/>
  <c r="O329" i="3"/>
  <c r="N329" i="3"/>
  <c r="O328" i="3"/>
  <c r="N328" i="3"/>
  <c r="O327" i="3"/>
  <c r="N327" i="3"/>
  <c r="O326" i="3"/>
  <c r="N326" i="3"/>
  <c r="O325" i="3"/>
  <c r="N325" i="3"/>
  <c r="O324" i="3"/>
  <c r="N324" i="3"/>
  <c r="O323" i="3"/>
  <c r="N323" i="3"/>
  <c r="O322" i="3"/>
  <c r="N322" i="3"/>
  <c r="O321" i="3"/>
  <c r="N321" i="3"/>
  <c r="O320" i="3"/>
  <c r="N320" i="3"/>
  <c r="O319" i="3"/>
  <c r="N319" i="3"/>
  <c r="O318" i="3"/>
  <c r="N318" i="3"/>
  <c r="O317" i="3"/>
  <c r="N317" i="3"/>
  <c r="O316" i="3"/>
  <c r="N316" i="3"/>
  <c r="O315" i="3"/>
  <c r="N315" i="3"/>
  <c r="O314" i="3"/>
  <c r="N314" i="3"/>
  <c r="O313" i="3"/>
  <c r="N313" i="3"/>
  <c r="O312" i="3"/>
  <c r="N312" i="3"/>
  <c r="O311" i="3"/>
  <c r="N311" i="3"/>
  <c r="O310" i="3"/>
  <c r="N310" i="3"/>
  <c r="O309" i="3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302" i="3"/>
  <c r="N302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O454" i="3" s="1"/>
  <c r="N2" i="3"/>
  <c r="N454" i="3" s="1"/>
  <c r="O453" i="5"/>
  <c r="N453" i="5"/>
  <c r="O452" i="5"/>
  <c r="N452" i="5"/>
  <c r="O451" i="5"/>
  <c r="N451" i="5"/>
  <c r="O450" i="5"/>
  <c r="N450" i="5"/>
  <c r="O449" i="5"/>
  <c r="N449" i="5"/>
  <c r="O448" i="5"/>
  <c r="N448" i="5"/>
  <c r="O447" i="5"/>
  <c r="N447" i="5"/>
  <c r="O446" i="5"/>
  <c r="N446" i="5"/>
  <c r="O445" i="5"/>
  <c r="N445" i="5"/>
  <c r="O444" i="5"/>
  <c r="N444" i="5"/>
  <c r="O443" i="5"/>
  <c r="N443" i="5"/>
  <c r="O442" i="5"/>
  <c r="N442" i="5"/>
  <c r="O441" i="5"/>
  <c r="N441" i="5"/>
  <c r="O440" i="5"/>
  <c r="N440" i="5"/>
  <c r="O439" i="5"/>
  <c r="N439" i="5"/>
  <c r="O438" i="5"/>
  <c r="N438" i="5"/>
  <c r="O437" i="5"/>
  <c r="N437" i="5"/>
  <c r="O436" i="5"/>
  <c r="N436" i="5"/>
  <c r="O435" i="5"/>
  <c r="N435" i="5"/>
  <c r="O434" i="5"/>
  <c r="N434" i="5"/>
  <c r="O433" i="5"/>
  <c r="N433" i="5"/>
  <c r="O432" i="5"/>
  <c r="N432" i="5"/>
  <c r="O431" i="5"/>
  <c r="N431" i="5"/>
  <c r="O430" i="5"/>
  <c r="N430" i="5"/>
  <c r="O429" i="5"/>
  <c r="N429" i="5"/>
  <c r="O428" i="5"/>
  <c r="N428" i="5"/>
  <c r="O427" i="5"/>
  <c r="N427" i="5"/>
  <c r="O426" i="5"/>
  <c r="N426" i="5"/>
  <c r="O425" i="5"/>
  <c r="N425" i="5"/>
  <c r="O424" i="5"/>
  <c r="N424" i="5"/>
  <c r="O423" i="5"/>
  <c r="N423" i="5"/>
  <c r="O422" i="5"/>
  <c r="N422" i="5"/>
  <c r="O421" i="5"/>
  <c r="N421" i="5"/>
  <c r="O420" i="5"/>
  <c r="N420" i="5"/>
  <c r="O419" i="5"/>
  <c r="N419" i="5"/>
  <c r="O418" i="5"/>
  <c r="N418" i="5"/>
  <c r="O417" i="5"/>
  <c r="N417" i="5"/>
  <c r="O416" i="5"/>
  <c r="N416" i="5"/>
  <c r="O415" i="5"/>
  <c r="N415" i="5"/>
  <c r="O414" i="5"/>
  <c r="N414" i="5"/>
  <c r="O413" i="5"/>
  <c r="N413" i="5"/>
  <c r="O412" i="5"/>
  <c r="N412" i="5"/>
  <c r="O411" i="5"/>
  <c r="N411" i="5"/>
  <c r="O410" i="5"/>
  <c r="N410" i="5"/>
  <c r="O409" i="5"/>
  <c r="N409" i="5"/>
  <c r="O408" i="5"/>
  <c r="N408" i="5"/>
  <c r="O407" i="5"/>
  <c r="N407" i="5"/>
  <c r="O406" i="5"/>
  <c r="N406" i="5"/>
  <c r="O405" i="5"/>
  <c r="N405" i="5"/>
  <c r="O404" i="5"/>
  <c r="N404" i="5"/>
  <c r="O403" i="5"/>
  <c r="N403" i="5"/>
  <c r="O402" i="5"/>
  <c r="N402" i="5"/>
  <c r="O401" i="5"/>
  <c r="N401" i="5"/>
  <c r="O400" i="5"/>
  <c r="N400" i="5"/>
  <c r="O399" i="5"/>
  <c r="N399" i="5"/>
  <c r="O398" i="5"/>
  <c r="N398" i="5"/>
  <c r="O397" i="5"/>
  <c r="N397" i="5"/>
  <c r="O396" i="5"/>
  <c r="N396" i="5"/>
  <c r="O395" i="5"/>
  <c r="N395" i="5"/>
  <c r="O394" i="5"/>
  <c r="N394" i="5"/>
  <c r="O393" i="5"/>
  <c r="N393" i="5"/>
  <c r="O392" i="5"/>
  <c r="N392" i="5"/>
  <c r="O391" i="5"/>
  <c r="N391" i="5"/>
  <c r="O390" i="5"/>
  <c r="N390" i="5"/>
  <c r="O389" i="5"/>
  <c r="N389" i="5"/>
  <c r="O388" i="5"/>
  <c r="N388" i="5"/>
  <c r="O387" i="5"/>
  <c r="N387" i="5"/>
  <c r="O386" i="5"/>
  <c r="N386" i="5"/>
  <c r="O385" i="5"/>
  <c r="N385" i="5"/>
  <c r="O384" i="5"/>
  <c r="N384" i="5"/>
  <c r="O383" i="5"/>
  <c r="N383" i="5"/>
  <c r="O382" i="5"/>
  <c r="N382" i="5"/>
  <c r="O381" i="5"/>
  <c r="N381" i="5"/>
  <c r="O380" i="5"/>
  <c r="N380" i="5"/>
  <c r="O379" i="5"/>
  <c r="N379" i="5"/>
  <c r="O378" i="5"/>
  <c r="N378" i="5"/>
  <c r="O377" i="5"/>
  <c r="N377" i="5"/>
  <c r="O376" i="5"/>
  <c r="N376" i="5"/>
  <c r="O375" i="5"/>
  <c r="N375" i="5"/>
  <c r="O374" i="5"/>
  <c r="N374" i="5"/>
  <c r="O373" i="5"/>
  <c r="N373" i="5"/>
  <c r="O372" i="5"/>
  <c r="N372" i="5"/>
  <c r="O371" i="5"/>
  <c r="N371" i="5"/>
  <c r="O370" i="5"/>
  <c r="N370" i="5"/>
  <c r="O369" i="5"/>
  <c r="N369" i="5"/>
  <c r="O368" i="5"/>
  <c r="N368" i="5"/>
  <c r="O367" i="5"/>
  <c r="N367" i="5"/>
  <c r="O366" i="5"/>
  <c r="N366" i="5"/>
  <c r="O365" i="5"/>
  <c r="N365" i="5"/>
  <c r="O364" i="5"/>
  <c r="N364" i="5"/>
  <c r="O363" i="5"/>
  <c r="N363" i="5"/>
  <c r="O362" i="5"/>
  <c r="N362" i="5"/>
  <c r="O361" i="5"/>
  <c r="N361" i="5"/>
  <c r="O360" i="5"/>
  <c r="N360" i="5"/>
  <c r="O359" i="5"/>
  <c r="N359" i="5"/>
  <c r="O358" i="5"/>
  <c r="N358" i="5"/>
  <c r="O357" i="5"/>
  <c r="N357" i="5"/>
  <c r="O356" i="5"/>
  <c r="N356" i="5"/>
  <c r="O355" i="5"/>
  <c r="N355" i="5"/>
  <c r="O354" i="5"/>
  <c r="N354" i="5"/>
  <c r="O353" i="5"/>
  <c r="N353" i="5"/>
  <c r="O352" i="5"/>
  <c r="N352" i="5"/>
  <c r="O351" i="5"/>
  <c r="N351" i="5"/>
  <c r="O350" i="5"/>
  <c r="N350" i="5"/>
  <c r="O349" i="5"/>
  <c r="N349" i="5"/>
  <c r="O348" i="5"/>
  <c r="N348" i="5"/>
  <c r="O347" i="5"/>
  <c r="N347" i="5"/>
  <c r="O346" i="5"/>
  <c r="N346" i="5"/>
  <c r="O345" i="5"/>
  <c r="N345" i="5"/>
  <c r="O344" i="5"/>
  <c r="N344" i="5"/>
  <c r="O343" i="5"/>
  <c r="N343" i="5"/>
  <c r="O342" i="5"/>
  <c r="N342" i="5"/>
  <c r="O341" i="5"/>
  <c r="N341" i="5"/>
  <c r="O340" i="5"/>
  <c r="N340" i="5"/>
  <c r="O339" i="5"/>
  <c r="N339" i="5"/>
  <c r="O338" i="5"/>
  <c r="N338" i="5"/>
  <c r="O337" i="5"/>
  <c r="N337" i="5"/>
  <c r="O336" i="5"/>
  <c r="N336" i="5"/>
  <c r="O335" i="5"/>
  <c r="N335" i="5"/>
  <c r="O334" i="5"/>
  <c r="N334" i="5"/>
  <c r="O333" i="5"/>
  <c r="N333" i="5"/>
  <c r="O332" i="5"/>
  <c r="N332" i="5"/>
  <c r="O331" i="5"/>
  <c r="N331" i="5"/>
  <c r="O330" i="5"/>
  <c r="N330" i="5"/>
  <c r="O329" i="5"/>
  <c r="N329" i="5"/>
  <c r="O328" i="5"/>
  <c r="N328" i="5"/>
  <c r="O327" i="5"/>
  <c r="N327" i="5"/>
  <c r="O326" i="5"/>
  <c r="N326" i="5"/>
  <c r="O325" i="5"/>
  <c r="N325" i="5"/>
  <c r="O324" i="5"/>
  <c r="N324" i="5"/>
  <c r="O323" i="5"/>
  <c r="N323" i="5"/>
  <c r="O322" i="5"/>
  <c r="N322" i="5"/>
  <c r="O321" i="5"/>
  <c r="N321" i="5"/>
  <c r="O320" i="5"/>
  <c r="N320" i="5"/>
  <c r="O319" i="5"/>
  <c r="N319" i="5"/>
  <c r="O318" i="5"/>
  <c r="N318" i="5"/>
  <c r="O317" i="5"/>
  <c r="N317" i="5"/>
  <c r="O316" i="5"/>
  <c r="N316" i="5"/>
  <c r="O315" i="5"/>
  <c r="N315" i="5"/>
  <c r="O314" i="5"/>
  <c r="N314" i="5"/>
  <c r="O313" i="5"/>
  <c r="N313" i="5"/>
  <c r="O312" i="5"/>
  <c r="N312" i="5"/>
  <c r="O311" i="5"/>
  <c r="N311" i="5"/>
  <c r="O310" i="5"/>
  <c r="N310" i="5"/>
  <c r="O309" i="5"/>
  <c r="N309" i="5"/>
  <c r="O308" i="5"/>
  <c r="N308" i="5"/>
  <c r="O307" i="5"/>
  <c r="N307" i="5"/>
  <c r="O306" i="5"/>
  <c r="N306" i="5"/>
  <c r="O305" i="5"/>
  <c r="N305" i="5"/>
  <c r="O304" i="5"/>
  <c r="N304" i="5"/>
  <c r="O303" i="5"/>
  <c r="N303" i="5"/>
  <c r="O302" i="5"/>
  <c r="N302" i="5"/>
  <c r="O301" i="5"/>
  <c r="N301" i="5"/>
  <c r="O300" i="5"/>
  <c r="N300" i="5"/>
  <c r="O299" i="5"/>
  <c r="N299" i="5"/>
  <c r="O298" i="5"/>
  <c r="N298" i="5"/>
  <c r="O297" i="5"/>
  <c r="N297" i="5"/>
  <c r="O296" i="5"/>
  <c r="N296" i="5"/>
  <c r="O295" i="5"/>
  <c r="N295" i="5"/>
  <c r="O294" i="5"/>
  <c r="N294" i="5"/>
  <c r="O293" i="5"/>
  <c r="N293" i="5"/>
  <c r="O292" i="5"/>
  <c r="N292" i="5"/>
  <c r="O291" i="5"/>
  <c r="N291" i="5"/>
  <c r="O290" i="5"/>
  <c r="N290" i="5"/>
  <c r="O289" i="5"/>
  <c r="N289" i="5"/>
  <c r="O288" i="5"/>
  <c r="N288" i="5"/>
  <c r="O287" i="5"/>
  <c r="N287" i="5"/>
  <c r="O286" i="5"/>
  <c r="N286" i="5"/>
  <c r="O285" i="5"/>
  <c r="N285" i="5"/>
  <c r="O284" i="5"/>
  <c r="N284" i="5"/>
  <c r="O283" i="5"/>
  <c r="N283" i="5"/>
  <c r="O282" i="5"/>
  <c r="N282" i="5"/>
  <c r="O281" i="5"/>
  <c r="N281" i="5"/>
  <c r="O280" i="5"/>
  <c r="N280" i="5"/>
  <c r="O279" i="5"/>
  <c r="N279" i="5"/>
  <c r="O278" i="5"/>
  <c r="N278" i="5"/>
  <c r="O277" i="5"/>
  <c r="N277" i="5"/>
  <c r="O276" i="5"/>
  <c r="N276" i="5"/>
  <c r="O275" i="5"/>
  <c r="N275" i="5"/>
  <c r="O274" i="5"/>
  <c r="N274" i="5"/>
  <c r="O273" i="5"/>
  <c r="N273" i="5"/>
  <c r="O272" i="5"/>
  <c r="N272" i="5"/>
  <c r="O271" i="5"/>
  <c r="N271" i="5"/>
  <c r="O270" i="5"/>
  <c r="N270" i="5"/>
  <c r="O269" i="5"/>
  <c r="N269" i="5"/>
  <c r="O268" i="5"/>
  <c r="N268" i="5"/>
  <c r="O267" i="5"/>
  <c r="N267" i="5"/>
  <c r="O266" i="5"/>
  <c r="N266" i="5"/>
  <c r="O265" i="5"/>
  <c r="N265" i="5"/>
  <c r="O264" i="5"/>
  <c r="N264" i="5"/>
  <c r="O263" i="5"/>
  <c r="N263" i="5"/>
  <c r="O262" i="5"/>
  <c r="N262" i="5"/>
  <c r="O261" i="5"/>
  <c r="N261" i="5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O454" i="5" s="1"/>
  <c r="N2" i="5"/>
  <c r="N454" i="5" s="1"/>
  <c r="C456" i="5"/>
  <c r="C458" i="5"/>
  <c r="D458" i="5" s="1"/>
  <c r="C457" i="5"/>
  <c r="D457" i="5" s="1"/>
  <c r="D456" i="5"/>
  <c r="C455" i="5"/>
  <c r="D455" i="5" s="1"/>
  <c r="O454" i="4"/>
  <c r="N45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2" i="4"/>
  <c r="N3" i="4"/>
  <c r="N4" i="4"/>
  <c r="N5" i="4"/>
  <c r="N6" i="4"/>
  <c r="N7" i="4"/>
  <c r="N8" i="4"/>
  <c r="N9" i="4"/>
  <c r="N457" i="3" s="1"/>
  <c r="N458" i="3" s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Q265" i="3" s="1"/>
  <c r="Q266" i="3" s="1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2" i="4"/>
  <c r="C457" i="4"/>
  <c r="C456" i="4"/>
  <c r="C458" i="4"/>
  <c r="D458" i="4" s="1"/>
  <c r="D457" i="4"/>
  <c r="D456" i="4"/>
  <c r="C455" i="4"/>
  <c r="D455" i="4" s="1"/>
  <c r="D455" i="3"/>
  <c r="D458" i="3"/>
  <c r="D457" i="3"/>
  <c r="D456" i="3"/>
  <c r="C455" i="3"/>
  <c r="L4" i="3"/>
  <c r="C458" i="3"/>
  <c r="C457" i="3"/>
  <c r="C456" i="3"/>
  <c r="C454" i="3"/>
  <c r="Q271" i="3"/>
  <c r="M454" i="5"/>
  <c r="M454" i="4"/>
  <c r="M454" i="3"/>
  <c r="L454" i="3"/>
  <c r="N459" i="3" l="1"/>
  <c r="N460" i="3" s="1"/>
  <c r="N455" i="3"/>
  <c r="N456" i="3" s="1"/>
  <c r="M2" i="2"/>
  <c r="M3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L3" i="2"/>
  <c r="L2" i="2"/>
  <c r="M453" i="6"/>
  <c r="O453" i="6" s="1"/>
  <c r="L453" i="6"/>
  <c r="N453" i="6" s="1"/>
  <c r="M452" i="6"/>
  <c r="O452" i="6" s="1"/>
  <c r="L452" i="6"/>
  <c r="N452" i="6" s="1"/>
  <c r="M451" i="6"/>
  <c r="O451" i="6" s="1"/>
  <c r="L451" i="6"/>
  <c r="N451" i="6" s="1"/>
  <c r="M450" i="6"/>
  <c r="O450" i="6" s="1"/>
  <c r="L450" i="6"/>
  <c r="N450" i="6" s="1"/>
  <c r="M449" i="6"/>
  <c r="O449" i="6" s="1"/>
  <c r="L449" i="6"/>
  <c r="N449" i="6" s="1"/>
  <c r="M448" i="6"/>
  <c r="O448" i="6" s="1"/>
  <c r="L448" i="6"/>
  <c r="N448" i="6" s="1"/>
  <c r="M447" i="6"/>
  <c r="O447" i="6" s="1"/>
  <c r="L447" i="6"/>
  <c r="N447" i="6" s="1"/>
  <c r="M446" i="6"/>
  <c r="O446" i="6" s="1"/>
  <c r="L446" i="6"/>
  <c r="N446" i="6" s="1"/>
  <c r="M445" i="6"/>
  <c r="O445" i="6" s="1"/>
  <c r="L445" i="6"/>
  <c r="N445" i="6" s="1"/>
  <c r="M444" i="6"/>
  <c r="O444" i="6" s="1"/>
  <c r="L444" i="6"/>
  <c r="N444" i="6" s="1"/>
  <c r="M443" i="6"/>
  <c r="O443" i="6" s="1"/>
  <c r="L443" i="6"/>
  <c r="N443" i="6" s="1"/>
  <c r="M442" i="6"/>
  <c r="O442" i="6" s="1"/>
  <c r="L442" i="6"/>
  <c r="N442" i="6" s="1"/>
  <c r="M441" i="6"/>
  <c r="O441" i="6" s="1"/>
  <c r="L441" i="6"/>
  <c r="N441" i="6" s="1"/>
  <c r="M440" i="6"/>
  <c r="O440" i="6" s="1"/>
  <c r="L440" i="6"/>
  <c r="N440" i="6" s="1"/>
  <c r="M439" i="6"/>
  <c r="O439" i="6" s="1"/>
  <c r="L439" i="6"/>
  <c r="N439" i="6" s="1"/>
  <c r="M438" i="6"/>
  <c r="O438" i="6" s="1"/>
  <c r="L438" i="6"/>
  <c r="N438" i="6" s="1"/>
  <c r="M437" i="6"/>
  <c r="O437" i="6" s="1"/>
  <c r="L437" i="6"/>
  <c r="N437" i="6" s="1"/>
  <c r="M436" i="6"/>
  <c r="O436" i="6" s="1"/>
  <c r="L436" i="6"/>
  <c r="N436" i="6" s="1"/>
  <c r="M435" i="6"/>
  <c r="O435" i="6" s="1"/>
  <c r="L435" i="6"/>
  <c r="N435" i="6" s="1"/>
  <c r="M434" i="6"/>
  <c r="O434" i="6" s="1"/>
  <c r="L434" i="6"/>
  <c r="N434" i="6" s="1"/>
  <c r="M433" i="6"/>
  <c r="O433" i="6" s="1"/>
  <c r="L433" i="6"/>
  <c r="N433" i="6" s="1"/>
  <c r="M432" i="6"/>
  <c r="O432" i="6" s="1"/>
  <c r="L432" i="6"/>
  <c r="N432" i="6" s="1"/>
  <c r="M431" i="6"/>
  <c r="O431" i="6" s="1"/>
  <c r="L431" i="6"/>
  <c r="N431" i="6" s="1"/>
  <c r="M430" i="6"/>
  <c r="O430" i="6" s="1"/>
  <c r="L430" i="6"/>
  <c r="N430" i="6" s="1"/>
  <c r="M429" i="6"/>
  <c r="O429" i="6" s="1"/>
  <c r="L429" i="6"/>
  <c r="N429" i="6" s="1"/>
  <c r="M428" i="6"/>
  <c r="O428" i="6" s="1"/>
  <c r="L428" i="6"/>
  <c r="N428" i="6" s="1"/>
  <c r="M427" i="6"/>
  <c r="O427" i="6" s="1"/>
  <c r="L427" i="6"/>
  <c r="N427" i="6" s="1"/>
  <c r="M426" i="6"/>
  <c r="O426" i="6" s="1"/>
  <c r="L426" i="6"/>
  <c r="N426" i="6" s="1"/>
  <c r="M425" i="6"/>
  <c r="O425" i="6" s="1"/>
  <c r="L425" i="6"/>
  <c r="N425" i="6" s="1"/>
  <c r="M424" i="6"/>
  <c r="O424" i="6" s="1"/>
  <c r="L424" i="6"/>
  <c r="N424" i="6" s="1"/>
  <c r="M423" i="6"/>
  <c r="O423" i="6" s="1"/>
  <c r="L423" i="6"/>
  <c r="N423" i="6" s="1"/>
  <c r="M422" i="6"/>
  <c r="O422" i="6" s="1"/>
  <c r="L422" i="6"/>
  <c r="N422" i="6" s="1"/>
  <c r="M421" i="6"/>
  <c r="O421" i="6" s="1"/>
  <c r="L421" i="6"/>
  <c r="N421" i="6" s="1"/>
  <c r="M420" i="6"/>
  <c r="O420" i="6" s="1"/>
  <c r="L420" i="6"/>
  <c r="N420" i="6" s="1"/>
  <c r="M419" i="6"/>
  <c r="O419" i="6" s="1"/>
  <c r="L419" i="6"/>
  <c r="N419" i="6" s="1"/>
  <c r="M418" i="6"/>
  <c r="O418" i="6" s="1"/>
  <c r="L418" i="6"/>
  <c r="N418" i="6" s="1"/>
  <c r="M417" i="6"/>
  <c r="O417" i="6" s="1"/>
  <c r="L417" i="6"/>
  <c r="N417" i="6" s="1"/>
  <c r="M416" i="6"/>
  <c r="O416" i="6" s="1"/>
  <c r="L416" i="6"/>
  <c r="N416" i="6" s="1"/>
  <c r="M415" i="6"/>
  <c r="O415" i="6" s="1"/>
  <c r="L415" i="6"/>
  <c r="N415" i="6" s="1"/>
  <c r="M414" i="6"/>
  <c r="O414" i="6" s="1"/>
  <c r="L414" i="6"/>
  <c r="N414" i="6" s="1"/>
  <c r="M413" i="6"/>
  <c r="O413" i="6" s="1"/>
  <c r="L413" i="6"/>
  <c r="N413" i="6" s="1"/>
  <c r="M412" i="6"/>
  <c r="O412" i="6" s="1"/>
  <c r="L412" i="6"/>
  <c r="N412" i="6" s="1"/>
  <c r="M411" i="6"/>
  <c r="O411" i="6" s="1"/>
  <c r="L411" i="6"/>
  <c r="N411" i="6" s="1"/>
  <c r="M410" i="6"/>
  <c r="O410" i="6" s="1"/>
  <c r="L410" i="6"/>
  <c r="N410" i="6" s="1"/>
  <c r="M409" i="6"/>
  <c r="O409" i="6" s="1"/>
  <c r="L409" i="6"/>
  <c r="N409" i="6" s="1"/>
  <c r="M408" i="6"/>
  <c r="O408" i="6" s="1"/>
  <c r="L408" i="6"/>
  <c r="N408" i="6" s="1"/>
  <c r="M407" i="6"/>
  <c r="O407" i="6" s="1"/>
  <c r="L407" i="6"/>
  <c r="N407" i="6" s="1"/>
  <c r="M406" i="6"/>
  <c r="O406" i="6" s="1"/>
  <c r="L406" i="6"/>
  <c r="N406" i="6" s="1"/>
  <c r="M405" i="6"/>
  <c r="O405" i="6" s="1"/>
  <c r="L405" i="6"/>
  <c r="N405" i="6" s="1"/>
  <c r="M404" i="6"/>
  <c r="O404" i="6" s="1"/>
  <c r="L404" i="6"/>
  <c r="N404" i="6" s="1"/>
  <c r="M403" i="6"/>
  <c r="O403" i="6" s="1"/>
  <c r="L403" i="6"/>
  <c r="N403" i="6" s="1"/>
  <c r="M402" i="6"/>
  <c r="O402" i="6" s="1"/>
  <c r="L402" i="6"/>
  <c r="N402" i="6" s="1"/>
  <c r="M401" i="6"/>
  <c r="O401" i="6" s="1"/>
  <c r="L401" i="6"/>
  <c r="N401" i="6" s="1"/>
  <c r="M400" i="6"/>
  <c r="O400" i="6" s="1"/>
  <c r="L400" i="6"/>
  <c r="N400" i="6" s="1"/>
  <c r="M399" i="6"/>
  <c r="O399" i="6" s="1"/>
  <c r="L399" i="6"/>
  <c r="N399" i="6" s="1"/>
  <c r="M398" i="6"/>
  <c r="O398" i="6" s="1"/>
  <c r="L398" i="6"/>
  <c r="N398" i="6" s="1"/>
  <c r="M397" i="6"/>
  <c r="O397" i="6" s="1"/>
  <c r="L397" i="6"/>
  <c r="N397" i="6" s="1"/>
  <c r="M396" i="6"/>
  <c r="O396" i="6" s="1"/>
  <c r="L396" i="6"/>
  <c r="N396" i="6" s="1"/>
  <c r="M395" i="6"/>
  <c r="O395" i="6" s="1"/>
  <c r="L395" i="6"/>
  <c r="N395" i="6" s="1"/>
  <c r="M394" i="6"/>
  <c r="O394" i="6" s="1"/>
  <c r="L394" i="6"/>
  <c r="N394" i="6" s="1"/>
  <c r="M393" i="6"/>
  <c r="O393" i="6" s="1"/>
  <c r="L393" i="6"/>
  <c r="N393" i="6" s="1"/>
  <c r="M392" i="6"/>
  <c r="O392" i="6" s="1"/>
  <c r="L392" i="6"/>
  <c r="N392" i="6" s="1"/>
  <c r="M391" i="6"/>
  <c r="O391" i="6" s="1"/>
  <c r="L391" i="6"/>
  <c r="N391" i="6" s="1"/>
  <c r="M390" i="6"/>
  <c r="O390" i="6" s="1"/>
  <c r="L390" i="6"/>
  <c r="N390" i="6" s="1"/>
  <c r="M389" i="6"/>
  <c r="O389" i="6" s="1"/>
  <c r="L389" i="6"/>
  <c r="N389" i="6" s="1"/>
  <c r="M388" i="6"/>
  <c r="O388" i="6" s="1"/>
  <c r="L388" i="6"/>
  <c r="N388" i="6" s="1"/>
  <c r="M387" i="6"/>
  <c r="O387" i="6" s="1"/>
  <c r="L387" i="6"/>
  <c r="N387" i="6" s="1"/>
  <c r="M386" i="6"/>
  <c r="O386" i="6" s="1"/>
  <c r="L386" i="6"/>
  <c r="N386" i="6" s="1"/>
  <c r="M385" i="6"/>
  <c r="O385" i="6" s="1"/>
  <c r="L385" i="6"/>
  <c r="N385" i="6" s="1"/>
  <c r="M384" i="6"/>
  <c r="O384" i="6" s="1"/>
  <c r="L384" i="6"/>
  <c r="N384" i="6" s="1"/>
  <c r="M383" i="6"/>
  <c r="O383" i="6" s="1"/>
  <c r="L383" i="6"/>
  <c r="N383" i="6" s="1"/>
  <c r="M382" i="6"/>
  <c r="O382" i="6" s="1"/>
  <c r="L382" i="6"/>
  <c r="N382" i="6" s="1"/>
  <c r="M381" i="6"/>
  <c r="O381" i="6" s="1"/>
  <c r="L381" i="6"/>
  <c r="N381" i="6" s="1"/>
  <c r="M380" i="6"/>
  <c r="O380" i="6" s="1"/>
  <c r="L380" i="6"/>
  <c r="N380" i="6" s="1"/>
  <c r="M379" i="6"/>
  <c r="O379" i="6" s="1"/>
  <c r="L379" i="6"/>
  <c r="N379" i="6" s="1"/>
  <c r="M378" i="6"/>
  <c r="O378" i="6" s="1"/>
  <c r="L378" i="6"/>
  <c r="N378" i="6" s="1"/>
  <c r="M377" i="6"/>
  <c r="O377" i="6" s="1"/>
  <c r="L377" i="6"/>
  <c r="N377" i="6" s="1"/>
  <c r="M376" i="6"/>
  <c r="O376" i="6" s="1"/>
  <c r="L376" i="6"/>
  <c r="N376" i="6" s="1"/>
  <c r="M375" i="6"/>
  <c r="O375" i="6" s="1"/>
  <c r="L375" i="6"/>
  <c r="N375" i="6" s="1"/>
  <c r="M374" i="6"/>
  <c r="O374" i="6" s="1"/>
  <c r="L374" i="6"/>
  <c r="N374" i="6" s="1"/>
  <c r="M373" i="6"/>
  <c r="O373" i="6" s="1"/>
  <c r="L373" i="6"/>
  <c r="N373" i="6" s="1"/>
  <c r="M372" i="6"/>
  <c r="O372" i="6" s="1"/>
  <c r="L372" i="6"/>
  <c r="N372" i="6" s="1"/>
  <c r="M371" i="6"/>
  <c r="O371" i="6" s="1"/>
  <c r="L371" i="6"/>
  <c r="N371" i="6" s="1"/>
  <c r="M370" i="6"/>
  <c r="O370" i="6" s="1"/>
  <c r="L370" i="6"/>
  <c r="N370" i="6" s="1"/>
  <c r="M369" i="6"/>
  <c r="O369" i="6" s="1"/>
  <c r="L369" i="6"/>
  <c r="N369" i="6" s="1"/>
  <c r="M368" i="6"/>
  <c r="O368" i="6" s="1"/>
  <c r="L368" i="6"/>
  <c r="N368" i="6" s="1"/>
  <c r="M367" i="6"/>
  <c r="O367" i="6" s="1"/>
  <c r="L367" i="6"/>
  <c r="N367" i="6" s="1"/>
  <c r="M366" i="6"/>
  <c r="O366" i="6" s="1"/>
  <c r="L366" i="6"/>
  <c r="N366" i="6" s="1"/>
  <c r="M365" i="6"/>
  <c r="O365" i="6" s="1"/>
  <c r="L365" i="6"/>
  <c r="N365" i="6" s="1"/>
  <c r="M364" i="6"/>
  <c r="O364" i="6" s="1"/>
  <c r="L364" i="6"/>
  <c r="N364" i="6" s="1"/>
  <c r="M363" i="6"/>
  <c r="O363" i="6" s="1"/>
  <c r="L363" i="6"/>
  <c r="N363" i="6" s="1"/>
  <c r="M362" i="6"/>
  <c r="O362" i="6" s="1"/>
  <c r="L362" i="6"/>
  <c r="N362" i="6" s="1"/>
  <c r="M361" i="6"/>
  <c r="O361" i="6" s="1"/>
  <c r="L361" i="6"/>
  <c r="N361" i="6" s="1"/>
  <c r="M360" i="6"/>
  <c r="O360" i="6" s="1"/>
  <c r="L360" i="6"/>
  <c r="N360" i="6" s="1"/>
  <c r="M359" i="6"/>
  <c r="O359" i="6" s="1"/>
  <c r="L359" i="6"/>
  <c r="N359" i="6" s="1"/>
  <c r="M358" i="6"/>
  <c r="O358" i="6" s="1"/>
  <c r="L358" i="6"/>
  <c r="N358" i="6" s="1"/>
  <c r="M357" i="6"/>
  <c r="O357" i="6" s="1"/>
  <c r="L357" i="6"/>
  <c r="N357" i="6" s="1"/>
  <c r="M356" i="6"/>
  <c r="O356" i="6" s="1"/>
  <c r="L356" i="6"/>
  <c r="N356" i="6" s="1"/>
  <c r="M355" i="6"/>
  <c r="O355" i="6" s="1"/>
  <c r="L355" i="6"/>
  <c r="N355" i="6" s="1"/>
  <c r="M354" i="6"/>
  <c r="O354" i="6" s="1"/>
  <c r="L354" i="6"/>
  <c r="N354" i="6" s="1"/>
  <c r="M353" i="6"/>
  <c r="O353" i="6" s="1"/>
  <c r="L353" i="6"/>
  <c r="N353" i="6" s="1"/>
  <c r="M352" i="6"/>
  <c r="O352" i="6" s="1"/>
  <c r="L352" i="6"/>
  <c r="N352" i="6" s="1"/>
  <c r="M351" i="6"/>
  <c r="O351" i="6" s="1"/>
  <c r="L351" i="6"/>
  <c r="N351" i="6" s="1"/>
  <c r="M350" i="6"/>
  <c r="O350" i="6" s="1"/>
  <c r="L350" i="6"/>
  <c r="N350" i="6" s="1"/>
  <c r="M349" i="6"/>
  <c r="O349" i="6" s="1"/>
  <c r="L349" i="6"/>
  <c r="N349" i="6" s="1"/>
  <c r="M348" i="6"/>
  <c r="O348" i="6" s="1"/>
  <c r="L348" i="6"/>
  <c r="N348" i="6" s="1"/>
  <c r="M347" i="6"/>
  <c r="O347" i="6" s="1"/>
  <c r="L347" i="6"/>
  <c r="N347" i="6" s="1"/>
  <c r="M346" i="6"/>
  <c r="O346" i="6" s="1"/>
  <c r="L346" i="6"/>
  <c r="N346" i="6" s="1"/>
  <c r="M345" i="6"/>
  <c r="O345" i="6" s="1"/>
  <c r="L345" i="6"/>
  <c r="N345" i="6" s="1"/>
  <c r="M344" i="6"/>
  <c r="O344" i="6" s="1"/>
  <c r="L344" i="6"/>
  <c r="N344" i="6" s="1"/>
  <c r="M343" i="6"/>
  <c r="O343" i="6" s="1"/>
  <c r="L343" i="6"/>
  <c r="N343" i="6" s="1"/>
  <c r="M342" i="6"/>
  <c r="O342" i="6" s="1"/>
  <c r="L342" i="6"/>
  <c r="N342" i="6" s="1"/>
  <c r="M341" i="6"/>
  <c r="O341" i="6" s="1"/>
  <c r="L341" i="6"/>
  <c r="N341" i="6" s="1"/>
  <c r="M340" i="6"/>
  <c r="O340" i="6" s="1"/>
  <c r="L340" i="6"/>
  <c r="N340" i="6" s="1"/>
  <c r="M339" i="6"/>
  <c r="O339" i="6" s="1"/>
  <c r="L339" i="6"/>
  <c r="N339" i="6" s="1"/>
  <c r="M338" i="6"/>
  <c r="O338" i="6" s="1"/>
  <c r="L338" i="6"/>
  <c r="N338" i="6" s="1"/>
  <c r="M337" i="6"/>
  <c r="O337" i="6" s="1"/>
  <c r="L337" i="6"/>
  <c r="N337" i="6" s="1"/>
  <c r="M336" i="6"/>
  <c r="O336" i="6" s="1"/>
  <c r="L336" i="6"/>
  <c r="N336" i="6" s="1"/>
  <c r="M335" i="6"/>
  <c r="O335" i="6" s="1"/>
  <c r="L335" i="6"/>
  <c r="N335" i="6" s="1"/>
  <c r="M334" i="6"/>
  <c r="O334" i="6" s="1"/>
  <c r="L334" i="6"/>
  <c r="N334" i="6" s="1"/>
  <c r="M333" i="6"/>
  <c r="O333" i="6" s="1"/>
  <c r="L333" i="6"/>
  <c r="N333" i="6" s="1"/>
  <c r="M332" i="6"/>
  <c r="O332" i="6" s="1"/>
  <c r="L332" i="6"/>
  <c r="N332" i="6" s="1"/>
  <c r="M331" i="6"/>
  <c r="O331" i="6" s="1"/>
  <c r="L331" i="6"/>
  <c r="N331" i="6" s="1"/>
  <c r="M330" i="6"/>
  <c r="O330" i="6" s="1"/>
  <c r="L330" i="6"/>
  <c r="N330" i="6" s="1"/>
  <c r="M329" i="6"/>
  <c r="O329" i="6" s="1"/>
  <c r="L329" i="6"/>
  <c r="N329" i="6" s="1"/>
  <c r="M328" i="6"/>
  <c r="O328" i="6" s="1"/>
  <c r="L328" i="6"/>
  <c r="N328" i="6" s="1"/>
  <c r="M327" i="6"/>
  <c r="O327" i="6" s="1"/>
  <c r="L327" i="6"/>
  <c r="N327" i="6" s="1"/>
  <c r="M326" i="6"/>
  <c r="O326" i="6" s="1"/>
  <c r="L326" i="6"/>
  <c r="N326" i="6" s="1"/>
  <c r="M325" i="6"/>
  <c r="O325" i="6" s="1"/>
  <c r="L325" i="6"/>
  <c r="N325" i="6" s="1"/>
  <c r="M324" i="6"/>
  <c r="O324" i="6" s="1"/>
  <c r="L324" i="6"/>
  <c r="N324" i="6" s="1"/>
  <c r="M323" i="6"/>
  <c r="O323" i="6" s="1"/>
  <c r="L323" i="6"/>
  <c r="N323" i="6" s="1"/>
  <c r="M322" i="6"/>
  <c r="O322" i="6" s="1"/>
  <c r="L322" i="6"/>
  <c r="N322" i="6" s="1"/>
  <c r="M321" i="6"/>
  <c r="O321" i="6" s="1"/>
  <c r="L321" i="6"/>
  <c r="N321" i="6" s="1"/>
  <c r="M320" i="6"/>
  <c r="O320" i="6" s="1"/>
  <c r="L320" i="6"/>
  <c r="N320" i="6" s="1"/>
  <c r="M319" i="6"/>
  <c r="O319" i="6" s="1"/>
  <c r="L319" i="6"/>
  <c r="N319" i="6" s="1"/>
  <c r="M318" i="6"/>
  <c r="O318" i="6" s="1"/>
  <c r="L318" i="6"/>
  <c r="N318" i="6" s="1"/>
  <c r="M317" i="6"/>
  <c r="O317" i="6" s="1"/>
  <c r="L317" i="6"/>
  <c r="N317" i="6" s="1"/>
  <c r="M316" i="6"/>
  <c r="O316" i="6" s="1"/>
  <c r="L316" i="6"/>
  <c r="N316" i="6" s="1"/>
  <c r="M315" i="6"/>
  <c r="O315" i="6" s="1"/>
  <c r="L315" i="6"/>
  <c r="N315" i="6" s="1"/>
  <c r="M314" i="6"/>
  <c r="O314" i="6" s="1"/>
  <c r="L314" i="6"/>
  <c r="N314" i="6" s="1"/>
  <c r="M313" i="6"/>
  <c r="O313" i="6" s="1"/>
  <c r="L313" i="6"/>
  <c r="N313" i="6" s="1"/>
  <c r="M312" i="6"/>
  <c r="O312" i="6" s="1"/>
  <c r="L312" i="6"/>
  <c r="N312" i="6" s="1"/>
  <c r="M311" i="6"/>
  <c r="O311" i="6" s="1"/>
  <c r="L311" i="6"/>
  <c r="N311" i="6" s="1"/>
  <c r="M310" i="6"/>
  <c r="O310" i="6" s="1"/>
  <c r="L310" i="6"/>
  <c r="N310" i="6" s="1"/>
  <c r="M309" i="6"/>
  <c r="O309" i="6" s="1"/>
  <c r="L309" i="6"/>
  <c r="N309" i="6" s="1"/>
  <c r="M308" i="6"/>
  <c r="O308" i="6" s="1"/>
  <c r="L308" i="6"/>
  <c r="N308" i="6" s="1"/>
  <c r="M307" i="6"/>
  <c r="O307" i="6" s="1"/>
  <c r="L307" i="6"/>
  <c r="N307" i="6" s="1"/>
  <c r="M306" i="6"/>
  <c r="O306" i="6" s="1"/>
  <c r="L306" i="6"/>
  <c r="N306" i="6" s="1"/>
  <c r="M305" i="6"/>
  <c r="O305" i="6" s="1"/>
  <c r="L305" i="6"/>
  <c r="N305" i="6" s="1"/>
  <c r="M304" i="6"/>
  <c r="O304" i="6" s="1"/>
  <c r="L304" i="6"/>
  <c r="N304" i="6" s="1"/>
  <c r="M303" i="6"/>
  <c r="O303" i="6" s="1"/>
  <c r="L303" i="6"/>
  <c r="N303" i="6" s="1"/>
  <c r="M302" i="6"/>
  <c r="O302" i="6" s="1"/>
  <c r="L302" i="6"/>
  <c r="N302" i="6" s="1"/>
  <c r="M301" i="6"/>
  <c r="O301" i="6" s="1"/>
  <c r="L301" i="6"/>
  <c r="N301" i="6" s="1"/>
  <c r="M300" i="6"/>
  <c r="O300" i="6" s="1"/>
  <c r="L300" i="6"/>
  <c r="N300" i="6" s="1"/>
  <c r="M299" i="6"/>
  <c r="O299" i="6" s="1"/>
  <c r="L299" i="6"/>
  <c r="N299" i="6" s="1"/>
  <c r="M298" i="6"/>
  <c r="O298" i="6" s="1"/>
  <c r="L298" i="6"/>
  <c r="N298" i="6" s="1"/>
  <c r="M297" i="6"/>
  <c r="O297" i="6" s="1"/>
  <c r="L297" i="6"/>
  <c r="N297" i="6" s="1"/>
  <c r="M296" i="6"/>
  <c r="O296" i="6" s="1"/>
  <c r="L296" i="6"/>
  <c r="N296" i="6" s="1"/>
  <c r="M295" i="6"/>
  <c r="O295" i="6" s="1"/>
  <c r="L295" i="6"/>
  <c r="N295" i="6" s="1"/>
  <c r="M294" i="6"/>
  <c r="O294" i="6" s="1"/>
  <c r="L294" i="6"/>
  <c r="N294" i="6" s="1"/>
  <c r="M293" i="6"/>
  <c r="O293" i="6" s="1"/>
  <c r="L293" i="6"/>
  <c r="N293" i="6" s="1"/>
  <c r="M292" i="6"/>
  <c r="O292" i="6" s="1"/>
  <c r="L292" i="6"/>
  <c r="N292" i="6" s="1"/>
  <c r="M291" i="6"/>
  <c r="O291" i="6" s="1"/>
  <c r="L291" i="6"/>
  <c r="N291" i="6" s="1"/>
  <c r="M290" i="6"/>
  <c r="O290" i="6" s="1"/>
  <c r="L290" i="6"/>
  <c r="N290" i="6" s="1"/>
  <c r="M289" i="6"/>
  <c r="O289" i="6" s="1"/>
  <c r="L289" i="6"/>
  <c r="N289" i="6" s="1"/>
  <c r="M288" i="6"/>
  <c r="O288" i="6" s="1"/>
  <c r="L288" i="6"/>
  <c r="N288" i="6" s="1"/>
  <c r="M287" i="6"/>
  <c r="O287" i="6" s="1"/>
  <c r="L287" i="6"/>
  <c r="N287" i="6" s="1"/>
  <c r="M286" i="6"/>
  <c r="O286" i="6" s="1"/>
  <c r="L286" i="6"/>
  <c r="N286" i="6" s="1"/>
  <c r="M285" i="6"/>
  <c r="O285" i="6" s="1"/>
  <c r="L285" i="6"/>
  <c r="N285" i="6" s="1"/>
  <c r="M284" i="6"/>
  <c r="O284" i="6" s="1"/>
  <c r="L284" i="6"/>
  <c r="N284" i="6" s="1"/>
  <c r="M283" i="6"/>
  <c r="O283" i="6" s="1"/>
  <c r="L283" i="6"/>
  <c r="N283" i="6" s="1"/>
  <c r="M282" i="6"/>
  <c r="O282" i="6" s="1"/>
  <c r="L282" i="6"/>
  <c r="N282" i="6" s="1"/>
  <c r="M281" i="6"/>
  <c r="O281" i="6" s="1"/>
  <c r="L281" i="6"/>
  <c r="N281" i="6" s="1"/>
  <c r="M280" i="6"/>
  <c r="O280" i="6" s="1"/>
  <c r="L280" i="6"/>
  <c r="N280" i="6" s="1"/>
  <c r="M279" i="6"/>
  <c r="O279" i="6" s="1"/>
  <c r="L279" i="6"/>
  <c r="N279" i="6" s="1"/>
  <c r="M278" i="6"/>
  <c r="O278" i="6" s="1"/>
  <c r="L278" i="6"/>
  <c r="N278" i="6" s="1"/>
  <c r="M277" i="6"/>
  <c r="O277" i="6" s="1"/>
  <c r="L277" i="6"/>
  <c r="N277" i="6" s="1"/>
  <c r="M276" i="6"/>
  <c r="O276" i="6" s="1"/>
  <c r="L276" i="6"/>
  <c r="N276" i="6" s="1"/>
  <c r="M275" i="6"/>
  <c r="O275" i="6" s="1"/>
  <c r="L275" i="6"/>
  <c r="N275" i="6" s="1"/>
  <c r="M274" i="6"/>
  <c r="O274" i="6" s="1"/>
  <c r="L274" i="6"/>
  <c r="N274" i="6" s="1"/>
  <c r="M273" i="6"/>
  <c r="O273" i="6" s="1"/>
  <c r="L273" i="6"/>
  <c r="N273" i="6" s="1"/>
  <c r="M272" i="6"/>
  <c r="O272" i="6" s="1"/>
  <c r="L272" i="6"/>
  <c r="N272" i="6" s="1"/>
  <c r="M271" i="6"/>
  <c r="O271" i="6" s="1"/>
  <c r="L271" i="6"/>
  <c r="N271" i="6" s="1"/>
  <c r="M270" i="6"/>
  <c r="O270" i="6" s="1"/>
  <c r="L270" i="6"/>
  <c r="N270" i="6" s="1"/>
  <c r="M269" i="6"/>
  <c r="O269" i="6" s="1"/>
  <c r="L269" i="6"/>
  <c r="N269" i="6" s="1"/>
  <c r="M268" i="6"/>
  <c r="O268" i="6" s="1"/>
  <c r="L268" i="6"/>
  <c r="N268" i="6" s="1"/>
  <c r="M267" i="6"/>
  <c r="O267" i="6" s="1"/>
  <c r="L267" i="6"/>
  <c r="N267" i="6" s="1"/>
  <c r="M266" i="6"/>
  <c r="O266" i="6" s="1"/>
  <c r="L266" i="6"/>
  <c r="N266" i="6" s="1"/>
  <c r="M265" i="6"/>
  <c r="O265" i="6" s="1"/>
  <c r="L265" i="6"/>
  <c r="N265" i="6" s="1"/>
  <c r="M264" i="6"/>
  <c r="O264" i="6" s="1"/>
  <c r="L264" i="6"/>
  <c r="N264" i="6" s="1"/>
  <c r="M263" i="6"/>
  <c r="O263" i="6" s="1"/>
  <c r="L263" i="6"/>
  <c r="N263" i="6" s="1"/>
  <c r="M262" i="6"/>
  <c r="O262" i="6" s="1"/>
  <c r="L262" i="6"/>
  <c r="N262" i="6" s="1"/>
  <c r="M261" i="6"/>
  <c r="O261" i="6" s="1"/>
  <c r="L261" i="6"/>
  <c r="N261" i="6" s="1"/>
  <c r="M260" i="6"/>
  <c r="O260" i="6" s="1"/>
  <c r="L260" i="6"/>
  <c r="N260" i="6" s="1"/>
  <c r="M259" i="6"/>
  <c r="O259" i="6" s="1"/>
  <c r="L259" i="6"/>
  <c r="N259" i="6" s="1"/>
  <c r="M258" i="6"/>
  <c r="O258" i="6" s="1"/>
  <c r="L258" i="6"/>
  <c r="N258" i="6" s="1"/>
  <c r="M257" i="6"/>
  <c r="O257" i="6" s="1"/>
  <c r="L257" i="6"/>
  <c r="N257" i="6" s="1"/>
  <c r="M256" i="6"/>
  <c r="O256" i="6" s="1"/>
  <c r="L256" i="6"/>
  <c r="N256" i="6" s="1"/>
  <c r="M255" i="6"/>
  <c r="O255" i="6" s="1"/>
  <c r="L255" i="6"/>
  <c r="N255" i="6" s="1"/>
  <c r="M254" i="6"/>
  <c r="O254" i="6" s="1"/>
  <c r="L254" i="6"/>
  <c r="N254" i="6" s="1"/>
  <c r="M253" i="6"/>
  <c r="O253" i="6" s="1"/>
  <c r="L253" i="6"/>
  <c r="N253" i="6" s="1"/>
  <c r="M252" i="6"/>
  <c r="O252" i="6" s="1"/>
  <c r="L252" i="6"/>
  <c r="N252" i="6" s="1"/>
  <c r="M251" i="6"/>
  <c r="O251" i="6" s="1"/>
  <c r="L251" i="6"/>
  <c r="N251" i="6" s="1"/>
  <c r="M250" i="6"/>
  <c r="O250" i="6" s="1"/>
  <c r="L250" i="6"/>
  <c r="N250" i="6" s="1"/>
  <c r="M249" i="6"/>
  <c r="O249" i="6" s="1"/>
  <c r="L249" i="6"/>
  <c r="N249" i="6" s="1"/>
  <c r="M248" i="6"/>
  <c r="O248" i="6" s="1"/>
  <c r="L248" i="6"/>
  <c r="N248" i="6" s="1"/>
  <c r="M247" i="6"/>
  <c r="O247" i="6" s="1"/>
  <c r="L247" i="6"/>
  <c r="N247" i="6" s="1"/>
  <c r="M246" i="6"/>
  <c r="O246" i="6" s="1"/>
  <c r="L246" i="6"/>
  <c r="N246" i="6" s="1"/>
  <c r="M245" i="6"/>
  <c r="O245" i="6" s="1"/>
  <c r="L245" i="6"/>
  <c r="N245" i="6" s="1"/>
  <c r="M244" i="6"/>
  <c r="O244" i="6" s="1"/>
  <c r="L244" i="6"/>
  <c r="N244" i="6" s="1"/>
  <c r="M243" i="6"/>
  <c r="O243" i="6" s="1"/>
  <c r="L243" i="6"/>
  <c r="N243" i="6" s="1"/>
  <c r="M242" i="6"/>
  <c r="O242" i="6" s="1"/>
  <c r="L242" i="6"/>
  <c r="N242" i="6" s="1"/>
  <c r="M241" i="6"/>
  <c r="O241" i="6" s="1"/>
  <c r="L241" i="6"/>
  <c r="N241" i="6" s="1"/>
  <c r="M240" i="6"/>
  <c r="O240" i="6" s="1"/>
  <c r="L240" i="6"/>
  <c r="N240" i="6" s="1"/>
  <c r="M239" i="6"/>
  <c r="O239" i="6" s="1"/>
  <c r="L239" i="6"/>
  <c r="N239" i="6" s="1"/>
  <c r="M238" i="6"/>
  <c r="O238" i="6" s="1"/>
  <c r="L238" i="6"/>
  <c r="N238" i="6" s="1"/>
  <c r="M237" i="6"/>
  <c r="O237" i="6" s="1"/>
  <c r="L237" i="6"/>
  <c r="N237" i="6" s="1"/>
  <c r="M236" i="6"/>
  <c r="O236" i="6" s="1"/>
  <c r="L236" i="6"/>
  <c r="N236" i="6" s="1"/>
  <c r="M235" i="6"/>
  <c r="O235" i="6" s="1"/>
  <c r="L235" i="6"/>
  <c r="N235" i="6" s="1"/>
  <c r="M234" i="6"/>
  <c r="O234" i="6" s="1"/>
  <c r="L234" i="6"/>
  <c r="N234" i="6" s="1"/>
  <c r="M233" i="6"/>
  <c r="O233" i="6" s="1"/>
  <c r="L233" i="6"/>
  <c r="N233" i="6" s="1"/>
  <c r="M232" i="6"/>
  <c r="O232" i="6" s="1"/>
  <c r="L232" i="6"/>
  <c r="N232" i="6" s="1"/>
  <c r="M231" i="6"/>
  <c r="O231" i="6" s="1"/>
  <c r="L231" i="6"/>
  <c r="N231" i="6" s="1"/>
  <c r="M230" i="6"/>
  <c r="O230" i="6" s="1"/>
  <c r="L230" i="6"/>
  <c r="N230" i="6" s="1"/>
  <c r="M229" i="6"/>
  <c r="O229" i="6" s="1"/>
  <c r="L229" i="6"/>
  <c r="N229" i="6" s="1"/>
  <c r="M228" i="6"/>
  <c r="O228" i="6" s="1"/>
  <c r="L228" i="6"/>
  <c r="N228" i="6" s="1"/>
  <c r="M227" i="6"/>
  <c r="O227" i="6" s="1"/>
  <c r="L227" i="6"/>
  <c r="N227" i="6" s="1"/>
  <c r="M226" i="6"/>
  <c r="O226" i="6" s="1"/>
  <c r="L226" i="6"/>
  <c r="N226" i="6" s="1"/>
  <c r="M225" i="6"/>
  <c r="O225" i="6" s="1"/>
  <c r="L225" i="6"/>
  <c r="N225" i="6" s="1"/>
  <c r="M224" i="6"/>
  <c r="O224" i="6" s="1"/>
  <c r="L224" i="6"/>
  <c r="N224" i="6" s="1"/>
  <c r="M223" i="6"/>
  <c r="O223" i="6" s="1"/>
  <c r="L223" i="6"/>
  <c r="N223" i="6" s="1"/>
  <c r="M222" i="6"/>
  <c r="O222" i="6" s="1"/>
  <c r="L222" i="6"/>
  <c r="N222" i="6" s="1"/>
  <c r="M221" i="6"/>
  <c r="O221" i="6" s="1"/>
  <c r="L221" i="6"/>
  <c r="N221" i="6" s="1"/>
  <c r="M220" i="6"/>
  <c r="O220" i="6" s="1"/>
  <c r="L220" i="6"/>
  <c r="N220" i="6" s="1"/>
  <c r="M219" i="6"/>
  <c r="O219" i="6" s="1"/>
  <c r="L219" i="6"/>
  <c r="N219" i="6" s="1"/>
  <c r="M218" i="6"/>
  <c r="O218" i="6" s="1"/>
  <c r="L218" i="6"/>
  <c r="N218" i="6" s="1"/>
  <c r="M217" i="6"/>
  <c r="O217" i="6" s="1"/>
  <c r="L217" i="6"/>
  <c r="N217" i="6" s="1"/>
  <c r="M216" i="6"/>
  <c r="O216" i="6" s="1"/>
  <c r="L216" i="6"/>
  <c r="N216" i="6" s="1"/>
  <c r="M215" i="6"/>
  <c r="O215" i="6" s="1"/>
  <c r="L215" i="6"/>
  <c r="N215" i="6" s="1"/>
  <c r="M214" i="6"/>
  <c r="O214" i="6" s="1"/>
  <c r="L214" i="6"/>
  <c r="N214" i="6" s="1"/>
  <c r="M213" i="6"/>
  <c r="O213" i="6" s="1"/>
  <c r="L213" i="6"/>
  <c r="N213" i="6" s="1"/>
  <c r="M212" i="6"/>
  <c r="O212" i="6" s="1"/>
  <c r="L212" i="6"/>
  <c r="N212" i="6" s="1"/>
  <c r="M211" i="6"/>
  <c r="O211" i="6" s="1"/>
  <c r="L211" i="6"/>
  <c r="N211" i="6" s="1"/>
  <c r="M210" i="6"/>
  <c r="O210" i="6" s="1"/>
  <c r="L210" i="6"/>
  <c r="N210" i="6" s="1"/>
  <c r="M209" i="6"/>
  <c r="O209" i="6" s="1"/>
  <c r="L209" i="6"/>
  <c r="N209" i="6" s="1"/>
  <c r="M208" i="6"/>
  <c r="O208" i="6" s="1"/>
  <c r="L208" i="6"/>
  <c r="N208" i="6" s="1"/>
  <c r="M207" i="6"/>
  <c r="O207" i="6" s="1"/>
  <c r="L207" i="6"/>
  <c r="N207" i="6" s="1"/>
  <c r="M206" i="6"/>
  <c r="O206" i="6" s="1"/>
  <c r="L206" i="6"/>
  <c r="N206" i="6" s="1"/>
  <c r="M205" i="6"/>
  <c r="O205" i="6" s="1"/>
  <c r="L205" i="6"/>
  <c r="N205" i="6" s="1"/>
  <c r="M204" i="6"/>
  <c r="O204" i="6" s="1"/>
  <c r="L204" i="6"/>
  <c r="N204" i="6" s="1"/>
  <c r="M203" i="6"/>
  <c r="O203" i="6" s="1"/>
  <c r="L203" i="6"/>
  <c r="N203" i="6" s="1"/>
  <c r="M202" i="6"/>
  <c r="O202" i="6" s="1"/>
  <c r="L202" i="6"/>
  <c r="N202" i="6" s="1"/>
  <c r="M201" i="6"/>
  <c r="O201" i="6" s="1"/>
  <c r="L201" i="6"/>
  <c r="N201" i="6" s="1"/>
  <c r="M200" i="6"/>
  <c r="O200" i="6" s="1"/>
  <c r="L200" i="6"/>
  <c r="N200" i="6" s="1"/>
  <c r="M199" i="6"/>
  <c r="O199" i="6" s="1"/>
  <c r="L199" i="6"/>
  <c r="N199" i="6" s="1"/>
  <c r="M198" i="6"/>
  <c r="O198" i="6" s="1"/>
  <c r="L198" i="6"/>
  <c r="N198" i="6" s="1"/>
  <c r="M197" i="6"/>
  <c r="O197" i="6" s="1"/>
  <c r="L197" i="6"/>
  <c r="N197" i="6" s="1"/>
  <c r="M196" i="6"/>
  <c r="O196" i="6" s="1"/>
  <c r="M195" i="6"/>
  <c r="O195" i="6" s="1"/>
  <c r="L195" i="6"/>
  <c r="N195" i="6" s="1"/>
  <c r="M194" i="6"/>
  <c r="O194" i="6" s="1"/>
  <c r="L194" i="6"/>
  <c r="N194" i="6" s="1"/>
  <c r="M193" i="6"/>
  <c r="O193" i="6" s="1"/>
  <c r="L193" i="6"/>
  <c r="N193" i="6" s="1"/>
  <c r="M192" i="6"/>
  <c r="O192" i="6" s="1"/>
  <c r="L192" i="6"/>
  <c r="N192" i="6" s="1"/>
  <c r="M191" i="6"/>
  <c r="O191" i="6" s="1"/>
  <c r="L191" i="6"/>
  <c r="N191" i="6" s="1"/>
  <c r="M190" i="6"/>
  <c r="O190" i="6" s="1"/>
  <c r="L190" i="6"/>
  <c r="N190" i="6" s="1"/>
  <c r="M189" i="6"/>
  <c r="O189" i="6" s="1"/>
  <c r="L189" i="6"/>
  <c r="N189" i="6" s="1"/>
  <c r="M188" i="6"/>
  <c r="O188" i="6" s="1"/>
  <c r="L188" i="6"/>
  <c r="N188" i="6" s="1"/>
  <c r="M187" i="6"/>
  <c r="O187" i="6" s="1"/>
  <c r="L187" i="6"/>
  <c r="N187" i="6" s="1"/>
  <c r="M186" i="6"/>
  <c r="O186" i="6" s="1"/>
  <c r="L186" i="6"/>
  <c r="N186" i="6" s="1"/>
  <c r="M185" i="6"/>
  <c r="O185" i="6" s="1"/>
  <c r="L185" i="6"/>
  <c r="N185" i="6" s="1"/>
  <c r="M184" i="6"/>
  <c r="O184" i="6" s="1"/>
  <c r="L184" i="6"/>
  <c r="N184" i="6" s="1"/>
  <c r="M183" i="6"/>
  <c r="O183" i="6" s="1"/>
  <c r="L183" i="6"/>
  <c r="N183" i="6" s="1"/>
  <c r="M182" i="6"/>
  <c r="O182" i="6" s="1"/>
  <c r="L182" i="6"/>
  <c r="N182" i="6" s="1"/>
  <c r="M181" i="6"/>
  <c r="O181" i="6" s="1"/>
  <c r="L181" i="6"/>
  <c r="N181" i="6" s="1"/>
  <c r="M180" i="6"/>
  <c r="O180" i="6" s="1"/>
  <c r="L180" i="6"/>
  <c r="N180" i="6" s="1"/>
  <c r="M179" i="6"/>
  <c r="O179" i="6" s="1"/>
  <c r="L179" i="6"/>
  <c r="N179" i="6" s="1"/>
  <c r="M178" i="6"/>
  <c r="O178" i="6" s="1"/>
  <c r="L178" i="6"/>
  <c r="N178" i="6" s="1"/>
  <c r="M177" i="6"/>
  <c r="O177" i="6" s="1"/>
  <c r="L177" i="6"/>
  <c r="N177" i="6" s="1"/>
  <c r="M176" i="6"/>
  <c r="O176" i="6" s="1"/>
  <c r="L176" i="6"/>
  <c r="N176" i="6" s="1"/>
  <c r="M175" i="6"/>
  <c r="O175" i="6" s="1"/>
  <c r="L175" i="6"/>
  <c r="N175" i="6" s="1"/>
  <c r="M174" i="6"/>
  <c r="O174" i="6" s="1"/>
  <c r="L174" i="6"/>
  <c r="N174" i="6" s="1"/>
  <c r="M173" i="6"/>
  <c r="O173" i="6" s="1"/>
  <c r="L173" i="6"/>
  <c r="N173" i="6" s="1"/>
  <c r="M172" i="6"/>
  <c r="O172" i="6" s="1"/>
  <c r="L172" i="6"/>
  <c r="N172" i="6" s="1"/>
  <c r="M171" i="6"/>
  <c r="O171" i="6" s="1"/>
  <c r="L171" i="6"/>
  <c r="N171" i="6" s="1"/>
  <c r="M170" i="6"/>
  <c r="O170" i="6" s="1"/>
  <c r="L170" i="6"/>
  <c r="N170" i="6" s="1"/>
  <c r="M169" i="6"/>
  <c r="O169" i="6" s="1"/>
  <c r="L169" i="6"/>
  <c r="N169" i="6" s="1"/>
  <c r="M168" i="6"/>
  <c r="O168" i="6" s="1"/>
  <c r="L168" i="6"/>
  <c r="N168" i="6" s="1"/>
  <c r="M167" i="6"/>
  <c r="O167" i="6" s="1"/>
  <c r="L167" i="6"/>
  <c r="N167" i="6" s="1"/>
  <c r="M166" i="6"/>
  <c r="O166" i="6" s="1"/>
  <c r="L166" i="6"/>
  <c r="N166" i="6" s="1"/>
  <c r="M165" i="6"/>
  <c r="O165" i="6" s="1"/>
  <c r="L165" i="6"/>
  <c r="N165" i="6" s="1"/>
  <c r="M164" i="6"/>
  <c r="O164" i="6" s="1"/>
  <c r="L164" i="6"/>
  <c r="N164" i="6" s="1"/>
  <c r="M163" i="6"/>
  <c r="O163" i="6" s="1"/>
  <c r="L163" i="6"/>
  <c r="N163" i="6" s="1"/>
  <c r="M162" i="6"/>
  <c r="O162" i="6" s="1"/>
  <c r="L162" i="6"/>
  <c r="N162" i="6" s="1"/>
  <c r="M161" i="6"/>
  <c r="O161" i="6" s="1"/>
  <c r="L161" i="6"/>
  <c r="N161" i="6" s="1"/>
  <c r="M160" i="6"/>
  <c r="O160" i="6" s="1"/>
  <c r="L160" i="6"/>
  <c r="N160" i="6" s="1"/>
  <c r="M159" i="6"/>
  <c r="O159" i="6" s="1"/>
  <c r="L159" i="6"/>
  <c r="N159" i="6" s="1"/>
  <c r="M158" i="6"/>
  <c r="O158" i="6" s="1"/>
  <c r="L158" i="6"/>
  <c r="N158" i="6" s="1"/>
  <c r="M157" i="6"/>
  <c r="O157" i="6" s="1"/>
  <c r="L157" i="6"/>
  <c r="N157" i="6" s="1"/>
  <c r="M156" i="6"/>
  <c r="O156" i="6" s="1"/>
  <c r="L156" i="6"/>
  <c r="N156" i="6" s="1"/>
  <c r="M155" i="6"/>
  <c r="O155" i="6" s="1"/>
  <c r="L155" i="6"/>
  <c r="N155" i="6" s="1"/>
  <c r="M154" i="6"/>
  <c r="O154" i="6" s="1"/>
  <c r="L154" i="6"/>
  <c r="N154" i="6" s="1"/>
  <c r="M153" i="6"/>
  <c r="O153" i="6" s="1"/>
  <c r="L153" i="6"/>
  <c r="N153" i="6" s="1"/>
  <c r="M152" i="6"/>
  <c r="O152" i="6" s="1"/>
  <c r="L152" i="6"/>
  <c r="N152" i="6" s="1"/>
  <c r="M151" i="6"/>
  <c r="O151" i="6" s="1"/>
  <c r="L151" i="6"/>
  <c r="N151" i="6" s="1"/>
  <c r="M150" i="6"/>
  <c r="O150" i="6" s="1"/>
  <c r="L150" i="6"/>
  <c r="N150" i="6" s="1"/>
  <c r="M149" i="6"/>
  <c r="O149" i="6" s="1"/>
  <c r="L149" i="6"/>
  <c r="N149" i="6" s="1"/>
  <c r="M148" i="6"/>
  <c r="O148" i="6" s="1"/>
  <c r="L148" i="6"/>
  <c r="N148" i="6" s="1"/>
  <c r="M147" i="6"/>
  <c r="O147" i="6" s="1"/>
  <c r="L147" i="6"/>
  <c r="N147" i="6" s="1"/>
  <c r="M146" i="6"/>
  <c r="O146" i="6" s="1"/>
  <c r="L146" i="6"/>
  <c r="N146" i="6" s="1"/>
  <c r="M145" i="6"/>
  <c r="O145" i="6" s="1"/>
  <c r="L145" i="6"/>
  <c r="N145" i="6" s="1"/>
  <c r="M144" i="6"/>
  <c r="O144" i="6" s="1"/>
  <c r="L144" i="6"/>
  <c r="N144" i="6" s="1"/>
  <c r="M143" i="6"/>
  <c r="O143" i="6" s="1"/>
  <c r="L143" i="6"/>
  <c r="N143" i="6" s="1"/>
  <c r="M142" i="6"/>
  <c r="O142" i="6" s="1"/>
  <c r="L142" i="6"/>
  <c r="N142" i="6" s="1"/>
  <c r="M141" i="6"/>
  <c r="O141" i="6" s="1"/>
  <c r="L141" i="6"/>
  <c r="N141" i="6" s="1"/>
  <c r="M140" i="6"/>
  <c r="O140" i="6" s="1"/>
  <c r="L140" i="6"/>
  <c r="N140" i="6" s="1"/>
  <c r="M139" i="6"/>
  <c r="O139" i="6" s="1"/>
  <c r="L139" i="6"/>
  <c r="N139" i="6" s="1"/>
  <c r="M138" i="6"/>
  <c r="O138" i="6" s="1"/>
  <c r="L138" i="6"/>
  <c r="N138" i="6" s="1"/>
  <c r="M137" i="6"/>
  <c r="O137" i="6" s="1"/>
  <c r="L137" i="6"/>
  <c r="N137" i="6" s="1"/>
  <c r="M136" i="6"/>
  <c r="O136" i="6" s="1"/>
  <c r="L136" i="6"/>
  <c r="N136" i="6" s="1"/>
  <c r="M135" i="6"/>
  <c r="O135" i="6" s="1"/>
  <c r="L135" i="6"/>
  <c r="N135" i="6" s="1"/>
  <c r="M134" i="6"/>
  <c r="O134" i="6" s="1"/>
  <c r="L134" i="6"/>
  <c r="N134" i="6" s="1"/>
  <c r="M133" i="6"/>
  <c r="O133" i="6" s="1"/>
  <c r="L133" i="6"/>
  <c r="N133" i="6" s="1"/>
  <c r="M132" i="6"/>
  <c r="O132" i="6" s="1"/>
  <c r="L132" i="6"/>
  <c r="N132" i="6" s="1"/>
  <c r="M131" i="6"/>
  <c r="O131" i="6" s="1"/>
  <c r="L131" i="6"/>
  <c r="N131" i="6" s="1"/>
  <c r="M130" i="6"/>
  <c r="O130" i="6" s="1"/>
  <c r="L130" i="6"/>
  <c r="N130" i="6" s="1"/>
  <c r="M129" i="6"/>
  <c r="O129" i="6" s="1"/>
  <c r="L129" i="6"/>
  <c r="N129" i="6" s="1"/>
  <c r="M128" i="6"/>
  <c r="O128" i="6" s="1"/>
  <c r="L128" i="6"/>
  <c r="N128" i="6" s="1"/>
  <c r="M127" i="6"/>
  <c r="O127" i="6" s="1"/>
  <c r="L127" i="6"/>
  <c r="N127" i="6" s="1"/>
  <c r="M126" i="6"/>
  <c r="O126" i="6" s="1"/>
  <c r="L126" i="6"/>
  <c r="N126" i="6" s="1"/>
  <c r="M125" i="6"/>
  <c r="O125" i="6" s="1"/>
  <c r="L125" i="6"/>
  <c r="N125" i="6" s="1"/>
  <c r="M124" i="6"/>
  <c r="O124" i="6" s="1"/>
  <c r="L124" i="6"/>
  <c r="N124" i="6" s="1"/>
  <c r="M123" i="6"/>
  <c r="O123" i="6" s="1"/>
  <c r="L123" i="6"/>
  <c r="N123" i="6" s="1"/>
  <c r="M122" i="6"/>
  <c r="O122" i="6" s="1"/>
  <c r="L122" i="6"/>
  <c r="N122" i="6" s="1"/>
  <c r="M121" i="6"/>
  <c r="O121" i="6" s="1"/>
  <c r="L121" i="6"/>
  <c r="N121" i="6" s="1"/>
  <c r="M120" i="6"/>
  <c r="O120" i="6" s="1"/>
  <c r="L120" i="6"/>
  <c r="N120" i="6" s="1"/>
  <c r="M119" i="6"/>
  <c r="O119" i="6" s="1"/>
  <c r="L119" i="6"/>
  <c r="N119" i="6" s="1"/>
  <c r="M118" i="6"/>
  <c r="O118" i="6" s="1"/>
  <c r="L118" i="6"/>
  <c r="N118" i="6" s="1"/>
  <c r="M117" i="6"/>
  <c r="O117" i="6" s="1"/>
  <c r="L117" i="6"/>
  <c r="N117" i="6" s="1"/>
  <c r="M116" i="6"/>
  <c r="O116" i="6" s="1"/>
  <c r="L116" i="6"/>
  <c r="N116" i="6" s="1"/>
  <c r="M115" i="6"/>
  <c r="O115" i="6" s="1"/>
  <c r="L115" i="6"/>
  <c r="N115" i="6" s="1"/>
  <c r="M114" i="6"/>
  <c r="O114" i="6" s="1"/>
  <c r="L114" i="6"/>
  <c r="N114" i="6" s="1"/>
  <c r="M113" i="6"/>
  <c r="O113" i="6" s="1"/>
  <c r="L113" i="6"/>
  <c r="N113" i="6" s="1"/>
  <c r="M112" i="6"/>
  <c r="O112" i="6" s="1"/>
  <c r="L112" i="6"/>
  <c r="N112" i="6" s="1"/>
  <c r="M111" i="6"/>
  <c r="O111" i="6" s="1"/>
  <c r="L111" i="6"/>
  <c r="N111" i="6" s="1"/>
  <c r="M110" i="6"/>
  <c r="O110" i="6" s="1"/>
  <c r="L110" i="6"/>
  <c r="N110" i="6" s="1"/>
  <c r="M109" i="6"/>
  <c r="O109" i="6" s="1"/>
  <c r="L109" i="6"/>
  <c r="N109" i="6" s="1"/>
  <c r="M108" i="6"/>
  <c r="O108" i="6" s="1"/>
  <c r="L108" i="6"/>
  <c r="N108" i="6" s="1"/>
  <c r="M107" i="6"/>
  <c r="O107" i="6" s="1"/>
  <c r="L107" i="6"/>
  <c r="N107" i="6" s="1"/>
  <c r="M106" i="6"/>
  <c r="O106" i="6" s="1"/>
  <c r="L106" i="6"/>
  <c r="N106" i="6" s="1"/>
  <c r="M105" i="6"/>
  <c r="O105" i="6" s="1"/>
  <c r="L105" i="6"/>
  <c r="N105" i="6" s="1"/>
  <c r="M104" i="6"/>
  <c r="O104" i="6" s="1"/>
  <c r="L104" i="6"/>
  <c r="N104" i="6" s="1"/>
  <c r="M103" i="6"/>
  <c r="O103" i="6" s="1"/>
  <c r="L103" i="6"/>
  <c r="N103" i="6" s="1"/>
  <c r="M102" i="6"/>
  <c r="O102" i="6" s="1"/>
  <c r="L102" i="6"/>
  <c r="N102" i="6" s="1"/>
  <c r="M101" i="6"/>
  <c r="O101" i="6" s="1"/>
  <c r="L101" i="6"/>
  <c r="N101" i="6" s="1"/>
  <c r="M100" i="6"/>
  <c r="O100" i="6" s="1"/>
  <c r="L100" i="6"/>
  <c r="N100" i="6" s="1"/>
  <c r="M99" i="6"/>
  <c r="O99" i="6" s="1"/>
  <c r="L99" i="6"/>
  <c r="N99" i="6" s="1"/>
  <c r="M98" i="6"/>
  <c r="O98" i="6" s="1"/>
  <c r="L98" i="6"/>
  <c r="N98" i="6" s="1"/>
  <c r="M97" i="6"/>
  <c r="O97" i="6" s="1"/>
  <c r="L97" i="6"/>
  <c r="N97" i="6" s="1"/>
  <c r="M96" i="6"/>
  <c r="O96" i="6" s="1"/>
  <c r="L96" i="6"/>
  <c r="N96" i="6" s="1"/>
  <c r="M95" i="6"/>
  <c r="O95" i="6" s="1"/>
  <c r="L95" i="6"/>
  <c r="N95" i="6" s="1"/>
  <c r="M94" i="6"/>
  <c r="O94" i="6" s="1"/>
  <c r="L94" i="6"/>
  <c r="N94" i="6" s="1"/>
  <c r="M93" i="6"/>
  <c r="O93" i="6" s="1"/>
  <c r="L93" i="6"/>
  <c r="N93" i="6" s="1"/>
  <c r="M92" i="6"/>
  <c r="O92" i="6" s="1"/>
  <c r="L92" i="6"/>
  <c r="N92" i="6" s="1"/>
  <c r="M91" i="6"/>
  <c r="O91" i="6" s="1"/>
  <c r="L91" i="6"/>
  <c r="N91" i="6" s="1"/>
  <c r="M90" i="6"/>
  <c r="O90" i="6" s="1"/>
  <c r="L90" i="6"/>
  <c r="N90" i="6" s="1"/>
  <c r="M89" i="6"/>
  <c r="O89" i="6" s="1"/>
  <c r="L89" i="6"/>
  <c r="N89" i="6" s="1"/>
  <c r="M88" i="6"/>
  <c r="O88" i="6" s="1"/>
  <c r="L88" i="6"/>
  <c r="N88" i="6" s="1"/>
  <c r="M87" i="6"/>
  <c r="O87" i="6" s="1"/>
  <c r="L87" i="6"/>
  <c r="N87" i="6" s="1"/>
  <c r="M86" i="6"/>
  <c r="O86" i="6" s="1"/>
  <c r="L86" i="6"/>
  <c r="N86" i="6" s="1"/>
  <c r="M85" i="6"/>
  <c r="O85" i="6" s="1"/>
  <c r="L85" i="6"/>
  <c r="N85" i="6" s="1"/>
  <c r="M84" i="6"/>
  <c r="O84" i="6" s="1"/>
  <c r="L84" i="6"/>
  <c r="N84" i="6" s="1"/>
  <c r="M83" i="6"/>
  <c r="O83" i="6" s="1"/>
  <c r="L83" i="6"/>
  <c r="N83" i="6" s="1"/>
  <c r="M82" i="6"/>
  <c r="O82" i="6" s="1"/>
  <c r="L82" i="6"/>
  <c r="N82" i="6" s="1"/>
  <c r="M81" i="6"/>
  <c r="O81" i="6" s="1"/>
  <c r="L81" i="6"/>
  <c r="N81" i="6" s="1"/>
  <c r="M80" i="6"/>
  <c r="O80" i="6" s="1"/>
  <c r="L80" i="6"/>
  <c r="N80" i="6" s="1"/>
  <c r="M79" i="6"/>
  <c r="O79" i="6" s="1"/>
  <c r="L79" i="6"/>
  <c r="N79" i="6" s="1"/>
  <c r="M78" i="6"/>
  <c r="O78" i="6" s="1"/>
  <c r="L78" i="6"/>
  <c r="N78" i="6" s="1"/>
  <c r="M77" i="6"/>
  <c r="O77" i="6" s="1"/>
  <c r="L77" i="6"/>
  <c r="N77" i="6" s="1"/>
  <c r="M76" i="6"/>
  <c r="O76" i="6" s="1"/>
  <c r="L76" i="6"/>
  <c r="N76" i="6" s="1"/>
  <c r="M75" i="6"/>
  <c r="O75" i="6" s="1"/>
  <c r="L75" i="6"/>
  <c r="N75" i="6" s="1"/>
  <c r="M74" i="6"/>
  <c r="O74" i="6" s="1"/>
  <c r="L74" i="6"/>
  <c r="N74" i="6" s="1"/>
  <c r="M73" i="6"/>
  <c r="O73" i="6" s="1"/>
  <c r="L73" i="6"/>
  <c r="N73" i="6" s="1"/>
  <c r="M72" i="6"/>
  <c r="O72" i="6" s="1"/>
  <c r="L72" i="6"/>
  <c r="N72" i="6" s="1"/>
  <c r="M71" i="6"/>
  <c r="O71" i="6" s="1"/>
  <c r="L71" i="6"/>
  <c r="N71" i="6" s="1"/>
  <c r="M70" i="6"/>
  <c r="O70" i="6" s="1"/>
  <c r="L70" i="6"/>
  <c r="N70" i="6" s="1"/>
  <c r="M69" i="6"/>
  <c r="O69" i="6" s="1"/>
  <c r="L69" i="6"/>
  <c r="N69" i="6" s="1"/>
  <c r="M68" i="6"/>
  <c r="O68" i="6" s="1"/>
  <c r="L68" i="6"/>
  <c r="N68" i="6" s="1"/>
  <c r="M67" i="6"/>
  <c r="O67" i="6" s="1"/>
  <c r="L67" i="6"/>
  <c r="N67" i="6" s="1"/>
  <c r="M66" i="6"/>
  <c r="O66" i="6" s="1"/>
  <c r="L66" i="6"/>
  <c r="N66" i="6" s="1"/>
  <c r="M65" i="6"/>
  <c r="O65" i="6" s="1"/>
  <c r="L65" i="6"/>
  <c r="N65" i="6" s="1"/>
  <c r="M64" i="6"/>
  <c r="O64" i="6" s="1"/>
  <c r="L64" i="6"/>
  <c r="N64" i="6" s="1"/>
  <c r="M63" i="6"/>
  <c r="O63" i="6" s="1"/>
  <c r="L63" i="6"/>
  <c r="N63" i="6" s="1"/>
  <c r="M62" i="6"/>
  <c r="O62" i="6" s="1"/>
  <c r="L62" i="6"/>
  <c r="N62" i="6" s="1"/>
  <c r="M61" i="6"/>
  <c r="O61" i="6" s="1"/>
  <c r="L61" i="6"/>
  <c r="N61" i="6" s="1"/>
  <c r="M60" i="6"/>
  <c r="O60" i="6" s="1"/>
  <c r="L60" i="6"/>
  <c r="N60" i="6" s="1"/>
  <c r="M59" i="6"/>
  <c r="O59" i="6" s="1"/>
  <c r="L59" i="6"/>
  <c r="N59" i="6" s="1"/>
  <c r="M58" i="6"/>
  <c r="O58" i="6" s="1"/>
  <c r="L58" i="6"/>
  <c r="N58" i="6" s="1"/>
  <c r="M57" i="6"/>
  <c r="O57" i="6" s="1"/>
  <c r="L57" i="6"/>
  <c r="N57" i="6" s="1"/>
  <c r="M56" i="6"/>
  <c r="O56" i="6" s="1"/>
  <c r="L56" i="6"/>
  <c r="N56" i="6" s="1"/>
  <c r="M55" i="6"/>
  <c r="O55" i="6" s="1"/>
  <c r="L55" i="6"/>
  <c r="N55" i="6" s="1"/>
  <c r="M54" i="6"/>
  <c r="O54" i="6" s="1"/>
  <c r="L54" i="6"/>
  <c r="N54" i="6" s="1"/>
  <c r="M53" i="6"/>
  <c r="O53" i="6" s="1"/>
  <c r="L53" i="6"/>
  <c r="N53" i="6" s="1"/>
  <c r="M52" i="6"/>
  <c r="O52" i="6" s="1"/>
  <c r="L52" i="6"/>
  <c r="N52" i="6" s="1"/>
  <c r="M51" i="6"/>
  <c r="O51" i="6" s="1"/>
  <c r="L51" i="6"/>
  <c r="N51" i="6" s="1"/>
  <c r="M50" i="6"/>
  <c r="O50" i="6" s="1"/>
  <c r="L50" i="6"/>
  <c r="N50" i="6" s="1"/>
  <c r="M49" i="6"/>
  <c r="O49" i="6" s="1"/>
  <c r="L49" i="6"/>
  <c r="N49" i="6" s="1"/>
  <c r="M48" i="6"/>
  <c r="O48" i="6" s="1"/>
  <c r="L48" i="6"/>
  <c r="N48" i="6" s="1"/>
  <c r="M47" i="6"/>
  <c r="O47" i="6" s="1"/>
  <c r="L47" i="6"/>
  <c r="N47" i="6" s="1"/>
  <c r="M46" i="6"/>
  <c r="O46" i="6" s="1"/>
  <c r="L46" i="6"/>
  <c r="N46" i="6" s="1"/>
  <c r="M45" i="6"/>
  <c r="O45" i="6" s="1"/>
  <c r="L45" i="6"/>
  <c r="N45" i="6" s="1"/>
  <c r="M44" i="6"/>
  <c r="O44" i="6" s="1"/>
  <c r="L44" i="6"/>
  <c r="N44" i="6" s="1"/>
  <c r="M43" i="6"/>
  <c r="O43" i="6" s="1"/>
  <c r="L43" i="6"/>
  <c r="N43" i="6" s="1"/>
  <c r="M42" i="6"/>
  <c r="O42" i="6" s="1"/>
  <c r="L42" i="6"/>
  <c r="N42" i="6" s="1"/>
  <c r="M41" i="6"/>
  <c r="O41" i="6" s="1"/>
  <c r="L41" i="6"/>
  <c r="N41" i="6" s="1"/>
  <c r="M40" i="6"/>
  <c r="O40" i="6" s="1"/>
  <c r="L40" i="6"/>
  <c r="N40" i="6" s="1"/>
  <c r="M39" i="6"/>
  <c r="O39" i="6" s="1"/>
  <c r="L39" i="6"/>
  <c r="N39" i="6" s="1"/>
  <c r="M38" i="6"/>
  <c r="O38" i="6" s="1"/>
  <c r="L38" i="6"/>
  <c r="N38" i="6" s="1"/>
  <c r="M37" i="6"/>
  <c r="O37" i="6" s="1"/>
  <c r="L37" i="6"/>
  <c r="N37" i="6" s="1"/>
  <c r="M36" i="6"/>
  <c r="O36" i="6" s="1"/>
  <c r="L36" i="6"/>
  <c r="N36" i="6" s="1"/>
  <c r="M35" i="6"/>
  <c r="O35" i="6" s="1"/>
  <c r="L35" i="6"/>
  <c r="N35" i="6" s="1"/>
  <c r="M34" i="6"/>
  <c r="O34" i="6" s="1"/>
  <c r="L34" i="6"/>
  <c r="N34" i="6" s="1"/>
  <c r="M33" i="6"/>
  <c r="O33" i="6" s="1"/>
  <c r="L33" i="6"/>
  <c r="N33" i="6" s="1"/>
  <c r="M32" i="6"/>
  <c r="O32" i="6" s="1"/>
  <c r="L32" i="6"/>
  <c r="N32" i="6" s="1"/>
  <c r="M31" i="6"/>
  <c r="O31" i="6" s="1"/>
  <c r="L31" i="6"/>
  <c r="N31" i="6" s="1"/>
  <c r="M30" i="6"/>
  <c r="O30" i="6" s="1"/>
  <c r="L30" i="6"/>
  <c r="N30" i="6" s="1"/>
  <c r="M29" i="6"/>
  <c r="O29" i="6" s="1"/>
  <c r="L29" i="6"/>
  <c r="N29" i="6" s="1"/>
  <c r="M28" i="6"/>
  <c r="O28" i="6" s="1"/>
  <c r="L28" i="6"/>
  <c r="N28" i="6" s="1"/>
  <c r="M27" i="6"/>
  <c r="O27" i="6" s="1"/>
  <c r="L27" i="6"/>
  <c r="N27" i="6" s="1"/>
  <c r="M26" i="6"/>
  <c r="O26" i="6" s="1"/>
  <c r="L26" i="6"/>
  <c r="N26" i="6" s="1"/>
  <c r="M25" i="6"/>
  <c r="O25" i="6" s="1"/>
  <c r="L25" i="6"/>
  <c r="N25" i="6" s="1"/>
  <c r="M24" i="6"/>
  <c r="O24" i="6" s="1"/>
  <c r="L24" i="6"/>
  <c r="N24" i="6" s="1"/>
  <c r="M23" i="6"/>
  <c r="O23" i="6" s="1"/>
  <c r="L23" i="6"/>
  <c r="N23" i="6" s="1"/>
  <c r="M22" i="6"/>
  <c r="O22" i="6" s="1"/>
  <c r="L22" i="6"/>
  <c r="N22" i="6" s="1"/>
  <c r="M21" i="6"/>
  <c r="O21" i="6" s="1"/>
  <c r="L21" i="6"/>
  <c r="N21" i="6" s="1"/>
  <c r="M20" i="6"/>
  <c r="O20" i="6" s="1"/>
  <c r="L20" i="6"/>
  <c r="N20" i="6" s="1"/>
  <c r="M19" i="6"/>
  <c r="O19" i="6" s="1"/>
  <c r="L19" i="6"/>
  <c r="N19" i="6" s="1"/>
  <c r="M18" i="6"/>
  <c r="O18" i="6" s="1"/>
  <c r="L18" i="6"/>
  <c r="N18" i="6" s="1"/>
  <c r="M17" i="6"/>
  <c r="O17" i="6" s="1"/>
  <c r="L17" i="6"/>
  <c r="N17" i="6" s="1"/>
  <c r="M16" i="6"/>
  <c r="O16" i="6" s="1"/>
  <c r="L16" i="6"/>
  <c r="N16" i="6" s="1"/>
  <c r="M15" i="6"/>
  <c r="O15" i="6" s="1"/>
  <c r="L15" i="6"/>
  <c r="N15" i="6" s="1"/>
  <c r="M14" i="6"/>
  <c r="O14" i="6" s="1"/>
  <c r="L14" i="6"/>
  <c r="N14" i="6" s="1"/>
  <c r="M13" i="6"/>
  <c r="O13" i="6" s="1"/>
  <c r="L13" i="6"/>
  <c r="N13" i="6" s="1"/>
  <c r="M12" i="6"/>
  <c r="O12" i="6" s="1"/>
  <c r="L12" i="6"/>
  <c r="N12" i="6" s="1"/>
  <c r="M11" i="6"/>
  <c r="O11" i="6" s="1"/>
  <c r="L11" i="6"/>
  <c r="N11" i="6" s="1"/>
  <c r="M10" i="6"/>
  <c r="O10" i="6" s="1"/>
  <c r="L10" i="6"/>
  <c r="N10" i="6" s="1"/>
  <c r="M9" i="6"/>
  <c r="O9" i="6" s="1"/>
  <c r="L9" i="6"/>
  <c r="N9" i="6" s="1"/>
  <c r="M8" i="6"/>
  <c r="O8" i="6" s="1"/>
  <c r="L8" i="6"/>
  <c r="N8" i="6" s="1"/>
  <c r="M7" i="6"/>
  <c r="O7" i="6" s="1"/>
  <c r="L7" i="6"/>
  <c r="N7" i="6" s="1"/>
  <c r="M6" i="6"/>
  <c r="O6" i="6" s="1"/>
  <c r="L6" i="6"/>
  <c r="N6" i="6" s="1"/>
  <c r="M5" i="6"/>
  <c r="O5" i="6" s="1"/>
  <c r="L5" i="6"/>
  <c r="N5" i="6" s="1"/>
  <c r="M4" i="6"/>
  <c r="O4" i="6" s="1"/>
  <c r="L4" i="6"/>
  <c r="N4" i="6" s="1"/>
  <c r="M3" i="6"/>
  <c r="O3" i="6" s="1"/>
  <c r="L3" i="6"/>
  <c r="N3" i="6" s="1"/>
  <c r="M2" i="6"/>
  <c r="O2" i="6" s="1"/>
  <c r="L2" i="6"/>
  <c r="N2" i="6" s="1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M430" i="5"/>
  <c r="L430" i="5"/>
  <c r="M429" i="5"/>
  <c r="L429" i="5"/>
  <c r="M428" i="5"/>
  <c r="M427" i="5"/>
  <c r="L427" i="5"/>
  <c r="M426" i="5"/>
  <c r="L426" i="5"/>
  <c r="M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M327" i="5"/>
  <c r="L327" i="5"/>
  <c r="M326" i="5"/>
  <c r="L326" i="5"/>
  <c r="M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M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M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M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M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M87" i="5"/>
  <c r="L87" i="5"/>
  <c r="M86" i="5"/>
  <c r="L86" i="5"/>
  <c r="M85" i="5"/>
  <c r="L85" i="5"/>
  <c r="M84" i="5"/>
  <c r="L84" i="5"/>
  <c r="M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M2" i="5"/>
  <c r="L2" i="5"/>
  <c r="L4" i="4"/>
  <c r="L5" i="4"/>
  <c r="L6" i="4"/>
  <c r="L8" i="4"/>
  <c r="L9" i="4"/>
  <c r="L10" i="4"/>
  <c r="L11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2" i="4"/>
  <c r="L35" i="4"/>
  <c r="L36" i="4"/>
  <c r="L37" i="4"/>
  <c r="L38" i="4"/>
  <c r="L39" i="4"/>
  <c r="L42" i="4"/>
  <c r="L44" i="4"/>
  <c r="L45" i="4"/>
  <c r="L49" i="4"/>
  <c r="L50" i="4"/>
  <c r="L51" i="4"/>
  <c r="L54" i="4"/>
  <c r="L55" i="4"/>
  <c r="L58" i="4"/>
  <c r="L59" i="4"/>
  <c r="L61" i="4"/>
  <c r="L63" i="4"/>
  <c r="L67" i="4"/>
  <c r="L68" i="4"/>
  <c r="L69" i="4"/>
  <c r="L70" i="4"/>
  <c r="L71" i="4"/>
  <c r="L72" i="4"/>
  <c r="L73" i="4"/>
  <c r="L74" i="4"/>
  <c r="L75" i="4"/>
  <c r="L76" i="4"/>
  <c r="L78" i="4"/>
  <c r="L79" i="4"/>
  <c r="L81" i="4"/>
  <c r="L82" i="4"/>
  <c r="L84" i="4"/>
  <c r="L85" i="4"/>
  <c r="L87" i="4"/>
  <c r="L89" i="4"/>
  <c r="L90" i="4"/>
  <c r="L91" i="4"/>
  <c r="L94" i="4"/>
  <c r="L96" i="4"/>
  <c r="L98" i="4"/>
  <c r="L101" i="4"/>
  <c r="L102" i="4"/>
  <c r="L105" i="4"/>
  <c r="L106" i="4"/>
  <c r="L107" i="4"/>
  <c r="L108" i="4"/>
  <c r="L109" i="4"/>
  <c r="L110" i="4"/>
  <c r="L111" i="4"/>
  <c r="L114" i="4"/>
  <c r="L115" i="4"/>
  <c r="L116" i="4"/>
  <c r="L118" i="4"/>
  <c r="L122" i="4"/>
  <c r="L127" i="4"/>
  <c r="L128" i="4"/>
  <c r="L129" i="4"/>
  <c r="L131" i="4"/>
  <c r="L133" i="4"/>
  <c r="L134" i="4"/>
  <c r="L136" i="4"/>
  <c r="L137" i="4"/>
  <c r="L139" i="4"/>
  <c r="L140" i="4"/>
  <c r="L147" i="4"/>
  <c r="L149" i="4"/>
  <c r="L150" i="4"/>
  <c r="L151" i="4"/>
  <c r="L153" i="4"/>
  <c r="L155" i="4"/>
  <c r="L158" i="4"/>
  <c r="L159" i="4"/>
  <c r="L160" i="4"/>
  <c r="L162" i="4"/>
  <c r="L168" i="4"/>
  <c r="L169" i="4"/>
  <c r="L172" i="4"/>
  <c r="L176" i="4"/>
  <c r="L177" i="4"/>
  <c r="L180" i="4"/>
  <c r="L181" i="4"/>
  <c r="L183" i="4"/>
  <c r="L187" i="4"/>
  <c r="L189" i="4"/>
  <c r="L193" i="4"/>
  <c r="L194" i="4"/>
  <c r="L201" i="4"/>
  <c r="L202" i="4"/>
  <c r="L206" i="4"/>
  <c r="L208" i="4"/>
  <c r="L209" i="4"/>
  <c r="L210" i="4"/>
  <c r="L211" i="4"/>
  <c r="L212" i="4"/>
  <c r="L213" i="4"/>
  <c r="L214" i="4"/>
  <c r="L217" i="4"/>
  <c r="L219" i="4"/>
  <c r="L220" i="4"/>
  <c r="L221" i="4"/>
  <c r="L225" i="4"/>
  <c r="L227" i="4"/>
  <c r="L228" i="4"/>
  <c r="L230" i="4"/>
  <c r="L231" i="4"/>
  <c r="L236" i="4"/>
  <c r="L237" i="4"/>
  <c r="L238" i="4"/>
  <c r="L239" i="4"/>
  <c r="L240" i="4"/>
  <c r="L241" i="4"/>
  <c r="L242" i="4"/>
  <c r="L246" i="4"/>
  <c r="L247" i="4"/>
  <c r="L257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81" i="4"/>
  <c r="L284" i="4"/>
  <c r="L285" i="4"/>
  <c r="L290" i="4"/>
  <c r="L291" i="4"/>
  <c r="L293" i="4"/>
  <c r="L294" i="4"/>
  <c r="L297" i="4"/>
  <c r="L298" i="4"/>
  <c r="L302" i="4"/>
  <c r="L303" i="4"/>
  <c r="L304" i="4"/>
  <c r="L305" i="4"/>
  <c r="L306" i="4"/>
  <c r="L307" i="4"/>
  <c r="L308" i="4"/>
  <c r="L309" i="4"/>
  <c r="L310" i="4"/>
  <c r="L312" i="4"/>
  <c r="L313" i="4"/>
  <c r="L314" i="4"/>
  <c r="L315" i="4"/>
  <c r="L319" i="4"/>
  <c r="L320" i="4"/>
  <c r="L329" i="4"/>
  <c r="L331" i="4"/>
  <c r="L332" i="4"/>
  <c r="L335" i="4"/>
  <c r="L336" i="4"/>
  <c r="L350" i="4"/>
  <c r="L351" i="4"/>
  <c r="L353" i="4"/>
  <c r="L355" i="4"/>
  <c r="L359" i="4"/>
  <c r="L360" i="4"/>
  <c r="L361" i="4"/>
  <c r="L362" i="4"/>
  <c r="L365" i="4"/>
  <c r="L367" i="4"/>
  <c r="L368" i="4"/>
  <c r="L370" i="4"/>
  <c r="L371" i="4"/>
  <c r="L375" i="4"/>
  <c r="L377" i="4"/>
  <c r="L382" i="4"/>
  <c r="L383" i="4"/>
  <c r="L384" i="4"/>
  <c r="L385" i="4"/>
  <c r="L386" i="4"/>
  <c r="L387" i="4"/>
  <c r="L388" i="4"/>
  <c r="L389" i="4"/>
  <c r="L390" i="4"/>
  <c r="L391" i="4"/>
  <c r="L392" i="4"/>
  <c r="L394" i="4"/>
  <c r="L395" i="4"/>
  <c r="L397" i="4"/>
  <c r="L399" i="4"/>
  <c r="L400" i="4"/>
  <c r="L401" i="4"/>
  <c r="L403" i="4"/>
  <c r="L404" i="4"/>
  <c r="L407" i="4"/>
  <c r="L408" i="4"/>
  <c r="L409" i="4"/>
  <c r="L411" i="4"/>
  <c r="L412" i="4"/>
  <c r="L413" i="4"/>
  <c r="L414" i="4"/>
  <c r="L415" i="4"/>
  <c r="L416" i="4"/>
  <c r="L417" i="4"/>
  <c r="L419" i="4"/>
  <c r="L420" i="4"/>
  <c r="L421" i="4"/>
  <c r="L422" i="4"/>
  <c r="L430" i="4"/>
  <c r="L432" i="4"/>
  <c r="L433" i="4"/>
  <c r="L434" i="4"/>
  <c r="L435" i="4"/>
  <c r="L436" i="4"/>
  <c r="L438" i="4"/>
  <c r="L439" i="4"/>
  <c r="L441" i="4"/>
  <c r="L442" i="4"/>
  <c r="L444" i="4"/>
  <c r="L446" i="4"/>
  <c r="L447" i="4"/>
  <c r="L448" i="4"/>
  <c r="L449" i="4"/>
  <c r="L450" i="4"/>
  <c r="L452" i="4"/>
  <c r="L453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3" i="3"/>
  <c r="M4" i="3"/>
  <c r="M2" i="3"/>
  <c r="L9" i="3"/>
  <c r="L11" i="3"/>
  <c r="L14" i="3"/>
  <c r="L15" i="3"/>
  <c r="L17" i="3"/>
  <c r="L18" i="3"/>
  <c r="L22" i="3"/>
  <c r="L23" i="3"/>
  <c r="L25" i="3"/>
  <c r="L26" i="3"/>
  <c r="L27" i="3"/>
  <c r="L29" i="3"/>
  <c r="L30" i="3"/>
  <c r="L35" i="3"/>
  <c r="L36" i="3"/>
  <c r="L42" i="3"/>
  <c r="L87" i="3"/>
  <c r="L94" i="3"/>
  <c r="L108" i="3"/>
  <c r="L109" i="3"/>
  <c r="L159" i="3"/>
  <c r="L160" i="3"/>
  <c r="L177" i="3"/>
  <c r="L193" i="3"/>
  <c r="L194" i="3"/>
  <c r="L210" i="3"/>
  <c r="L212" i="3"/>
  <c r="L213" i="3"/>
  <c r="L214" i="3"/>
  <c r="L236" i="3"/>
  <c r="L237" i="3"/>
  <c r="L238" i="3"/>
  <c r="L239" i="3"/>
  <c r="L247" i="3"/>
  <c r="L262" i="3"/>
  <c r="L263" i="3"/>
  <c r="L265" i="3"/>
  <c r="L266" i="3"/>
  <c r="L267" i="3"/>
  <c r="L268" i="3"/>
  <c r="L269" i="3"/>
  <c r="L270" i="3"/>
  <c r="L272" i="3"/>
  <c r="L273" i="3"/>
  <c r="L274" i="3"/>
  <c r="L275" i="3"/>
  <c r="L276" i="3"/>
  <c r="L277" i="3"/>
  <c r="L281" i="3"/>
  <c r="L297" i="3"/>
  <c r="L298" i="3"/>
  <c r="L302" i="3"/>
  <c r="L303" i="3"/>
  <c r="L304" i="3"/>
  <c r="L305" i="3"/>
  <c r="L307" i="3"/>
  <c r="L308" i="3"/>
  <c r="L382" i="3"/>
  <c r="L383" i="3"/>
  <c r="L385" i="3"/>
  <c r="L386" i="3"/>
  <c r="L387" i="3"/>
  <c r="L391" i="3"/>
  <c r="L392" i="3"/>
  <c r="L400" i="3"/>
  <c r="L401" i="3"/>
  <c r="L403" i="3"/>
  <c r="L404" i="3"/>
  <c r="L407" i="3"/>
  <c r="L412" i="3"/>
  <c r="L421" i="3"/>
  <c r="L422" i="3"/>
  <c r="L434" i="3"/>
  <c r="L435" i="3"/>
  <c r="L446" i="3"/>
  <c r="L447" i="3"/>
  <c r="L452" i="3"/>
  <c r="L453" i="3"/>
  <c r="N454" i="6" l="1"/>
  <c r="O454" i="6"/>
</calcChain>
</file>

<file path=xl/sharedStrings.xml><?xml version="1.0" encoding="utf-8"?>
<sst xmlns="http://schemas.openxmlformats.org/spreadsheetml/2006/main" count="10733" uniqueCount="18">
  <si>
    <t>NA</t>
  </si>
  <si>
    <t>Distancia promedio</t>
  </si>
  <si>
    <t>Número de estaciones cercanas</t>
  </si>
  <si>
    <t>x</t>
  </si>
  <si>
    <t>100 m</t>
  </si>
  <si>
    <t>200 m</t>
  </si>
  <si>
    <t>300 m</t>
  </si>
  <si>
    <t>400 m</t>
  </si>
  <si>
    <t>500 m</t>
  </si>
  <si>
    <t>Promedio</t>
  </si>
  <si>
    <t>Mínimo</t>
  </si>
  <si>
    <t>Máximo</t>
  </si>
  <si>
    <t>Mediana</t>
  </si>
  <si>
    <t>Número</t>
  </si>
  <si>
    <t>Min</t>
  </si>
  <si>
    <t>Max</t>
  </si>
  <si>
    <t>Cluster</t>
  </si>
  <si>
    <t>Segundo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</si>
</sst>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"/>
  <sheetViews>
    <sheetView workbookViewId="0">
      <selection activeCell="P1" sqref="P1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v>0</v>
      </c>
      <c r="M2" s="4">
        <f>(10-COUNTIF(B2:K2,"NA"))/2</f>
        <v>0</v>
      </c>
      <c r="N2" t="str">
        <f>IF(L2=0," ",L2)</f>
        <v xml:space="preserve"> </v>
      </c>
      <c r="O2">
        <f>IF(M2&gt;0,1,0)</f>
        <v>0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0">(10-COUNTIF(B3:K3,"NA"))/2</f>
        <v>0</v>
      </c>
      <c r="N3" t="str">
        <f t="shared" ref="N3:N66" si="1">IF(L3=0," ",L3)</f>
        <v xml:space="preserve"> </v>
      </c>
      <c r="O3">
        <f t="shared" ref="O3:O66" si="2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4">
        <f>AVERAGE(K4,I4,G4,E4,C4)</f>
        <v>7.9549334999999999E-2</v>
      </c>
      <c r="M4" s="4">
        <f t="shared" si="0"/>
        <v>2</v>
      </c>
      <c r="N4">
        <f t="shared" si="1"/>
        <v>7.9549334999999999E-2</v>
      </c>
      <c r="O4">
        <f t="shared" si="2"/>
        <v>1</v>
      </c>
    </row>
    <row r="5" spans="1:15" ht="15.75" thickBot="1" x14ac:dyDescent="0.3">
      <c r="A5" s="1">
        <v>4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v>0</v>
      </c>
      <c r="M5" s="4">
        <f t="shared" si="0"/>
        <v>0</v>
      </c>
      <c r="N5" t="str">
        <f t="shared" si="1"/>
        <v xml:space="preserve"> </v>
      </c>
      <c r="O5">
        <f t="shared" si="2"/>
        <v>0</v>
      </c>
    </row>
    <row r="6" spans="1:15" ht="15.75" thickBot="1" x14ac:dyDescent="0.3">
      <c r="A6" s="1">
        <v>5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>
        <v>0</v>
      </c>
      <c r="M6" s="4">
        <f t="shared" si="0"/>
        <v>0</v>
      </c>
      <c r="N6" t="str">
        <f t="shared" si="1"/>
        <v xml:space="preserve"> </v>
      </c>
      <c r="O6">
        <f t="shared" si="2"/>
        <v>0</v>
      </c>
    </row>
    <row r="7" spans="1:15" ht="15.75" thickBot="1" x14ac:dyDescent="0.3">
      <c r="A7" s="1">
        <v>6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v>0</v>
      </c>
      <c r="M7" s="4">
        <f t="shared" si="0"/>
        <v>0</v>
      </c>
      <c r="N7" t="str">
        <f t="shared" si="1"/>
        <v xml:space="preserve"> </v>
      </c>
      <c r="O7">
        <f t="shared" si="2"/>
        <v>0</v>
      </c>
    </row>
    <row r="8" spans="1:15" ht="15.75" thickBot="1" x14ac:dyDescent="0.3">
      <c r="A8" s="1">
        <v>7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v>0</v>
      </c>
      <c r="M8" s="4">
        <f t="shared" si="0"/>
        <v>0</v>
      </c>
      <c r="N8" t="str">
        <f t="shared" si="1"/>
        <v xml:space="preserve"> </v>
      </c>
      <c r="O8">
        <f t="shared" si="2"/>
        <v>0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4">
        <f t="shared" ref="L9:L42" si="3">AVERAGE(K9,I9,G9,E9,C9)</f>
        <v>6.7980170000000006E-2</v>
      </c>
      <c r="M9" s="4">
        <f t="shared" si="0"/>
        <v>1</v>
      </c>
      <c r="N9">
        <f t="shared" si="1"/>
        <v>6.7980170000000006E-2</v>
      </c>
      <c r="O9">
        <f t="shared" si="2"/>
        <v>1</v>
      </c>
    </row>
    <row r="10" spans="1:15" ht="15.75" thickBot="1" x14ac:dyDescent="0.3">
      <c r="A10" s="1">
        <v>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4">
        <v>0</v>
      </c>
      <c r="M10" s="4">
        <f t="shared" si="0"/>
        <v>0</v>
      </c>
      <c r="N10" t="str">
        <f t="shared" si="1"/>
        <v xml:space="preserve"> </v>
      </c>
      <c r="O10">
        <f t="shared" si="2"/>
        <v>0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ref="L11" si="4">IF(AVERAGE(K11,I11,G11,E11,C11)="#¡DIV/0!",0,AVERAGE(K11,I11,G11,E11,C11))</f>
        <v>7.0772466000000006E-2</v>
      </c>
      <c r="M11" s="4">
        <f t="shared" si="0"/>
        <v>1</v>
      </c>
      <c r="N11">
        <f t="shared" si="1"/>
        <v>7.0772466000000006E-2</v>
      </c>
      <c r="O11">
        <f t="shared" si="2"/>
        <v>1</v>
      </c>
    </row>
    <row r="12" spans="1:15" ht="15.75" thickBot="1" x14ac:dyDescent="0.3">
      <c r="A12" s="1">
        <v>11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0</v>
      </c>
      <c r="M12" s="4">
        <f t="shared" si="0"/>
        <v>0</v>
      </c>
      <c r="N12" t="str">
        <f t="shared" si="1"/>
        <v xml:space="preserve"> </v>
      </c>
      <c r="O12">
        <f t="shared" si="2"/>
        <v>0</v>
      </c>
    </row>
    <row r="13" spans="1:15" ht="15.75" thickBot="1" x14ac:dyDescent="0.3">
      <c r="A13" s="1">
        <v>12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>
        <v>0</v>
      </c>
      <c r="M13" s="4">
        <f t="shared" si="0"/>
        <v>0</v>
      </c>
      <c r="N13" t="str">
        <f t="shared" si="1"/>
        <v xml:space="preserve"> </v>
      </c>
      <c r="O13">
        <f t="shared" si="2"/>
        <v>0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4">
        <f t="shared" ref="L14" si="5">IF(AVERAGE(K14,I14,G14,E14,C14)="#¡DIV/0!",0,AVERAGE(K14,I14,G14,E14,C14))</f>
        <v>5.3696313500000002E-2</v>
      </c>
      <c r="M14" s="4">
        <f t="shared" si="0"/>
        <v>2</v>
      </c>
      <c r="N14">
        <f t="shared" si="1"/>
        <v>5.3696313500000002E-2</v>
      </c>
      <c r="O14">
        <f t="shared" si="2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4">
        <f t="shared" si="3"/>
        <v>8.4170782999999999E-2</v>
      </c>
      <c r="M15" s="4">
        <f t="shared" si="0"/>
        <v>1</v>
      </c>
      <c r="N15">
        <f t="shared" si="1"/>
        <v>8.4170782999999999E-2</v>
      </c>
      <c r="O15">
        <f t="shared" si="2"/>
        <v>1</v>
      </c>
    </row>
    <row r="16" spans="1:15" ht="15.75" thickBot="1" x14ac:dyDescent="0.3">
      <c r="A16" s="1">
        <v>15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4">
        <v>0</v>
      </c>
      <c r="M16" s="4">
        <f t="shared" si="0"/>
        <v>0</v>
      </c>
      <c r="N16" t="str">
        <f t="shared" si="1"/>
        <v xml:space="preserve"> </v>
      </c>
      <c r="O16">
        <f t="shared" si="2"/>
        <v>0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4">
        <f t="shared" ref="L17" si="6">IF(AVERAGE(K17,I17,G17,E17,C17)="#¡DIV/0!",0,AVERAGE(K17,I17,G17,E17,C17))</f>
        <v>5.0894705999999998E-2</v>
      </c>
      <c r="M17" s="4">
        <f t="shared" si="0"/>
        <v>1</v>
      </c>
      <c r="N17">
        <f t="shared" si="1"/>
        <v>5.0894705999999998E-2</v>
      </c>
      <c r="O17">
        <f t="shared" si="2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>
        <f t="shared" si="3"/>
        <v>6.4717469999999999E-2</v>
      </c>
      <c r="M18" s="4">
        <f t="shared" si="0"/>
        <v>1</v>
      </c>
      <c r="N18">
        <f t="shared" si="1"/>
        <v>6.4717469999999999E-2</v>
      </c>
      <c r="O18">
        <f t="shared" si="2"/>
        <v>1</v>
      </c>
    </row>
    <row r="19" spans="1:15" ht="15.75" thickBot="1" x14ac:dyDescent="0.3">
      <c r="A19" s="1">
        <v>18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v>0</v>
      </c>
      <c r="M19" s="4">
        <f t="shared" si="0"/>
        <v>0</v>
      </c>
      <c r="N19" t="str">
        <f t="shared" si="1"/>
        <v xml:space="preserve"> </v>
      </c>
      <c r="O19">
        <f t="shared" si="2"/>
        <v>0</v>
      </c>
    </row>
    <row r="20" spans="1:15" ht="15.75" thickBot="1" x14ac:dyDescent="0.3">
      <c r="A20" s="1">
        <v>19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v>0</v>
      </c>
      <c r="M20" s="4">
        <f t="shared" si="0"/>
        <v>0</v>
      </c>
      <c r="N20" t="str">
        <f t="shared" si="1"/>
        <v xml:space="preserve"> </v>
      </c>
      <c r="O20">
        <f t="shared" si="2"/>
        <v>0</v>
      </c>
    </row>
    <row r="21" spans="1:15" ht="15.75" thickBot="1" x14ac:dyDescent="0.3">
      <c r="A21" s="1">
        <v>20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4">
        <v>0</v>
      </c>
      <c r="M21" s="4">
        <f t="shared" si="0"/>
        <v>0</v>
      </c>
      <c r="N21" t="str">
        <f t="shared" si="1"/>
        <v xml:space="preserve"> </v>
      </c>
      <c r="O21">
        <f t="shared" si="2"/>
        <v>0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f t="shared" si="3"/>
        <v>5.6119654500000005E-2</v>
      </c>
      <c r="M22" s="4">
        <f t="shared" si="0"/>
        <v>2</v>
      </c>
      <c r="N22">
        <f t="shared" si="1"/>
        <v>5.6119654500000005E-2</v>
      </c>
      <c r="O22">
        <f t="shared" si="2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4">
        <f t="shared" ref="L23" si="7">IF(AVERAGE(K23,I23,G23,E23,C23)="#¡DIV/0!",0,AVERAGE(K23,I23,G23,E23,C23))</f>
        <v>8.8592446500000005E-2</v>
      </c>
      <c r="M23" s="4">
        <f t="shared" si="0"/>
        <v>2</v>
      </c>
      <c r="N23">
        <f t="shared" si="1"/>
        <v>8.8592446500000005E-2</v>
      </c>
      <c r="O23">
        <f t="shared" si="2"/>
        <v>1</v>
      </c>
    </row>
    <row r="24" spans="1:15" ht="15.75" thickBot="1" x14ac:dyDescent="0.3">
      <c r="A24" s="1">
        <v>23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4">
        <v>0</v>
      </c>
      <c r="M24" s="4">
        <f t="shared" si="0"/>
        <v>0</v>
      </c>
      <c r="N24" t="str">
        <f t="shared" si="1"/>
        <v xml:space="preserve"> </v>
      </c>
      <c r="O24">
        <f t="shared" si="2"/>
        <v>0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>
        <f t="shared" si="3"/>
        <v>5.0894705999999998E-2</v>
      </c>
      <c r="M25" s="4">
        <f t="shared" si="0"/>
        <v>1</v>
      </c>
      <c r="N25">
        <f t="shared" si="1"/>
        <v>5.0894705999999998E-2</v>
      </c>
      <c r="O25">
        <f t="shared" si="2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>
        <f t="shared" ref="L26" si="8">IF(AVERAGE(K26,I26,G26,E26,C26)="#¡DIV/0!",0,AVERAGE(K26,I26,G26,E26,C26))</f>
        <v>6.4717469999999999E-2</v>
      </c>
      <c r="M26" s="4">
        <f t="shared" si="0"/>
        <v>1</v>
      </c>
      <c r="N26">
        <f t="shared" si="1"/>
        <v>6.4717469999999999E-2</v>
      </c>
      <c r="O26">
        <f t="shared" si="2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3"/>
        <v>7.0772466000000006E-2</v>
      </c>
      <c r="M27" s="4">
        <f t="shared" si="0"/>
        <v>1</v>
      </c>
      <c r="N27">
        <f t="shared" si="1"/>
        <v>7.0772466000000006E-2</v>
      </c>
      <c r="O27">
        <f t="shared" si="2"/>
        <v>1</v>
      </c>
    </row>
    <row r="28" spans="1:15" ht="15.75" thickBot="1" x14ac:dyDescent="0.3">
      <c r="A28" s="1">
        <v>27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v>0</v>
      </c>
      <c r="M28" s="4">
        <f t="shared" si="0"/>
        <v>0</v>
      </c>
      <c r="N28" t="str">
        <f t="shared" si="1"/>
        <v xml:space="preserve"> </v>
      </c>
      <c r="O28">
        <f t="shared" si="2"/>
        <v>0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>
        <f t="shared" ref="L29" si="9">IF(AVERAGE(K29,I29,G29,E29,C29)="#¡DIV/0!",0,AVERAGE(K29,I29,G29,E29,C29))</f>
        <v>9.3014114999999994E-2</v>
      </c>
      <c r="M29" s="4">
        <f t="shared" si="0"/>
        <v>1</v>
      </c>
      <c r="N29">
        <f t="shared" si="1"/>
        <v>9.3014114999999994E-2</v>
      </c>
      <c r="O29">
        <f t="shared" si="2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3"/>
        <v>8.3139258999999993E-2</v>
      </c>
      <c r="M30" s="4">
        <f t="shared" si="0"/>
        <v>1</v>
      </c>
      <c r="N30">
        <f t="shared" si="1"/>
        <v>8.3139258999999993E-2</v>
      </c>
      <c r="O30">
        <f t="shared" si="2"/>
        <v>1</v>
      </c>
    </row>
    <row r="31" spans="1:15" ht="15.75" thickBot="1" x14ac:dyDescent="0.3">
      <c r="A31" s="1">
        <v>30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>
        <v>0</v>
      </c>
      <c r="M31" s="4">
        <f t="shared" si="0"/>
        <v>0</v>
      </c>
      <c r="N31" t="str">
        <f t="shared" si="1"/>
        <v xml:space="preserve"> </v>
      </c>
      <c r="O31">
        <f t="shared" si="2"/>
        <v>0</v>
      </c>
    </row>
    <row r="32" spans="1:15" ht="15.75" thickBot="1" x14ac:dyDescent="0.3">
      <c r="A32" s="1">
        <v>31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>
        <v>0</v>
      </c>
      <c r="M32" s="4">
        <f t="shared" si="0"/>
        <v>0</v>
      </c>
      <c r="N32" t="str">
        <f t="shared" si="1"/>
        <v xml:space="preserve"> </v>
      </c>
      <c r="O32">
        <f t="shared" si="2"/>
        <v>0</v>
      </c>
    </row>
    <row r="33" spans="1:15" ht="15.75" thickBot="1" x14ac:dyDescent="0.3">
      <c r="A33" s="1">
        <v>32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v>0</v>
      </c>
      <c r="M33" s="4">
        <f t="shared" si="0"/>
        <v>0</v>
      </c>
      <c r="N33" t="str">
        <f t="shared" si="1"/>
        <v xml:space="preserve"> </v>
      </c>
      <c r="O33">
        <f t="shared" si="2"/>
        <v>0</v>
      </c>
    </row>
    <row r="34" spans="1:15" ht="15.75" thickBot="1" x14ac:dyDescent="0.3">
      <c r="A34" s="1">
        <v>33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v>0</v>
      </c>
      <c r="M34" s="4">
        <f t="shared" si="0"/>
        <v>0</v>
      </c>
      <c r="N34" t="str">
        <f t="shared" si="1"/>
        <v xml:space="preserve"> </v>
      </c>
      <c r="O34">
        <f t="shared" si="2"/>
        <v>0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>
        <f t="shared" ref="L35" si="10">IF(AVERAGE(K35,I35,G35,E35,C35)="#¡DIV/0!",0,AVERAGE(K35,I35,G35,E35,C35))</f>
        <v>4.0017452000000002E-2</v>
      </c>
      <c r="M35" s="4">
        <f t="shared" si="0"/>
        <v>1</v>
      </c>
      <c r="N35">
        <f t="shared" si="1"/>
        <v>4.0017452000000002E-2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>
        <f t="shared" si="3"/>
        <v>4.0017452000000002E-2</v>
      </c>
      <c r="M36" s="4">
        <f t="shared" si="0"/>
        <v>1</v>
      </c>
      <c r="N36">
        <f t="shared" si="1"/>
        <v>4.0017452000000002E-2</v>
      </c>
      <c r="O36">
        <f t="shared" si="2"/>
        <v>1</v>
      </c>
    </row>
    <row r="37" spans="1:15" ht="15.75" thickBot="1" x14ac:dyDescent="0.3">
      <c r="A37" s="1">
        <v>36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v>0</v>
      </c>
      <c r="M37" s="4">
        <f t="shared" si="0"/>
        <v>0</v>
      </c>
      <c r="N37" t="str">
        <f t="shared" si="1"/>
        <v xml:space="preserve"> </v>
      </c>
      <c r="O37">
        <f t="shared" si="2"/>
        <v>0</v>
      </c>
    </row>
    <row r="38" spans="1:15" ht="15.75" thickBot="1" x14ac:dyDescent="0.3">
      <c r="A38" s="1">
        <v>37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v>0</v>
      </c>
      <c r="M38" s="4">
        <f t="shared" si="0"/>
        <v>0</v>
      </c>
      <c r="N38" t="str">
        <f t="shared" si="1"/>
        <v xml:space="preserve"> </v>
      </c>
      <c r="O38">
        <f t="shared" si="2"/>
        <v>0</v>
      </c>
    </row>
    <row r="39" spans="1:15" ht="15.75" thickBot="1" x14ac:dyDescent="0.3">
      <c r="A39" s="1">
        <v>38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>
        <v>0</v>
      </c>
      <c r="M39" s="4">
        <f t="shared" si="0"/>
        <v>0</v>
      </c>
      <c r="N39" t="str">
        <f t="shared" si="1"/>
        <v xml:space="preserve"> </v>
      </c>
      <c r="O39">
        <f t="shared" si="2"/>
        <v>0</v>
      </c>
    </row>
    <row r="40" spans="1:15" ht="15.75" thickBot="1" x14ac:dyDescent="0.3">
      <c r="A40" s="1">
        <v>39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v>0</v>
      </c>
      <c r="M40" s="4">
        <f t="shared" si="0"/>
        <v>0</v>
      </c>
      <c r="N40" t="str">
        <f t="shared" si="1"/>
        <v xml:space="preserve"> </v>
      </c>
      <c r="O40">
        <f t="shared" si="2"/>
        <v>0</v>
      </c>
    </row>
    <row r="41" spans="1:15" ht="15.75" thickBot="1" x14ac:dyDescent="0.3">
      <c r="A41" s="1">
        <v>40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0</v>
      </c>
      <c r="M41" s="4">
        <f t="shared" si="0"/>
        <v>0</v>
      </c>
      <c r="N41" t="str">
        <f t="shared" si="1"/>
        <v xml:space="preserve"> </v>
      </c>
      <c r="O41">
        <f t="shared" si="2"/>
        <v>0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3"/>
        <v>8.3139258999999993E-2</v>
      </c>
      <c r="M42" s="4">
        <f t="shared" si="0"/>
        <v>1</v>
      </c>
      <c r="N42">
        <f t="shared" si="1"/>
        <v>8.3139258999999993E-2</v>
      </c>
      <c r="O42">
        <f t="shared" si="2"/>
        <v>1</v>
      </c>
    </row>
    <row r="43" spans="1:15" ht="15.75" thickBot="1" x14ac:dyDescent="0.3">
      <c r="A43" s="1">
        <v>42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>
        <v>0</v>
      </c>
      <c r="M43" s="4">
        <f t="shared" si="0"/>
        <v>0</v>
      </c>
      <c r="N43" t="str">
        <f t="shared" si="1"/>
        <v xml:space="preserve"> </v>
      </c>
      <c r="O43">
        <f t="shared" si="2"/>
        <v>0</v>
      </c>
    </row>
    <row r="44" spans="1:15" ht="15.75" thickBot="1" x14ac:dyDescent="0.3">
      <c r="A44" s="1">
        <v>43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v>0</v>
      </c>
      <c r="M44" s="4">
        <f t="shared" si="0"/>
        <v>0</v>
      </c>
      <c r="N44" t="str">
        <f t="shared" si="1"/>
        <v xml:space="preserve"> </v>
      </c>
      <c r="O44">
        <f t="shared" si="2"/>
        <v>0</v>
      </c>
    </row>
    <row r="45" spans="1:15" ht="15.75" thickBot="1" x14ac:dyDescent="0.3">
      <c r="A45" s="1">
        <v>44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>
        <v>0</v>
      </c>
      <c r="M45" s="4">
        <f t="shared" si="0"/>
        <v>0</v>
      </c>
      <c r="N45" t="str">
        <f t="shared" si="1"/>
        <v xml:space="preserve"> </v>
      </c>
      <c r="O45">
        <f t="shared" si="2"/>
        <v>0</v>
      </c>
    </row>
    <row r="46" spans="1:15" ht="15.75" thickBot="1" x14ac:dyDescent="0.3">
      <c r="A46" s="1">
        <v>45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>
        <v>0</v>
      </c>
      <c r="M46" s="4">
        <f t="shared" si="0"/>
        <v>0</v>
      </c>
      <c r="N46" t="str">
        <f t="shared" si="1"/>
        <v xml:space="preserve"> </v>
      </c>
      <c r="O46">
        <f t="shared" si="2"/>
        <v>0</v>
      </c>
    </row>
    <row r="47" spans="1:15" ht="15.75" thickBot="1" x14ac:dyDescent="0.3">
      <c r="A47" s="1">
        <v>46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>
        <v>0</v>
      </c>
      <c r="M47" s="4">
        <f t="shared" si="0"/>
        <v>0</v>
      </c>
      <c r="N47" t="str">
        <f t="shared" si="1"/>
        <v xml:space="preserve"> </v>
      </c>
      <c r="O47">
        <f t="shared" si="2"/>
        <v>0</v>
      </c>
    </row>
    <row r="48" spans="1:15" ht="15.75" thickBot="1" x14ac:dyDescent="0.3">
      <c r="A48" s="1">
        <v>47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v>0</v>
      </c>
      <c r="M48" s="4">
        <f t="shared" si="0"/>
        <v>0</v>
      </c>
      <c r="N48" t="str">
        <f t="shared" si="1"/>
        <v xml:space="preserve"> </v>
      </c>
      <c r="O48">
        <f t="shared" si="2"/>
        <v>0</v>
      </c>
    </row>
    <row r="49" spans="1:15" ht="15.75" thickBot="1" x14ac:dyDescent="0.3">
      <c r="A49" s="1">
        <v>48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v>0</v>
      </c>
      <c r="M49" s="4">
        <f t="shared" si="0"/>
        <v>0</v>
      </c>
      <c r="N49" t="str">
        <f t="shared" si="1"/>
        <v xml:space="preserve"> </v>
      </c>
      <c r="O49">
        <f t="shared" si="2"/>
        <v>0</v>
      </c>
    </row>
    <row r="50" spans="1:15" ht="15.75" thickBot="1" x14ac:dyDescent="0.3">
      <c r="A50" s="1">
        <v>49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>
        <v>0</v>
      </c>
      <c r="M50" s="4">
        <f t="shared" si="0"/>
        <v>0</v>
      </c>
      <c r="N50" t="str">
        <f t="shared" si="1"/>
        <v xml:space="preserve"> </v>
      </c>
      <c r="O50">
        <f t="shared" si="2"/>
        <v>0</v>
      </c>
    </row>
    <row r="51" spans="1:15" ht="15.75" thickBot="1" x14ac:dyDescent="0.3">
      <c r="A51" s="1">
        <v>50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>
        <v>0</v>
      </c>
      <c r="M51" s="4">
        <f t="shared" si="0"/>
        <v>0</v>
      </c>
      <c r="N51" t="str">
        <f t="shared" si="1"/>
        <v xml:space="preserve"> </v>
      </c>
      <c r="O51">
        <f t="shared" si="2"/>
        <v>0</v>
      </c>
    </row>
    <row r="52" spans="1:15" ht="15.75" thickBot="1" x14ac:dyDescent="0.3">
      <c r="A52" s="1">
        <v>51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>
        <v>0</v>
      </c>
      <c r="M52" s="4">
        <f t="shared" si="0"/>
        <v>0</v>
      </c>
      <c r="N52" t="str">
        <f t="shared" si="1"/>
        <v xml:space="preserve"> </v>
      </c>
      <c r="O52">
        <f t="shared" si="2"/>
        <v>0</v>
      </c>
    </row>
    <row r="53" spans="1:15" ht="15.75" thickBot="1" x14ac:dyDescent="0.3">
      <c r="A53" s="1">
        <v>52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v>0</v>
      </c>
      <c r="M53" s="4">
        <f t="shared" si="0"/>
        <v>0</v>
      </c>
      <c r="N53" t="str">
        <f t="shared" si="1"/>
        <v xml:space="preserve"> </v>
      </c>
      <c r="O53">
        <f t="shared" si="2"/>
        <v>0</v>
      </c>
    </row>
    <row r="54" spans="1:15" ht="15.75" thickBot="1" x14ac:dyDescent="0.3">
      <c r="A54" s="1">
        <v>53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v>0</v>
      </c>
      <c r="M54" s="4">
        <f t="shared" si="0"/>
        <v>0</v>
      </c>
      <c r="N54" t="str">
        <f t="shared" si="1"/>
        <v xml:space="preserve"> </v>
      </c>
      <c r="O54">
        <f t="shared" si="2"/>
        <v>0</v>
      </c>
    </row>
    <row r="55" spans="1:15" ht="15.75" thickBot="1" x14ac:dyDescent="0.3">
      <c r="A55" s="1">
        <v>54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v>0</v>
      </c>
      <c r="M55" s="4">
        <f t="shared" si="0"/>
        <v>0</v>
      </c>
      <c r="N55" t="str">
        <f t="shared" si="1"/>
        <v xml:space="preserve"> </v>
      </c>
      <c r="O55">
        <f t="shared" si="2"/>
        <v>0</v>
      </c>
    </row>
    <row r="56" spans="1:15" ht="15.75" thickBot="1" x14ac:dyDescent="0.3">
      <c r="A56" s="1">
        <v>55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v>0</v>
      </c>
      <c r="M56" s="4">
        <f t="shared" si="0"/>
        <v>0</v>
      </c>
      <c r="N56" t="str">
        <f t="shared" si="1"/>
        <v xml:space="preserve"> </v>
      </c>
      <c r="O56">
        <f t="shared" si="2"/>
        <v>0</v>
      </c>
    </row>
    <row r="57" spans="1:15" ht="15.75" thickBot="1" x14ac:dyDescent="0.3">
      <c r="A57" s="1">
        <v>56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v>0</v>
      </c>
      <c r="M57" s="4">
        <f t="shared" si="0"/>
        <v>0</v>
      </c>
      <c r="N57" t="str">
        <f t="shared" si="1"/>
        <v xml:space="preserve"> </v>
      </c>
      <c r="O57">
        <f t="shared" si="2"/>
        <v>0</v>
      </c>
    </row>
    <row r="58" spans="1:15" ht="15.75" thickBot="1" x14ac:dyDescent="0.3">
      <c r="A58" s="1">
        <v>57</v>
      </c>
      <c r="B58" s="3" t="s">
        <v>0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>
        <v>0</v>
      </c>
      <c r="M58" s="4">
        <f t="shared" si="0"/>
        <v>0</v>
      </c>
      <c r="N58" t="str">
        <f t="shared" si="1"/>
        <v xml:space="preserve"> </v>
      </c>
      <c r="O58">
        <f t="shared" si="2"/>
        <v>0</v>
      </c>
    </row>
    <row r="59" spans="1:15" ht="15.75" thickBot="1" x14ac:dyDescent="0.3">
      <c r="A59" s="1">
        <v>58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v>0</v>
      </c>
      <c r="M59" s="4">
        <f t="shared" si="0"/>
        <v>0</v>
      </c>
      <c r="N59" t="str">
        <f t="shared" si="1"/>
        <v xml:space="preserve"> </v>
      </c>
      <c r="O59">
        <f t="shared" si="2"/>
        <v>0</v>
      </c>
    </row>
    <row r="60" spans="1:15" ht="15.75" thickBot="1" x14ac:dyDescent="0.3">
      <c r="A60" s="1">
        <v>59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v>0</v>
      </c>
      <c r="M60" s="4">
        <f t="shared" si="0"/>
        <v>0</v>
      </c>
      <c r="N60" t="str">
        <f t="shared" si="1"/>
        <v xml:space="preserve"> </v>
      </c>
      <c r="O60">
        <f t="shared" si="2"/>
        <v>0</v>
      </c>
    </row>
    <row r="61" spans="1:15" ht="15.75" thickBot="1" x14ac:dyDescent="0.3">
      <c r="A61" s="1">
        <v>60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>
        <v>0</v>
      </c>
      <c r="M61" s="4">
        <f t="shared" si="0"/>
        <v>0</v>
      </c>
      <c r="N61" t="str">
        <f t="shared" si="1"/>
        <v xml:space="preserve"> </v>
      </c>
      <c r="O61">
        <f t="shared" si="2"/>
        <v>0</v>
      </c>
    </row>
    <row r="62" spans="1:15" ht="15.75" thickBot="1" x14ac:dyDescent="0.3">
      <c r="A62" s="1">
        <v>61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v>0</v>
      </c>
      <c r="M62" s="4">
        <f t="shared" si="0"/>
        <v>0</v>
      </c>
      <c r="N62" t="str">
        <f t="shared" si="1"/>
        <v xml:space="preserve"> </v>
      </c>
      <c r="O62">
        <f t="shared" si="2"/>
        <v>0</v>
      </c>
    </row>
    <row r="63" spans="1:15" ht="15.75" thickBot="1" x14ac:dyDescent="0.3">
      <c r="A63" s="1">
        <v>62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>
        <v>0</v>
      </c>
      <c r="M63" s="4">
        <f t="shared" si="0"/>
        <v>0</v>
      </c>
      <c r="N63" t="str">
        <f t="shared" si="1"/>
        <v xml:space="preserve"> </v>
      </c>
      <c r="O63">
        <f t="shared" si="2"/>
        <v>0</v>
      </c>
    </row>
    <row r="64" spans="1:15" ht="15.75" thickBot="1" x14ac:dyDescent="0.3">
      <c r="A64" s="1">
        <v>63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>
        <v>0</v>
      </c>
      <c r="M64" s="4">
        <f t="shared" si="0"/>
        <v>0</v>
      </c>
      <c r="N64" t="str">
        <f t="shared" si="1"/>
        <v xml:space="preserve"> </v>
      </c>
      <c r="O64">
        <f t="shared" si="2"/>
        <v>0</v>
      </c>
    </row>
    <row r="65" spans="1:15" ht="15.75" thickBot="1" x14ac:dyDescent="0.3">
      <c r="A65" s="1">
        <v>64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>
        <v>0</v>
      </c>
      <c r="M65" s="4">
        <f t="shared" si="0"/>
        <v>0</v>
      </c>
      <c r="N65" t="str">
        <f t="shared" si="1"/>
        <v xml:space="preserve"> </v>
      </c>
      <c r="O65">
        <f t="shared" si="2"/>
        <v>0</v>
      </c>
    </row>
    <row r="66" spans="1:15" ht="15.75" thickBot="1" x14ac:dyDescent="0.3">
      <c r="A66" s="1">
        <v>65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v>0</v>
      </c>
      <c r="M66" s="4">
        <f t="shared" si="0"/>
        <v>0</v>
      </c>
      <c r="N66" t="str">
        <f t="shared" si="1"/>
        <v xml:space="preserve"> </v>
      </c>
      <c r="O66">
        <f t="shared" si="2"/>
        <v>0</v>
      </c>
    </row>
    <row r="67" spans="1:15" ht="15.75" thickBot="1" x14ac:dyDescent="0.3">
      <c r="A67" s="1">
        <v>66</v>
      </c>
      <c r="B67" s="3" t="s">
        <v>0</v>
      </c>
      <c r="C67" s="3" t="s">
        <v>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v>0</v>
      </c>
      <c r="M67" s="4">
        <f t="shared" ref="M67:M130" si="11">(10-COUNTIF(B67:K67,"NA"))/2</f>
        <v>0</v>
      </c>
      <c r="N67" t="str">
        <f t="shared" ref="N67:N130" si="12">IF(L67=0," ",L67)</f>
        <v xml:space="preserve"> </v>
      </c>
      <c r="O67">
        <f t="shared" ref="O67:O130" si="13">IF(M67&gt;0,1,0)</f>
        <v>0</v>
      </c>
    </row>
    <row r="68" spans="1:15" ht="15.75" thickBot="1" x14ac:dyDescent="0.3">
      <c r="A68" s="1">
        <v>67</v>
      </c>
      <c r="B68" s="3" t="s">
        <v>0</v>
      </c>
      <c r="C68" s="3" t="s">
        <v>0</v>
      </c>
      <c r="D68" s="3" t="s">
        <v>0</v>
      </c>
      <c r="E68" s="3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4">
        <v>0</v>
      </c>
      <c r="M68" s="4">
        <f t="shared" si="11"/>
        <v>0</v>
      </c>
      <c r="N68" t="str">
        <f t="shared" si="12"/>
        <v xml:space="preserve"> </v>
      </c>
      <c r="O68">
        <f t="shared" si="13"/>
        <v>0</v>
      </c>
    </row>
    <row r="69" spans="1:15" ht="15.75" thickBot="1" x14ac:dyDescent="0.3">
      <c r="A69" s="1">
        <v>68</v>
      </c>
      <c r="B69" s="3" t="s">
        <v>0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>
        <v>0</v>
      </c>
      <c r="M69" s="4">
        <f t="shared" si="11"/>
        <v>0</v>
      </c>
      <c r="N69" t="str">
        <f t="shared" si="12"/>
        <v xml:space="preserve"> </v>
      </c>
      <c r="O69">
        <f t="shared" si="13"/>
        <v>0</v>
      </c>
    </row>
    <row r="70" spans="1:15" ht="15.75" thickBot="1" x14ac:dyDescent="0.3">
      <c r="A70" s="1">
        <v>69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>
        <v>0</v>
      </c>
      <c r="M70" s="4">
        <f t="shared" si="11"/>
        <v>0</v>
      </c>
      <c r="N70" t="str">
        <f t="shared" si="12"/>
        <v xml:space="preserve"> </v>
      </c>
      <c r="O70">
        <f t="shared" si="13"/>
        <v>0</v>
      </c>
    </row>
    <row r="71" spans="1:15" ht="15.75" thickBot="1" x14ac:dyDescent="0.3">
      <c r="A71" s="1">
        <v>70</v>
      </c>
      <c r="B71" s="3" t="s">
        <v>0</v>
      </c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>
        <v>0</v>
      </c>
      <c r="M71" s="4">
        <f t="shared" si="11"/>
        <v>0</v>
      </c>
      <c r="N71" t="str">
        <f t="shared" si="12"/>
        <v xml:space="preserve"> </v>
      </c>
      <c r="O71">
        <f t="shared" si="13"/>
        <v>0</v>
      </c>
    </row>
    <row r="72" spans="1:15" ht="15.75" thickBot="1" x14ac:dyDescent="0.3">
      <c r="A72" s="1">
        <v>71</v>
      </c>
      <c r="B72" s="3" t="s">
        <v>0</v>
      </c>
      <c r="C72" s="3" t="s">
        <v>0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>
        <v>0</v>
      </c>
      <c r="M72" s="4">
        <f t="shared" si="11"/>
        <v>0</v>
      </c>
      <c r="N72" t="str">
        <f t="shared" si="12"/>
        <v xml:space="preserve"> </v>
      </c>
      <c r="O72">
        <f t="shared" si="13"/>
        <v>0</v>
      </c>
    </row>
    <row r="73" spans="1:15" ht="15.75" thickBot="1" x14ac:dyDescent="0.3">
      <c r="A73" s="1">
        <v>72</v>
      </c>
      <c r="B73" s="3" t="s">
        <v>0</v>
      </c>
      <c r="C73" s="3" t="s">
        <v>0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v>0</v>
      </c>
      <c r="M73" s="4">
        <f t="shared" si="11"/>
        <v>0</v>
      </c>
      <c r="N73" t="str">
        <f t="shared" si="12"/>
        <v xml:space="preserve"> </v>
      </c>
      <c r="O73">
        <f t="shared" si="13"/>
        <v>0</v>
      </c>
    </row>
    <row r="74" spans="1:15" ht="15.75" thickBot="1" x14ac:dyDescent="0.3">
      <c r="A74" s="1">
        <v>73</v>
      </c>
      <c r="B74" s="3" t="s">
        <v>0</v>
      </c>
      <c r="C74" s="3" t="s">
        <v>0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>
        <v>0</v>
      </c>
      <c r="M74" s="4">
        <f t="shared" si="11"/>
        <v>0</v>
      </c>
      <c r="N74" t="str">
        <f t="shared" si="12"/>
        <v xml:space="preserve"> </v>
      </c>
      <c r="O74">
        <f t="shared" si="13"/>
        <v>0</v>
      </c>
    </row>
    <row r="75" spans="1:15" ht="15.75" thickBot="1" x14ac:dyDescent="0.3">
      <c r="A75" s="1">
        <v>74</v>
      </c>
      <c r="B75" s="3" t="s">
        <v>0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>
        <v>0</v>
      </c>
      <c r="M75" s="4">
        <f t="shared" si="11"/>
        <v>0</v>
      </c>
      <c r="N75" t="str">
        <f t="shared" si="12"/>
        <v xml:space="preserve"> </v>
      </c>
      <c r="O75">
        <f t="shared" si="13"/>
        <v>0</v>
      </c>
    </row>
    <row r="76" spans="1:15" ht="15.75" thickBot="1" x14ac:dyDescent="0.3">
      <c r="A76" s="1">
        <v>75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>
        <v>0</v>
      </c>
      <c r="M76" s="4">
        <f t="shared" si="11"/>
        <v>0</v>
      </c>
      <c r="N76" t="str">
        <f t="shared" si="12"/>
        <v xml:space="preserve"> </v>
      </c>
      <c r="O76">
        <f t="shared" si="13"/>
        <v>0</v>
      </c>
    </row>
    <row r="77" spans="1:15" ht="15.75" thickBot="1" x14ac:dyDescent="0.3">
      <c r="A77" s="1">
        <v>76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>
        <v>0</v>
      </c>
      <c r="M77" s="4">
        <f t="shared" si="11"/>
        <v>0</v>
      </c>
      <c r="N77" t="str">
        <f t="shared" si="12"/>
        <v xml:space="preserve"> </v>
      </c>
      <c r="O77">
        <f t="shared" si="13"/>
        <v>0</v>
      </c>
    </row>
    <row r="78" spans="1:15" ht="15.75" thickBot="1" x14ac:dyDescent="0.3">
      <c r="A78" s="1">
        <v>77</v>
      </c>
      <c r="B78" s="3" t="s">
        <v>0</v>
      </c>
      <c r="C78" s="3" t="s">
        <v>0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>
        <v>0</v>
      </c>
      <c r="M78" s="4">
        <f t="shared" si="11"/>
        <v>0</v>
      </c>
      <c r="N78" t="str">
        <f t="shared" si="12"/>
        <v xml:space="preserve"> </v>
      </c>
      <c r="O78">
        <f t="shared" si="13"/>
        <v>0</v>
      </c>
    </row>
    <row r="79" spans="1:15" ht="15.75" thickBot="1" x14ac:dyDescent="0.3">
      <c r="A79" s="1">
        <v>78</v>
      </c>
      <c r="B79" s="3" t="s">
        <v>0</v>
      </c>
      <c r="C79" s="3" t="s">
        <v>0</v>
      </c>
      <c r="D79" s="3" t="s">
        <v>0</v>
      </c>
      <c r="E79" s="3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v>0</v>
      </c>
      <c r="M79" s="4">
        <f t="shared" si="11"/>
        <v>0</v>
      </c>
      <c r="N79" t="str">
        <f t="shared" si="12"/>
        <v xml:space="preserve"> </v>
      </c>
      <c r="O79">
        <f t="shared" si="13"/>
        <v>0</v>
      </c>
    </row>
    <row r="80" spans="1:15" ht="15.75" thickBot="1" x14ac:dyDescent="0.3">
      <c r="A80" s="1">
        <v>79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>
        <v>0</v>
      </c>
      <c r="M80" s="4">
        <f t="shared" si="11"/>
        <v>0</v>
      </c>
      <c r="N80" t="str">
        <f t="shared" si="12"/>
        <v xml:space="preserve"> </v>
      </c>
      <c r="O80">
        <f t="shared" si="13"/>
        <v>0</v>
      </c>
    </row>
    <row r="81" spans="1:15" ht="15.75" thickBot="1" x14ac:dyDescent="0.3">
      <c r="A81" s="1">
        <v>80</v>
      </c>
      <c r="B81" s="3" t="s">
        <v>0</v>
      </c>
      <c r="C81" s="3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>
        <v>0</v>
      </c>
      <c r="M81" s="4">
        <f t="shared" si="11"/>
        <v>0</v>
      </c>
      <c r="N81" t="str">
        <f t="shared" si="12"/>
        <v xml:space="preserve"> </v>
      </c>
      <c r="O81">
        <f t="shared" si="13"/>
        <v>0</v>
      </c>
    </row>
    <row r="82" spans="1:15" ht="15.75" thickBot="1" x14ac:dyDescent="0.3">
      <c r="A82" s="1">
        <v>81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4">
        <v>0</v>
      </c>
      <c r="M82" s="4">
        <f t="shared" si="11"/>
        <v>0</v>
      </c>
      <c r="N82" t="str">
        <f t="shared" si="12"/>
        <v xml:space="preserve"> </v>
      </c>
      <c r="O82">
        <f t="shared" si="13"/>
        <v>0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11"/>
        <v>0</v>
      </c>
      <c r="N83" t="str">
        <f t="shared" si="12"/>
        <v xml:space="preserve"> </v>
      </c>
      <c r="O83">
        <f t="shared" si="13"/>
        <v>0</v>
      </c>
    </row>
    <row r="84" spans="1:15" ht="15.75" thickBot="1" x14ac:dyDescent="0.3">
      <c r="A84" s="1">
        <v>83</v>
      </c>
      <c r="B84" s="3" t="s">
        <v>0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>
        <v>0</v>
      </c>
      <c r="M84" s="4">
        <f t="shared" si="11"/>
        <v>0</v>
      </c>
      <c r="N84" t="str">
        <f t="shared" si="12"/>
        <v xml:space="preserve"> </v>
      </c>
      <c r="O84">
        <f t="shared" si="13"/>
        <v>0</v>
      </c>
    </row>
    <row r="85" spans="1:15" ht="15.75" thickBot="1" x14ac:dyDescent="0.3">
      <c r="A85" s="1">
        <v>84</v>
      </c>
      <c r="B85" s="3" t="s">
        <v>0</v>
      </c>
      <c r="C85" s="3" t="s">
        <v>0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>
        <v>0</v>
      </c>
      <c r="M85" s="4">
        <f t="shared" si="11"/>
        <v>0</v>
      </c>
      <c r="N85" t="str">
        <f t="shared" si="12"/>
        <v xml:space="preserve"> </v>
      </c>
      <c r="O85">
        <f t="shared" si="13"/>
        <v>0</v>
      </c>
    </row>
    <row r="86" spans="1:15" ht="15.75" thickBot="1" x14ac:dyDescent="0.3">
      <c r="A86" s="1">
        <v>85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v>0</v>
      </c>
      <c r="M86" s="4">
        <f t="shared" si="11"/>
        <v>0</v>
      </c>
      <c r="N86" t="str">
        <f t="shared" si="12"/>
        <v xml:space="preserve"> </v>
      </c>
      <c r="O86">
        <f t="shared" si="13"/>
        <v>0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4">
        <f t="shared" ref="L87:L109" si="14">AVERAGE(K87,I87,G87,E87,C87)</f>
        <v>9.1118501000000005E-2</v>
      </c>
      <c r="M87" s="4">
        <f t="shared" si="11"/>
        <v>1</v>
      </c>
      <c r="N87">
        <f t="shared" si="12"/>
        <v>9.1118501000000005E-2</v>
      </c>
      <c r="O87">
        <f t="shared" si="13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11"/>
        <v>0</v>
      </c>
      <c r="N88" t="str">
        <f t="shared" si="12"/>
        <v xml:space="preserve"> </v>
      </c>
      <c r="O88">
        <f t="shared" si="13"/>
        <v>0</v>
      </c>
    </row>
    <row r="89" spans="1:15" ht="15.75" thickBot="1" x14ac:dyDescent="0.3">
      <c r="A89" s="1">
        <v>88</v>
      </c>
      <c r="B89" s="3" t="s">
        <v>0</v>
      </c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v>0</v>
      </c>
      <c r="M89" s="4">
        <f t="shared" si="11"/>
        <v>0</v>
      </c>
      <c r="N89" t="str">
        <f t="shared" si="12"/>
        <v xml:space="preserve"> </v>
      </c>
      <c r="O89">
        <f t="shared" si="13"/>
        <v>0</v>
      </c>
    </row>
    <row r="90" spans="1:15" ht="15.75" thickBot="1" x14ac:dyDescent="0.3">
      <c r="A90" s="1">
        <v>89</v>
      </c>
      <c r="B90" s="3" t="s">
        <v>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v>0</v>
      </c>
      <c r="M90" s="4">
        <f t="shared" si="11"/>
        <v>0</v>
      </c>
      <c r="N90" t="str">
        <f t="shared" si="12"/>
        <v xml:space="preserve"> </v>
      </c>
      <c r="O90">
        <f t="shared" si="13"/>
        <v>0</v>
      </c>
    </row>
    <row r="91" spans="1:15" ht="15.75" thickBot="1" x14ac:dyDescent="0.3">
      <c r="A91" s="1">
        <v>90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v>0</v>
      </c>
      <c r="M91" s="4">
        <f t="shared" si="11"/>
        <v>0</v>
      </c>
      <c r="N91" t="str">
        <f t="shared" si="12"/>
        <v xml:space="preserve"> </v>
      </c>
      <c r="O91">
        <f t="shared" si="13"/>
        <v>0</v>
      </c>
    </row>
    <row r="92" spans="1:15" ht="15.75" thickBot="1" x14ac:dyDescent="0.3">
      <c r="A92" s="1">
        <v>91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0</v>
      </c>
      <c r="M92" s="4">
        <f t="shared" si="11"/>
        <v>0</v>
      </c>
      <c r="N92" t="str">
        <f t="shared" si="12"/>
        <v xml:space="preserve"> </v>
      </c>
      <c r="O92">
        <f t="shared" si="13"/>
        <v>0</v>
      </c>
    </row>
    <row r="93" spans="1:15" ht="15.75" thickBot="1" x14ac:dyDescent="0.3">
      <c r="A93" s="1">
        <v>92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v>0</v>
      </c>
      <c r="M93" s="4">
        <f t="shared" si="11"/>
        <v>0</v>
      </c>
      <c r="N93" t="str">
        <f t="shared" si="12"/>
        <v xml:space="preserve"> </v>
      </c>
      <c r="O93">
        <f t="shared" si="13"/>
        <v>0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14"/>
        <v>9.2696334000000005E-2</v>
      </c>
      <c r="M94" s="4">
        <f t="shared" si="11"/>
        <v>1</v>
      </c>
      <c r="N94">
        <f t="shared" si="12"/>
        <v>9.2696334000000005E-2</v>
      </c>
      <c r="O94">
        <f t="shared" si="13"/>
        <v>1</v>
      </c>
    </row>
    <row r="95" spans="1:15" ht="15.75" thickBot="1" x14ac:dyDescent="0.3">
      <c r="A95" s="1">
        <v>94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v>0</v>
      </c>
      <c r="M95" s="4">
        <f t="shared" si="11"/>
        <v>0</v>
      </c>
      <c r="N95" t="str">
        <f t="shared" si="12"/>
        <v xml:space="preserve"> </v>
      </c>
      <c r="O95">
        <f t="shared" si="13"/>
        <v>0</v>
      </c>
    </row>
    <row r="96" spans="1:15" ht="15.75" thickBot="1" x14ac:dyDescent="0.3">
      <c r="A96" s="1">
        <v>95</v>
      </c>
      <c r="B96" s="3" t="s">
        <v>0</v>
      </c>
      <c r="C96" s="3" t="s">
        <v>0</v>
      </c>
      <c r="D96" s="3" t="s">
        <v>0</v>
      </c>
      <c r="E96" s="3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v>0</v>
      </c>
      <c r="M96" s="4">
        <f t="shared" si="11"/>
        <v>0</v>
      </c>
      <c r="N96" t="str">
        <f t="shared" si="12"/>
        <v xml:space="preserve"> </v>
      </c>
      <c r="O96">
        <f t="shared" si="13"/>
        <v>0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11"/>
        <v>0</v>
      </c>
      <c r="N97" t="str">
        <f t="shared" si="12"/>
        <v xml:space="preserve"> </v>
      </c>
      <c r="O97">
        <f t="shared" si="13"/>
        <v>0</v>
      </c>
    </row>
    <row r="98" spans="1:15" ht="15.75" thickBot="1" x14ac:dyDescent="0.3">
      <c r="A98" s="1">
        <v>97</v>
      </c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v>0</v>
      </c>
      <c r="M98" s="4">
        <f t="shared" si="11"/>
        <v>0</v>
      </c>
      <c r="N98" t="str">
        <f t="shared" si="12"/>
        <v xml:space="preserve"> </v>
      </c>
      <c r="O98">
        <f t="shared" si="13"/>
        <v>0</v>
      </c>
    </row>
    <row r="99" spans="1:15" ht="15.75" thickBot="1" x14ac:dyDescent="0.3">
      <c r="A99" s="1">
        <v>98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v>0</v>
      </c>
      <c r="M99" s="4">
        <f t="shared" si="11"/>
        <v>0</v>
      </c>
      <c r="N99" t="str">
        <f t="shared" si="12"/>
        <v xml:space="preserve"> </v>
      </c>
      <c r="O99">
        <f t="shared" si="13"/>
        <v>0</v>
      </c>
    </row>
    <row r="100" spans="1:15" ht="15.75" thickBot="1" x14ac:dyDescent="0.3">
      <c r="A100" s="1">
        <v>99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v>0</v>
      </c>
      <c r="M100" s="4">
        <f t="shared" si="11"/>
        <v>0</v>
      </c>
      <c r="N100" t="str">
        <f t="shared" si="12"/>
        <v xml:space="preserve"> </v>
      </c>
      <c r="O100">
        <f t="shared" si="13"/>
        <v>0</v>
      </c>
    </row>
    <row r="101" spans="1:15" ht="15.75" thickBot="1" x14ac:dyDescent="0.3">
      <c r="A101" s="1">
        <v>100</v>
      </c>
      <c r="B101" s="3" t="s">
        <v>0</v>
      </c>
      <c r="C101" s="3" t="s">
        <v>0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v>0</v>
      </c>
      <c r="M101" s="4">
        <f t="shared" si="11"/>
        <v>0</v>
      </c>
      <c r="N101" t="str">
        <f t="shared" si="12"/>
        <v xml:space="preserve"> </v>
      </c>
      <c r="O101">
        <f t="shared" si="13"/>
        <v>0</v>
      </c>
    </row>
    <row r="102" spans="1:15" ht="15.75" thickBot="1" x14ac:dyDescent="0.3">
      <c r="A102" s="1">
        <v>101</v>
      </c>
      <c r="B102" s="3" t="s">
        <v>0</v>
      </c>
      <c r="C102" s="3" t="s">
        <v>0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v>0</v>
      </c>
      <c r="M102" s="4">
        <f t="shared" si="11"/>
        <v>0</v>
      </c>
      <c r="N102" t="str">
        <f t="shared" si="12"/>
        <v xml:space="preserve"> </v>
      </c>
      <c r="O102">
        <f t="shared" si="13"/>
        <v>0</v>
      </c>
    </row>
    <row r="103" spans="1:15" ht="15.75" thickBot="1" x14ac:dyDescent="0.3">
      <c r="A103" s="1">
        <v>102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v>0</v>
      </c>
      <c r="M103" s="4">
        <f t="shared" si="11"/>
        <v>0</v>
      </c>
      <c r="N103" t="str">
        <f t="shared" si="12"/>
        <v xml:space="preserve"> </v>
      </c>
      <c r="O103">
        <f t="shared" si="13"/>
        <v>0</v>
      </c>
    </row>
    <row r="104" spans="1:15" ht="15.75" thickBot="1" x14ac:dyDescent="0.3">
      <c r="A104" s="1">
        <v>103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v>0</v>
      </c>
      <c r="M104" s="4">
        <f t="shared" si="11"/>
        <v>0</v>
      </c>
      <c r="N104" t="str">
        <f t="shared" si="12"/>
        <v xml:space="preserve"> </v>
      </c>
      <c r="O104">
        <f t="shared" si="13"/>
        <v>0</v>
      </c>
    </row>
    <row r="105" spans="1:15" ht="15.75" thickBot="1" x14ac:dyDescent="0.3">
      <c r="A105" s="1">
        <v>104</v>
      </c>
      <c r="B105" s="3" t="s">
        <v>0</v>
      </c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>
        <v>0</v>
      </c>
      <c r="M105" s="4">
        <f t="shared" si="11"/>
        <v>0</v>
      </c>
      <c r="N105" t="str">
        <f t="shared" si="12"/>
        <v xml:space="preserve"> </v>
      </c>
      <c r="O105">
        <f t="shared" si="13"/>
        <v>0</v>
      </c>
    </row>
    <row r="106" spans="1:15" ht="15.75" thickBot="1" x14ac:dyDescent="0.3">
      <c r="A106" s="1">
        <v>105</v>
      </c>
      <c r="B106" s="3" t="s">
        <v>0</v>
      </c>
      <c r="C106" s="3" t="s">
        <v>0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>
        <v>0</v>
      </c>
      <c r="M106" s="4">
        <f t="shared" si="11"/>
        <v>0</v>
      </c>
      <c r="N106" t="str">
        <f t="shared" si="12"/>
        <v xml:space="preserve"> </v>
      </c>
      <c r="O106">
        <f t="shared" si="13"/>
        <v>0</v>
      </c>
    </row>
    <row r="107" spans="1:15" ht="15.75" thickBot="1" x14ac:dyDescent="0.3">
      <c r="A107" s="1">
        <v>106</v>
      </c>
      <c r="B107" s="3" t="s">
        <v>0</v>
      </c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v>0</v>
      </c>
      <c r="M107" s="4">
        <f t="shared" si="11"/>
        <v>0</v>
      </c>
      <c r="N107" t="str">
        <f t="shared" si="12"/>
        <v xml:space="preserve"> </v>
      </c>
      <c r="O107">
        <f t="shared" si="13"/>
        <v>0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14"/>
        <v>4.6007981000000003E-2</v>
      </c>
      <c r="M108" s="4">
        <f t="shared" si="11"/>
        <v>1</v>
      </c>
      <c r="N108">
        <f t="shared" si="12"/>
        <v>4.6007981000000003E-2</v>
      </c>
      <c r="O108">
        <f t="shared" si="13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14"/>
        <v>4.6007981000000003E-2</v>
      </c>
      <c r="M109" s="4">
        <f t="shared" si="11"/>
        <v>1</v>
      </c>
      <c r="N109">
        <f t="shared" si="12"/>
        <v>4.6007981000000003E-2</v>
      </c>
      <c r="O109">
        <f t="shared" si="13"/>
        <v>1</v>
      </c>
    </row>
    <row r="110" spans="1:15" ht="15.75" thickBot="1" x14ac:dyDescent="0.3">
      <c r="A110" s="1">
        <v>109</v>
      </c>
      <c r="B110" s="3" t="s">
        <v>0</v>
      </c>
      <c r="C110" s="3" t="s">
        <v>0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v>0</v>
      </c>
      <c r="M110" s="4">
        <f t="shared" si="11"/>
        <v>0</v>
      </c>
      <c r="N110" t="str">
        <f t="shared" si="12"/>
        <v xml:space="preserve"> </v>
      </c>
      <c r="O110">
        <f t="shared" si="13"/>
        <v>0</v>
      </c>
    </row>
    <row r="111" spans="1:15" ht="15.75" thickBot="1" x14ac:dyDescent="0.3">
      <c r="A111" s="1">
        <v>110</v>
      </c>
      <c r="B111" s="3" t="s">
        <v>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v>0</v>
      </c>
      <c r="M111" s="4">
        <f t="shared" si="11"/>
        <v>0</v>
      </c>
      <c r="N111" t="str">
        <f t="shared" si="12"/>
        <v xml:space="preserve"> </v>
      </c>
      <c r="O111">
        <f t="shared" si="13"/>
        <v>0</v>
      </c>
    </row>
    <row r="112" spans="1:15" ht="15.75" thickBot="1" x14ac:dyDescent="0.3">
      <c r="A112" s="1">
        <v>111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0</v>
      </c>
      <c r="M112" s="4">
        <f t="shared" si="11"/>
        <v>0</v>
      </c>
      <c r="N112" t="str">
        <f t="shared" si="12"/>
        <v xml:space="preserve"> </v>
      </c>
      <c r="O112">
        <f t="shared" si="13"/>
        <v>0</v>
      </c>
    </row>
    <row r="113" spans="1:15" ht="15.75" thickBot="1" x14ac:dyDescent="0.3">
      <c r="A113" s="1">
        <v>112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0</v>
      </c>
      <c r="M113" s="4">
        <f t="shared" si="11"/>
        <v>0</v>
      </c>
      <c r="N113" t="str">
        <f t="shared" si="12"/>
        <v xml:space="preserve"> </v>
      </c>
      <c r="O113">
        <f t="shared" si="13"/>
        <v>0</v>
      </c>
    </row>
    <row r="114" spans="1:15" ht="15.75" thickBot="1" x14ac:dyDescent="0.3">
      <c r="A114" s="1">
        <v>113</v>
      </c>
      <c r="B114" s="3" t="s">
        <v>0</v>
      </c>
      <c r="C114" s="3" t="s">
        <v>0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v>0</v>
      </c>
      <c r="M114" s="4">
        <f t="shared" si="11"/>
        <v>0</v>
      </c>
      <c r="N114" t="str">
        <f t="shared" si="12"/>
        <v xml:space="preserve"> </v>
      </c>
      <c r="O114">
        <f t="shared" si="13"/>
        <v>0</v>
      </c>
    </row>
    <row r="115" spans="1:15" ht="15.75" thickBot="1" x14ac:dyDescent="0.3">
      <c r="A115" s="1">
        <v>114</v>
      </c>
      <c r="B115" s="3" t="s">
        <v>0</v>
      </c>
      <c r="C115" s="3" t="s">
        <v>0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v>0</v>
      </c>
      <c r="M115" s="4">
        <f t="shared" si="11"/>
        <v>0</v>
      </c>
      <c r="N115" t="str">
        <f t="shared" si="12"/>
        <v xml:space="preserve"> </v>
      </c>
      <c r="O115">
        <f t="shared" si="13"/>
        <v>0</v>
      </c>
    </row>
    <row r="116" spans="1:15" ht="15.75" thickBot="1" x14ac:dyDescent="0.3">
      <c r="A116" s="1">
        <v>115</v>
      </c>
      <c r="B116" s="3" t="s">
        <v>0</v>
      </c>
      <c r="C116" s="3" t="s">
        <v>0</v>
      </c>
      <c r="D116" s="3" t="s">
        <v>0</v>
      </c>
      <c r="E116" s="3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>
        <v>0</v>
      </c>
      <c r="M116" s="4">
        <f t="shared" si="11"/>
        <v>0</v>
      </c>
      <c r="N116" t="str">
        <f t="shared" si="12"/>
        <v xml:space="preserve"> </v>
      </c>
      <c r="O116">
        <f t="shared" si="13"/>
        <v>0</v>
      </c>
    </row>
    <row r="117" spans="1:15" ht="15.75" thickBot="1" x14ac:dyDescent="0.3">
      <c r="A117" s="1">
        <v>116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>
        <v>0</v>
      </c>
      <c r="M117" s="4">
        <f t="shared" si="11"/>
        <v>0</v>
      </c>
      <c r="N117" t="str">
        <f t="shared" si="12"/>
        <v xml:space="preserve"> </v>
      </c>
      <c r="O117">
        <f t="shared" si="13"/>
        <v>0</v>
      </c>
    </row>
    <row r="118" spans="1:15" ht="15.75" thickBot="1" x14ac:dyDescent="0.3">
      <c r="A118" s="1">
        <v>117</v>
      </c>
      <c r="B118" s="3" t="s">
        <v>0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v>0</v>
      </c>
      <c r="M118" s="4">
        <f t="shared" si="11"/>
        <v>0</v>
      </c>
      <c r="N118" t="str">
        <f t="shared" si="12"/>
        <v xml:space="preserve"> </v>
      </c>
      <c r="O118">
        <f t="shared" si="13"/>
        <v>0</v>
      </c>
    </row>
    <row r="119" spans="1:15" ht="15.75" thickBot="1" x14ac:dyDescent="0.3">
      <c r="A119" s="1">
        <v>118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>
        <v>0</v>
      </c>
      <c r="M119" s="4">
        <f t="shared" si="11"/>
        <v>0</v>
      </c>
      <c r="N119" t="str">
        <f t="shared" si="12"/>
        <v xml:space="preserve"> </v>
      </c>
      <c r="O119">
        <f t="shared" si="13"/>
        <v>0</v>
      </c>
    </row>
    <row r="120" spans="1:15" ht="15.75" thickBot="1" x14ac:dyDescent="0.3">
      <c r="A120" s="1">
        <v>119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v>0</v>
      </c>
      <c r="M120" s="4">
        <f t="shared" si="11"/>
        <v>0</v>
      </c>
      <c r="N120" t="str">
        <f t="shared" si="12"/>
        <v xml:space="preserve"> </v>
      </c>
      <c r="O120">
        <f t="shared" si="13"/>
        <v>0</v>
      </c>
    </row>
    <row r="121" spans="1:15" ht="15.75" thickBot="1" x14ac:dyDescent="0.3">
      <c r="A121" s="1">
        <v>120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>
        <v>0</v>
      </c>
      <c r="M121" s="4">
        <f t="shared" si="11"/>
        <v>0</v>
      </c>
      <c r="N121" t="str">
        <f t="shared" si="12"/>
        <v xml:space="preserve"> </v>
      </c>
      <c r="O121">
        <f t="shared" si="13"/>
        <v>0</v>
      </c>
    </row>
    <row r="122" spans="1:15" ht="15.75" thickBot="1" x14ac:dyDescent="0.3">
      <c r="A122" s="1">
        <v>121</v>
      </c>
      <c r="B122" s="3" t="s">
        <v>0</v>
      </c>
      <c r="C122" s="3" t="s">
        <v>0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>
        <v>0</v>
      </c>
      <c r="M122" s="4">
        <f t="shared" si="11"/>
        <v>0</v>
      </c>
      <c r="N122" t="str">
        <f t="shared" si="12"/>
        <v xml:space="preserve"> </v>
      </c>
      <c r="O122">
        <f t="shared" si="13"/>
        <v>0</v>
      </c>
    </row>
    <row r="123" spans="1:15" ht="15.75" thickBot="1" x14ac:dyDescent="0.3">
      <c r="A123" s="1">
        <v>122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v>0</v>
      </c>
      <c r="M123" s="4">
        <f t="shared" si="11"/>
        <v>0</v>
      </c>
      <c r="N123" t="str">
        <f t="shared" si="12"/>
        <v xml:space="preserve"> </v>
      </c>
      <c r="O123">
        <f t="shared" si="13"/>
        <v>0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11"/>
        <v>0</v>
      </c>
      <c r="N124" t="str">
        <f t="shared" si="12"/>
        <v xml:space="preserve"> </v>
      </c>
      <c r="O124">
        <f t="shared" si="13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11"/>
        <v>0</v>
      </c>
      <c r="N125" t="str">
        <f t="shared" si="12"/>
        <v xml:space="preserve"> </v>
      </c>
      <c r="O125">
        <f t="shared" si="13"/>
        <v>0</v>
      </c>
    </row>
    <row r="126" spans="1:15" ht="15.75" thickBot="1" x14ac:dyDescent="0.3">
      <c r="A126" s="1">
        <v>125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v>0</v>
      </c>
      <c r="M126" s="4">
        <f t="shared" si="11"/>
        <v>0</v>
      </c>
      <c r="N126" t="str">
        <f t="shared" si="12"/>
        <v xml:space="preserve"> </v>
      </c>
      <c r="O126">
        <f t="shared" si="13"/>
        <v>0</v>
      </c>
    </row>
    <row r="127" spans="1:15" ht="15.75" thickBot="1" x14ac:dyDescent="0.3">
      <c r="A127" s="1">
        <v>126</v>
      </c>
      <c r="B127" s="3" t="s">
        <v>0</v>
      </c>
      <c r="C127" s="3" t="s">
        <v>0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>
        <v>0</v>
      </c>
      <c r="M127" s="4">
        <f t="shared" si="11"/>
        <v>0</v>
      </c>
      <c r="N127" t="str">
        <f t="shared" si="12"/>
        <v xml:space="preserve"> </v>
      </c>
      <c r="O127">
        <f t="shared" si="13"/>
        <v>0</v>
      </c>
    </row>
    <row r="128" spans="1:15" ht="15.75" thickBot="1" x14ac:dyDescent="0.3">
      <c r="A128" s="1">
        <v>127</v>
      </c>
      <c r="B128" s="3" t="s">
        <v>0</v>
      </c>
      <c r="C128" s="3" t="s">
        <v>0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>
        <v>0</v>
      </c>
      <c r="M128" s="4">
        <f t="shared" si="11"/>
        <v>0</v>
      </c>
      <c r="N128" t="str">
        <f t="shared" si="12"/>
        <v xml:space="preserve"> </v>
      </c>
      <c r="O128">
        <f t="shared" si="13"/>
        <v>0</v>
      </c>
    </row>
    <row r="129" spans="1:15" ht="15.75" thickBot="1" x14ac:dyDescent="0.3">
      <c r="A129" s="1">
        <v>128</v>
      </c>
      <c r="B129" s="3" t="s">
        <v>0</v>
      </c>
      <c r="C129" s="3" t="s">
        <v>0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>
        <v>0</v>
      </c>
      <c r="M129" s="4">
        <f t="shared" si="11"/>
        <v>0</v>
      </c>
      <c r="N129" t="str">
        <f t="shared" si="12"/>
        <v xml:space="preserve"> </v>
      </c>
      <c r="O129">
        <f t="shared" si="13"/>
        <v>0</v>
      </c>
    </row>
    <row r="130" spans="1:15" ht="15.75" thickBot="1" x14ac:dyDescent="0.3">
      <c r="A130" s="1">
        <v>129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v>0</v>
      </c>
      <c r="M130" s="4">
        <f t="shared" si="11"/>
        <v>0</v>
      </c>
      <c r="N130" t="str">
        <f t="shared" si="12"/>
        <v xml:space="preserve"> </v>
      </c>
      <c r="O130">
        <f t="shared" si="13"/>
        <v>0</v>
      </c>
    </row>
    <row r="131" spans="1:15" ht="15.75" thickBot="1" x14ac:dyDescent="0.3">
      <c r="A131" s="1">
        <v>130</v>
      </c>
      <c r="B131" s="3" t="s">
        <v>0</v>
      </c>
      <c r="C131" s="3" t="s">
        <v>0</v>
      </c>
      <c r="D131" s="3" t="s">
        <v>0</v>
      </c>
      <c r="E131" s="3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v>0</v>
      </c>
      <c r="M131" s="4">
        <f t="shared" ref="M131:M194" si="15">(10-COUNTIF(B131:K131,"NA"))/2</f>
        <v>0</v>
      </c>
      <c r="N131" t="str">
        <f t="shared" ref="N131:N194" si="16">IF(L131=0," ",L131)</f>
        <v xml:space="preserve"> </v>
      </c>
      <c r="O131">
        <f t="shared" ref="O131:O194" si="17">IF(M131&gt;0,1,0)</f>
        <v>0</v>
      </c>
    </row>
    <row r="132" spans="1:15" ht="15.75" thickBot="1" x14ac:dyDescent="0.3">
      <c r="A132" s="1">
        <v>131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>
        <v>0</v>
      </c>
      <c r="M132" s="4">
        <f t="shared" si="15"/>
        <v>0</v>
      </c>
      <c r="N132" t="str">
        <f t="shared" si="16"/>
        <v xml:space="preserve"> </v>
      </c>
      <c r="O132">
        <f t="shared" si="17"/>
        <v>0</v>
      </c>
    </row>
    <row r="133" spans="1:15" ht="15.75" thickBot="1" x14ac:dyDescent="0.3">
      <c r="A133" s="1">
        <v>132</v>
      </c>
      <c r="B133" s="3" t="s">
        <v>0</v>
      </c>
      <c r="C133" s="3" t="s">
        <v>0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>
        <v>0</v>
      </c>
      <c r="M133" s="4">
        <f t="shared" si="15"/>
        <v>0</v>
      </c>
      <c r="N133" t="str">
        <f t="shared" si="16"/>
        <v xml:space="preserve"> </v>
      </c>
      <c r="O133">
        <f t="shared" si="17"/>
        <v>0</v>
      </c>
    </row>
    <row r="134" spans="1:15" ht="15.75" thickBot="1" x14ac:dyDescent="0.3">
      <c r="A134" s="1">
        <v>133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v>0</v>
      </c>
      <c r="M134" s="4">
        <f t="shared" si="15"/>
        <v>0</v>
      </c>
      <c r="N134" t="str">
        <f t="shared" si="16"/>
        <v xml:space="preserve"> </v>
      </c>
      <c r="O134">
        <f t="shared" si="17"/>
        <v>0</v>
      </c>
    </row>
    <row r="135" spans="1:15" ht="15.75" thickBot="1" x14ac:dyDescent="0.3">
      <c r="A135" s="1">
        <v>134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v>0</v>
      </c>
      <c r="M135" s="4">
        <f t="shared" si="15"/>
        <v>0</v>
      </c>
      <c r="N135" t="str">
        <f t="shared" si="16"/>
        <v xml:space="preserve"> </v>
      </c>
      <c r="O135">
        <f t="shared" si="17"/>
        <v>0</v>
      </c>
    </row>
    <row r="136" spans="1:15" ht="15.75" thickBot="1" x14ac:dyDescent="0.3">
      <c r="A136" s="1">
        <v>135</v>
      </c>
      <c r="B136" s="3" t="s">
        <v>0</v>
      </c>
      <c r="C136" s="3" t="s">
        <v>0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>
        <v>0</v>
      </c>
      <c r="M136" s="4">
        <f t="shared" si="15"/>
        <v>0</v>
      </c>
      <c r="N136" t="str">
        <f t="shared" si="16"/>
        <v xml:space="preserve"> </v>
      </c>
      <c r="O136">
        <f t="shared" si="17"/>
        <v>0</v>
      </c>
    </row>
    <row r="137" spans="1:15" ht="15.75" thickBot="1" x14ac:dyDescent="0.3">
      <c r="A137" s="1">
        <v>136</v>
      </c>
      <c r="B137" s="3" t="s">
        <v>0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v>0</v>
      </c>
      <c r="M137" s="4">
        <f t="shared" si="15"/>
        <v>0</v>
      </c>
      <c r="N137" t="str">
        <f t="shared" si="16"/>
        <v xml:space="preserve"> </v>
      </c>
      <c r="O137">
        <f t="shared" si="17"/>
        <v>0</v>
      </c>
    </row>
    <row r="138" spans="1:15" ht="15.75" thickBot="1" x14ac:dyDescent="0.3">
      <c r="A138" s="1">
        <v>137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>
        <v>0</v>
      </c>
      <c r="M138" s="4">
        <f t="shared" si="15"/>
        <v>0</v>
      </c>
      <c r="N138" t="str">
        <f t="shared" si="16"/>
        <v xml:space="preserve"> </v>
      </c>
      <c r="O138">
        <f t="shared" si="17"/>
        <v>0</v>
      </c>
    </row>
    <row r="139" spans="1:15" ht="15.75" thickBot="1" x14ac:dyDescent="0.3">
      <c r="A139" s="1">
        <v>138</v>
      </c>
      <c r="B139" s="3" t="s">
        <v>0</v>
      </c>
      <c r="C139" s="3" t="s">
        <v>0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>
        <v>0</v>
      </c>
      <c r="M139" s="4">
        <f t="shared" si="15"/>
        <v>0</v>
      </c>
      <c r="N139" t="str">
        <f t="shared" si="16"/>
        <v xml:space="preserve"> </v>
      </c>
      <c r="O139">
        <f t="shared" si="17"/>
        <v>0</v>
      </c>
    </row>
    <row r="140" spans="1:15" ht="15.75" thickBot="1" x14ac:dyDescent="0.3">
      <c r="A140" s="1">
        <v>139</v>
      </c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v>0</v>
      </c>
      <c r="M140" s="4">
        <f t="shared" si="15"/>
        <v>0</v>
      </c>
      <c r="N140" t="str">
        <f t="shared" si="16"/>
        <v xml:space="preserve"> </v>
      </c>
      <c r="O140">
        <f t="shared" si="17"/>
        <v>0</v>
      </c>
    </row>
    <row r="141" spans="1:15" ht="15.75" thickBot="1" x14ac:dyDescent="0.3">
      <c r="A141" s="1">
        <v>140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0</v>
      </c>
      <c r="M141" s="4">
        <f t="shared" si="15"/>
        <v>0</v>
      </c>
      <c r="N141" t="str">
        <f t="shared" si="16"/>
        <v xml:space="preserve"> </v>
      </c>
      <c r="O141">
        <f t="shared" si="17"/>
        <v>0</v>
      </c>
    </row>
    <row r="142" spans="1:15" ht="15.75" thickBot="1" x14ac:dyDescent="0.3">
      <c r="A142" s="1">
        <v>141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0</v>
      </c>
      <c r="M142" s="4">
        <f t="shared" si="15"/>
        <v>0</v>
      </c>
      <c r="N142" t="str">
        <f t="shared" si="16"/>
        <v xml:space="preserve"> </v>
      </c>
      <c r="O142">
        <f t="shared" si="17"/>
        <v>0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15"/>
        <v>0</v>
      </c>
      <c r="N143" t="str">
        <f t="shared" si="16"/>
        <v xml:space="preserve"> </v>
      </c>
      <c r="O143">
        <f t="shared" si="17"/>
        <v>0</v>
      </c>
    </row>
    <row r="144" spans="1:15" ht="15.75" thickBot="1" x14ac:dyDescent="0.3">
      <c r="A144" s="1">
        <v>143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v>0</v>
      </c>
      <c r="M144" s="4">
        <f t="shared" si="15"/>
        <v>0</v>
      </c>
      <c r="N144" t="str">
        <f t="shared" si="16"/>
        <v xml:space="preserve"> </v>
      </c>
      <c r="O144">
        <f t="shared" si="17"/>
        <v>0</v>
      </c>
    </row>
    <row r="145" spans="1:15" ht="15.75" thickBot="1" x14ac:dyDescent="0.3">
      <c r="A145" s="1">
        <v>144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v>0</v>
      </c>
      <c r="M145" s="4">
        <f t="shared" si="15"/>
        <v>0</v>
      </c>
      <c r="N145" t="str">
        <f t="shared" si="16"/>
        <v xml:space="preserve"> </v>
      </c>
      <c r="O145">
        <f t="shared" si="17"/>
        <v>0</v>
      </c>
    </row>
    <row r="146" spans="1:15" ht="15.75" thickBot="1" x14ac:dyDescent="0.3">
      <c r="A146" s="1">
        <v>145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v>0</v>
      </c>
      <c r="M146" s="4">
        <f t="shared" si="15"/>
        <v>0</v>
      </c>
      <c r="N146" t="str">
        <f t="shared" si="16"/>
        <v xml:space="preserve"> </v>
      </c>
      <c r="O146">
        <f t="shared" si="17"/>
        <v>0</v>
      </c>
    </row>
    <row r="147" spans="1:15" ht="15.75" thickBot="1" x14ac:dyDescent="0.3">
      <c r="A147" s="1">
        <v>146</v>
      </c>
      <c r="B147" s="3" t="s">
        <v>0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>
        <v>0</v>
      </c>
      <c r="M147" s="4">
        <f t="shared" si="15"/>
        <v>0</v>
      </c>
      <c r="N147" t="str">
        <f t="shared" si="16"/>
        <v xml:space="preserve"> </v>
      </c>
      <c r="O147">
        <f t="shared" si="17"/>
        <v>0</v>
      </c>
    </row>
    <row r="148" spans="1:15" ht="15.75" thickBot="1" x14ac:dyDescent="0.3">
      <c r="A148" s="1">
        <v>147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v>0</v>
      </c>
      <c r="M148" s="4">
        <f t="shared" si="15"/>
        <v>0</v>
      </c>
      <c r="N148" t="str">
        <f t="shared" si="16"/>
        <v xml:space="preserve"> </v>
      </c>
      <c r="O148">
        <f t="shared" si="17"/>
        <v>0</v>
      </c>
    </row>
    <row r="149" spans="1:15" ht="15.75" thickBot="1" x14ac:dyDescent="0.3">
      <c r="A149" s="1">
        <v>148</v>
      </c>
      <c r="B149" s="3" t="s">
        <v>0</v>
      </c>
      <c r="C149" s="3" t="s">
        <v>0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v>0</v>
      </c>
      <c r="M149" s="4">
        <f t="shared" si="15"/>
        <v>0</v>
      </c>
      <c r="N149" t="str">
        <f t="shared" si="16"/>
        <v xml:space="preserve"> </v>
      </c>
      <c r="O149">
        <f t="shared" si="17"/>
        <v>0</v>
      </c>
    </row>
    <row r="150" spans="1:15" ht="15.75" thickBot="1" x14ac:dyDescent="0.3">
      <c r="A150" s="1">
        <v>149</v>
      </c>
      <c r="B150" s="3" t="s">
        <v>0</v>
      </c>
      <c r="C150" s="3" t="s">
        <v>0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v>0</v>
      </c>
      <c r="M150" s="4">
        <f t="shared" si="15"/>
        <v>0</v>
      </c>
      <c r="N150" t="str">
        <f t="shared" si="16"/>
        <v xml:space="preserve"> </v>
      </c>
      <c r="O150">
        <f t="shared" si="17"/>
        <v>0</v>
      </c>
    </row>
    <row r="151" spans="1:15" ht="15.75" thickBot="1" x14ac:dyDescent="0.3">
      <c r="A151" s="1">
        <v>150</v>
      </c>
      <c r="B151" s="3" t="s">
        <v>0</v>
      </c>
      <c r="C151" s="3" t="s">
        <v>0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v>0</v>
      </c>
      <c r="M151" s="4">
        <f t="shared" si="15"/>
        <v>0</v>
      </c>
      <c r="N151" t="str">
        <f t="shared" si="16"/>
        <v xml:space="preserve"> </v>
      </c>
      <c r="O151">
        <f t="shared" si="17"/>
        <v>0</v>
      </c>
    </row>
    <row r="152" spans="1:15" ht="15.75" thickBot="1" x14ac:dyDescent="0.3">
      <c r="A152" s="1">
        <v>151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v>0</v>
      </c>
      <c r="M152" s="4">
        <f t="shared" si="15"/>
        <v>0</v>
      </c>
      <c r="N152" t="str">
        <f t="shared" si="16"/>
        <v xml:space="preserve"> </v>
      </c>
      <c r="O152">
        <f t="shared" si="17"/>
        <v>0</v>
      </c>
    </row>
    <row r="153" spans="1:15" ht="15.75" thickBot="1" x14ac:dyDescent="0.3">
      <c r="A153" s="1">
        <v>152</v>
      </c>
      <c r="B153" s="3" t="s">
        <v>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>
        <v>0</v>
      </c>
      <c r="M153" s="4">
        <f t="shared" si="15"/>
        <v>0</v>
      </c>
      <c r="N153" t="str">
        <f t="shared" si="16"/>
        <v xml:space="preserve"> </v>
      </c>
      <c r="O153">
        <f t="shared" si="17"/>
        <v>0</v>
      </c>
    </row>
    <row r="154" spans="1:15" ht="15.75" thickBot="1" x14ac:dyDescent="0.3">
      <c r="A154" s="1">
        <v>153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0</v>
      </c>
      <c r="M154" s="4">
        <f t="shared" si="15"/>
        <v>0</v>
      </c>
      <c r="N154" t="str">
        <f t="shared" si="16"/>
        <v xml:space="preserve"> </v>
      </c>
      <c r="O154">
        <f t="shared" si="17"/>
        <v>0</v>
      </c>
    </row>
    <row r="155" spans="1:15" ht="15.75" thickBot="1" x14ac:dyDescent="0.3">
      <c r="A155" s="1">
        <v>154</v>
      </c>
      <c r="B155" s="3" t="s">
        <v>0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4">
        <v>0</v>
      </c>
      <c r="M155" s="4">
        <f t="shared" si="15"/>
        <v>0</v>
      </c>
      <c r="N155" t="str">
        <f t="shared" si="16"/>
        <v xml:space="preserve"> </v>
      </c>
      <c r="O155">
        <f t="shared" si="17"/>
        <v>0</v>
      </c>
    </row>
    <row r="156" spans="1:15" ht="15.75" thickBot="1" x14ac:dyDescent="0.3">
      <c r="A156" s="1">
        <v>155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v>0</v>
      </c>
      <c r="M156" s="4">
        <f t="shared" si="15"/>
        <v>0</v>
      </c>
      <c r="N156" t="str">
        <f t="shared" si="16"/>
        <v xml:space="preserve"> </v>
      </c>
      <c r="O156">
        <f t="shared" si="17"/>
        <v>0</v>
      </c>
    </row>
    <row r="157" spans="1:15" ht="15.75" thickBot="1" x14ac:dyDescent="0.3">
      <c r="A157" s="1">
        <v>156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v>0</v>
      </c>
      <c r="M157" s="4">
        <f t="shared" si="15"/>
        <v>0</v>
      </c>
      <c r="N157" t="str">
        <f t="shared" si="16"/>
        <v xml:space="preserve"> </v>
      </c>
      <c r="O157">
        <f t="shared" si="17"/>
        <v>0</v>
      </c>
    </row>
    <row r="158" spans="1:15" ht="15.75" thickBot="1" x14ac:dyDescent="0.3">
      <c r="A158" s="1">
        <v>157</v>
      </c>
      <c r="B158" s="3" t="s">
        <v>0</v>
      </c>
      <c r="C158" s="3" t="s">
        <v>0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>
        <v>0</v>
      </c>
      <c r="M158" s="4">
        <f t="shared" si="15"/>
        <v>0</v>
      </c>
      <c r="N158" t="str">
        <f t="shared" si="16"/>
        <v xml:space="preserve"> </v>
      </c>
      <c r="O158">
        <f t="shared" si="17"/>
        <v>0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ref="L159:L193" si="18">AVERAGE(K159,I159,G159,E159,C159)</f>
        <v>3.6907493999999999E-2</v>
      </c>
      <c r="M159" s="4">
        <f t="shared" si="15"/>
        <v>1</v>
      </c>
      <c r="N159">
        <f t="shared" si="16"/>
        <v>3.6907493999999999E-2</v>
      </c>
      <c r="O159">
        <f t="shared" si="17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18"/>
        <v>3.6907493999999999E-2</v>
      </c>
      <c r="M160" s="4">
        <f t="shared" si="15"/>
        <v>1</v>
      </c>
      <c r="N160">
        <f t="shared" si="16"/>
        <v>3.6907493999999999E-2</v>
      </c>
      <c r="O160">
        <f t="shared" si="17"/>
        <v>1</v>
      </c>
    </row>
    <row r="161" spans="1:15" ht="15.75" thickBot="1" x14ac:dyDescent="0.3">
      <c r="A161" s="1">
        <v>160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v>0</v>
      </c>
      <c r="M161" s="4">
        <f t="shared" si="15"/>
        <v>0</v>
      </c>
      <c r="N161" t="str">
        <f t="shared" si="16"/>
        <v xml:space="preserve"> </v>
      </c>
      <c r="O161">
        <f t="shared" si="17"/>
        <v>0</v>
      </c>
    </row>
    <row r="162" spans="1:15" ht="15.75" thickBot="1" x14ac:dyDescent="0.3">
      <c r="A162" s="1">
        <v>161</v>
      </c>
      <c r="B162" s="3" t="s">
        <v>0</v>
      </c>
      <c r="C162" s="3" t="s">
        <v>0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>
        <v>0</v>
      </c>
      <c r="M162" s="4">
        <f t="shared" si="15"/>
        <v>0</v>
      </c>
      <c r="N162" t="str">
        <f t="shared" si="16"/>
        <v xml:space="preserve"> </v>
      </c>
      <c r="O162">
        <f t="shared" si="17"/>
        <v>0</v>
      </c>
    </row>
    <row r="163" spans="1:15" ht="15.75" thickBot="1" x14ac:dyDescent="0.3">
      <c r="A163" s="1">
        <v>162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v>0</v>
      </c>
      <c r="M163" s="4">
        <f t="shared" si="15"/>
        <v>0</v>
      </c>
      <c r="N163" t="str">
        <f t="shared" si="16"/>
        <v xml:space="preserve"> </v>
      </c>
      <c r="O163">
        <f t="shared" si="17"/>
        <v>0</v>
      </c>
    </row>
    <row r="164" spans="1:15" ht="15.75" thickBot="1" x14ac:dyDescent="0.3">
      <c r="A164" s="1">
        <v>163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v>0</v>
      </c>
      <c r="M164" s="4">
        <f t="shared" si="15"/>
        <v>0</v>
      </c>
      <c r="N164" t="str">
        <f t="shared" si="16"/>
        <v xml:space="preserve"> </v>
      </c>
      <c r="O164">
        <f t="shared" si="17"/>
        <v>0</v>
      </c>
    </row>
    <row r="165" spans="1:15" ht="15.75" thickBot="1" x14ac:dyDescent="0.3">
      <c r="A165" s="1">
        <v>164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v>0</v>
      </c>
      <c r="M165" s="4">
        <f t="shared" si="15"/>
        <v>0</v>
      </c>
      <c r="N165" t="str">
        <f t="shared" si="16"/>
        <v xml:space="preserve"> </v>
      </c>
      <c r="O165">
        <f t="shared" si="17"/>
        <v>0</v>
      </c>
    </row>
    <row r="166" spans="1:15" ht="15.75" thickBot="1" x14ac:dyDescent="0.3">
      <c r="A166" s="1">
        <v>165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v>0</v>
      </c>
      <c r="M166" s="4">
        <f t="shared" si="15"/>
        <v>0</v>
      </c>
      <c r="N166" t="str">
        <f t="shared" si="16"/>
        <v xml:space="preserve"> </v>
      </c>
      <c r="O166">
        <f t="shared" si="17"/>
        <v>0</v>
      </c>
    </row>
    <row r="167" spans="1:15" ht="15.75" thickBot="1" x14ac:dyDescent="0.3">
      <c r="A167" s="1">
        <v>166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v>0</v>
      </c>
      <c r="M167" s="4">
        <f t="shared" si="15"/>
        <v>0</v>
      </c>
      <c r="N167" t="str">
        <f t="shared" si="16"/>
        <v xml:space="preserve"> </v>
      </c>
      <c r="O167">
        <f t="shared" si="17"/>
        <v>0</v>
      </c>
    </row>
    <row r="168" spans="1:15" ht="15.75" thickBot="1" x14ac:dyDescent="0.3">
      <c r="A168" s="1">
        <v>167</v>
      </c>
      <c r="B168" s="3" t="s">
        <v>0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>
        <v>0</v>
      </c>
      <c r="M168" s="4">
        <f t="shared" si="15"/>
        <v>0</v>
      </c>
      <c r="N168" t="str">
        <f t="shared" si="16"/>
        <v xml:space="preserve"> </v>
      </c>
      <c r="O168">
        <f t="shared" si="17"/>
        <v>0</v>
      </c>
    </row>
    <row r="169" spans="1:15" ht="15.75" thickBot="1" x14ac:dyDescent="0.3">
      <c r="A169" s="1">
        <v>168</v>
      </c>
      <c r="B169" s="3" t="s">
        <v>0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>
        <v>0</v>
      </c>
      <c r="M169" s="4">
        <f t="shared" si="15"/>
        <v>0</v>
      </c>
      <c r="N169" t="str">
        <f t="shared" si="16"/>
        <v xml:space="preserve"> </v>
      </c>
      <c r="O169">
        <f t="shared" si="17"/>
        <v>0</v>
      </c>
    </row>
    <row r="170" spans="1:15" ht="15.75" thickBot="1" x14ac:dyDescent="0.3">
      <c r="A170" s="1">
        <v>169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v>0</v>
      </c>
      <c r="M170" s="4">
        <f t="shared" si="15"/>
        <v>0</v>
      </c>
      <c r="N170" t="str">
        <f t="shared" si="16"/>
        <v xml:space="preserve"> </v>
      </c>
      <c r="O170">
        <f t="shared" si="17"/>
        <v>0</v>
      </c>
    </row>
    <row r="171" spans="1:15" ht="15.75" thickBot="1" x14ac:dyDescent="0.3">
      <c r="A171" s="1">
        <v>170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v>0</v>
      </c>
      <c r="M171" s="4">
        <f t="shared" si="15"/>
        <v>0</v>
      </c>
      <c r="N171" t="str">
        <f t="shared" si="16"/>
        <v xml:space="preserve"> </v>
      </c>
      <c r="O171">
        <f t="shared" si="17"/>
        <v>0</v>
      </c>
    </row>
    <row r="172" spans="1:15" ht="15.75" thickBot="1" x14ac:dyDescent="0.3">
      <c r="A172" s="1">
        <v>171</v>
      </c>
      <c r="B172" s="3" t="s">
        <v>0</v>
      </c>
      <c r="C172" s="3" t="s">
        <v>0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v>0</v>
      </c>
      <c r="M172" s="4">
        <f t="shared" si="15"/>
        <v>0</v>
      </c>
      <c r="N172" t="str">
        <f t="shared" si="16"/>
        <v xml:space="preserve"> </v>
      </c>
      <c r="O172">
        <f t="shared" si="17"/>
        <v>0</v>
      </c>
    </row>
    <row r="173" spans="1:15" ht="15.75" thickBot="1" x14ac:dyDescent="0.3">
      <c r="A173" s="1">
        <v>172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v>0</v>
      </c>
      <c r="M173" s="4">
        <f t="shared" si="15"/>
        <v>0</v>
      </c>
      <c r="N173" t="str">
        <f t="shared" si="16"/>
        <v xml:space="preserve"> </v>
      </c>
      <c r="O173">
        <f t="shared" si="17"/>
        <v>0</v>
      </c>
    </row>
    <row r="174" spans="1:15" ht="15.75" thickBot="1" x14ac:dyDescent="0.3">
      <c r="A174" s="1">
        <v>173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>
        <v>0</v>
      </c>
      <c r="M174" s="4">
        <f t="shared" si="15"/>
        <v>0</v>
      </c>
      <c r="N174" t="str">
        <f t="shared" si="16"/>
        <v xml:space="preserve"> </v>
      </c>
      <c r="O174">
        <f t="shared" si="17"/>
        <v>0</v>
      </c>
    </row>
    <row r="175" spans="1:15" ht="15.75" thickBot="1" x14ac:dyDescent="0.3">
      <c r="A175" s="1">
        <v>174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v>0</v>
      </c>
      <c r="M175" s="4">
        <f t="shared" si="15"/>
        <v>0</v>
      </c>
      <c r="N175" t="str">
        <f t="shared" si="16"/>
        <v xml:space="preserve"> </v>
      </c>
      <c r="O175">
        <f t="shared" si="17"/>
        <v>0</v>
      </c>
    </row>
    <row r="176" spans="1:15" ht="15.75" thickBot="1" x14ac:dyDescent="0.3">
      <c r="A176" s="1">
        <v>175</v>
      </c>
      <c r="B176" s="3" t="s">
        <v>0</v>
      </c>
      <c r="C176" s="3" t="s">
        <v>0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v>0</v>
      </c>
      <c r="M176" s="4">
        <f t="shared" si="15"/>
        <v>0</v>
      </c>
      <c r="N176" t="str">
        <f t="shared" si="16"/>
        <v xml:space="preserve"> </v>
      </c>
      <c r="O176">
        <f t="shared" si="17"/>
        <v>0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18"/>
        <v>6.5330057799999994E-2</v>
      </c>
      <c r="M177" s="4">
        <f t="shared" si="15"/>
        <v>5</v>
      </c>
      <c r="N177">
        <f t="shared" si="16"/>
        <v>6.5330057799999994E-2</v>
      </c>
      <c r="O177">
        <f t="shared" si="17"/>
        <v>1</v>
      </c>
    </row>
    <row r="178" spans="1:15" ht="15.75" thickBot="1" x14ac:dyDescent="0.3">
      <c r="A178" s="1">
        <v>177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v>0</v>
      </c>
      <c r="M178" s="4">
        <f t="shared" si="15"/>
        <v>0</v>
      </c>
      <c r="N178" t="str">
        <f t="shared" si="16"/>
        <v xml:space="preserve"> </v>
      </c>
      <c r="O178">
        <f t="shared" si="17"/>
        <v>0</v>
      </c>
    </row>
    <row r="179" spans="1:15" ht="15.75" thickBot="1" x14ac:dyDescent="0.3">
      <c r="A179" s="1">
        <v>178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v>0</v>
      </c>
      <c r="M179" s="4">
        <f t="shared" si="15"/>
        <v>0</v>
      </c>
      <c r="N179" t="str">
        <f t="shared" si="16"/>
        <v xml:space="preserve"> </v>
      </c>
      <c r="O179">
        <f t="shared" si="17"/>
        <v>0</v>
      </c>
    </row>
    <row r="180" spans="1:15" ht="15.75" thickBot="1" x14ac:dyDescent="0.3">
      <c r="A180" s="1">
        <v>179</v>
      </c>
      <c r="B180" s="3" t="s">
        <v>0</v>
      </c>
      <c r="C180" s="3" t="s">
        <v>0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v>0</v>
      </c>
      <c r="M180" s="4">
        <f t="shared" si="15"/>
        <v>0</v>
      </c>
      <c r="N180" t="str">
        <f t="shared" si="16"/>
        <v xml:space="preserve"> </v>
      </c>
      <c r="O180">
        <f t="shared" si="17"/>
        <v>0</v>
      </c>
    </row>
    <row r="181" spans="1:15" ht="15.75" thickBot="1" x14ac:dyDescent="0.3">
      <c r="A181" s="1">
        <v>180</v>
      </c>
      <c r="B181" s="3" t="s">
        <v>0</v>
      </c>
      <c r="C181" s="3" t="s">
        <v>0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v>0</v>
      </c>
      <c r="M181" s="4">
        <f t="shared" si="15"/>
        <v>0</v>
      </c>
      <c r="N181" t="str">
        <f t="shared" si="16"/>
        <v xml:space="preserve"> </v>
      </c>
      <c r="O181">
        <f t="shared" si="17"/>
        <v>0</v>
      </c>
    </row>
    <row r="182" spans="1:15" ht="15.75" thickBot="1" x14ac:dyDescent="0.3">
      <c r="A182" s="1">
        <v>181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v>0</v>
      </c>
      <c r="M182" s="4">
        <f t="shared" si="15"/>
        <v>0</v>
      </c>
      <c r="N182" t="str">
        <f t="shared" si="16"/>
        <v xml:space="preserve"> </v>
      </c>
      <c r="O182">
        <f t="shared" si="17"/>
        <v>0</v>
      </c>
    </row>
    <row r="183" spans="1:15" ht="15.75" thickBot="1" x14ac:dyDescent="0.3">
      <c r="A183" s="1">
        <v>182</v>
      </c>
      <c r="B183" s="3" t="s">
        <v>0</v>
      </c>
      <c r="C183" s="3" t="s">
        <v>0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v>0</v>
      </c>
      <c r="M183" s="4">
        <f t="shared" si="15"/>
        <v>0</v>
      </c>
      <c r="N183" t="str">
        <f t="shared" si="16"/>
        <v xml:space="preserve"> </v>
      </c>
      <c r="O183">
        <f t="shared" si="17"/>
        <v>0</v>
      </c>
    </row>
    <row r="184" spans="1:15" ht="15.75" thickBot="1" x14ac:dyDescent="0.3">
      <c r="A184" s="1">
        <v>183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v>0</v>
      </c>
      <c r="M184" s="4">
        <f t="shared" si="15"/>
        <v>0</v>
      </c>
      <c r="N184" t="str">
        <f t="shared" si="16"/>
        <v xml:space="preserve"> </v>
      </c>
      <c r="O184">
        <f t="shared" si="17"/>
        <v>0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15"/>
        <v>0</v>
      </c>
      <c r="N185" t="str">
        <f t="shared" si="16"/>
        <v xml:space="preserve"> </v>
      </c>
      <c r="O185">
        <f t="shared" si="17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15"/>
        <v>0</v>
      </c>
      <c r="N186" t="str">
        <f t="shared" si="16"/>
        <v xml:space="preserve"> </v>
      </c>
      <c r="O186">
        <f t="shared" si="17"/>
        <v>0</v>
      </c>
    </row>
    <row r="187" spans="1:15" ht="15.75" thickBot="1" x14ac:dyDescent="0.3">
      <c r="A187" s="1">
        <v>186</v>
      </c>
      <c r="B187" s="3" t="s">
        <v>0</v>
      </c>
      <c r="C187" s="3" t="s">
        <v>0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v>0</v>
      </c>
      <c r="M187" s="4">
        <f t="shared" si="15"/>
        <v>0</v>
      </c>
      <c r="N187" t="str">
        <f t="shared" si="16"/>
        <v xml:space="preserve"> </v>
      </c>
      <c r="O187">
        <f t="shared" si="17"/>
        <v>0</v>
      </c>
    </row>
    <row r="188" spans="1:15" ht="15.75" thickBot="1" x14ac:dyDescent="0.3">
      <c r="A188" s="1">
        <v>187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v>0</v>
      </c>
      <c r="M188" s="4">
        <f t="shared" si="15"/>
        <v>0</v>
      </c>
      <c r="N188" t="str">
        <f t="shared" si="16"/>
        <v xml:space="preserve"> </v>
      </c>
      <c r="O188">
        <f t="shared" si="17"/>
        <v>0</v>
      </c>
    </row>
    <row r="189" spans="1:15" ht="15.75" thickBot="1" x14ac:dyDescent="0.3">
      <c r="A189" s="1">
        <v>188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v>0</v>
      </c>
      <c r="M189" s="4">
        <f t="shared" si="15"/>
        <v>0</v>
      </c>
      <c r="N189" t="str">
        <f t="shared" si="16"/>
        <v xml:space="preserve"> </v>
      </c>
      <c r="O189">
        <f t="shared" si="17"/>
        <v>0</v>
      </c>
    </row>
    <row r="190" spans="1:15" ht="15.75" thickBot="1" x14ac:dyDescent="0.3">
      <c r="A190" s="1">
        <v>189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>
        <v>0</v>
      </c>
      <c r="M190" s="4">
        <f t="shared" si="15"/>
        <v>0</v>
      </c>
      <c r="N190" t="str">
        <f t="shared" si="16"/>
        <v xml:space="preserve"> </v>
      </c>
      <c r="O190">
        <f t="shared" si="17"/>
        <v>0</v>
      </c>
    </row>
    <row r="191" spans="1:15" ht="15.75" thickBot="1" x14ac:dyDescent="0.3">
      <c r="A191" s="1">
        <v>190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v>0</v>
      </c>
      <c r="M191" s="4">
        <f t="shared" si="15"/>
        <v>0</v>
      </c>
      <c r="N191" t="str">
        <f t="shared" si="16"/>
        <v xml:space="preserve"> </v>
      </c>
      <c r="O191">
        <f t="shared" si="17"/>
        <v>0</v>
      </c>
    </row>
    <row r="192" spans="1:15" ht="15.75" thickBot="1" x14ac:dyDescent="0.3">
      <c r="A192" s="1">
        <v>191</v>
      </c>
      <c r="B192" s="3" t="s">
        <v>0</v>
      </c>
      <c r="C192" s="3" t="s">
        <v>0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v>0</v>
      </c>
      <c r="M192" s="4">
        <f t="shared" si="15"/>
        <v>0</v>
      </c>
      <c r="N192" t="str">
        <f t="shared" si="16"/>
        <v xml:space="preserve"> </v>
      </c>
      <c r="O192">
        <f t="shared" si="17"/>
        <v>0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18"/>
        <v>2.723502E-3</v>
      </c>
      <c r="M193" s="4">
        <f t="shared" si="15"/>
        <v>1</v>
      </c>
      <c r="N193">
        <f t="shared" si="16"/>
        <v>2.723502E-3</v>
      </c>
      <c r="O193">
        <f t="shared" si="17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" si="19">IF(AVERAGE(K194,I194,G194,E194,C194)="#¡DIV/0!",0,AVERAGE(K194,I194,G194,E194,C194))</f>
        <v>2.723502E-3</v>
      </c>
      <c r="M194" s="4">
        <f t="shared" si="15"/>
        <v>1</v>
      </c>
      <c r="N194">
        <f t="shared" si="16"/>
        <v>2.723502E-3</v>
      </c>
      <c r="O194">
        <f t="shared" si="17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20">(10-COUNTIF(B195:K195,"NA"))/2</f>
        <v>0</v>
      </c>
      <c r="N195" t="str">
        <f t="shared" ref="N195:N258" si="21">IF(L195=0," ",L195)</f>
        <v xml:space="preserve"> </v>
      </c>
      <c r="O195">
        <f t="shared" ref="O195:O258" si="22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20"/>
        <v>0</v>
      </c>
      <c r="N196" t="str">
        <f t="shared" si="21"/>
        <v xml:space="preserve"> </v>
      </c>
      <c r="O196">
        <f t="shared" si="22"/>
        <v>0</v>
      </c>
    </row>
    <row r="197" spans="1:15" ht="15.75" thickBot="1" x14ac:dyDescent="0.3">
      <c r="A197" s="1">
        <v>196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v>0</v>
      </c>
      <c r="M197" s="4">
        <f t="shared" si="20"/>
        <v>0</v>
      </c>
      <c r="N197" t="str">
        <f t="shared" si="21"/>
        <v xml:space="preserve"> </v>
      </c>
      <c r="O197">
        <f t="shared" si="22"/>
        <v>0</v>
      </c>
    </row>
    <row r="198" spans="1:15" ht="15.75" thickBot="1" x14ac:dyDescent="0.3">
      <c r="A198" s="1">
        <v>197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v>0</v>
      </c>
      <c r="M198" s="4">
        <f t="shared" si="20"/>
        <v>0</v>
      </c>
      <c r="N198" t="str">
        <f t="shared" si="21"/>
        <v xml:space="preserve"> </v>
      </c>
      <c r="O198">
        <f t="shared" si="22"/>
        <v>0</v>
      </c>
    </row>
    <row r="199" spans="1:15" ht="15.75" thickBot="1" x14ac:dyDescent="0.3">
      <c r="A199" s="1">
        <v>198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v>0</v>
      </c>
      <c r="M199" s="4">
        <f t="shared" si="20"/>
        <v>0</v>
      </c>
      <c r="N199" t="str">
        <f t="shared" si="21"/>
        <v xml:space="preserve"> </v>
      </c>
      <c r="O199">
        <f t="shared" si="22"/>
        <v>0</v>
      </c>
    </row>
    <row r="200" spans="1:15" ht="15.75" thickBot="1" x14ac:dyDescent="0.3">
      <c r="A200" s="1">
        <v>199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v>0</v>
      </c>
      <c r="M200" s="4">
        <f t="shared" si="20"/>
        <v>0</v>
      </c>
      <c r="N200" t="str">
        <f t="shared" si="21"/>
        <v xml:space="preserve"> </v>
      </c>
      <c r="O200">
        <f t="shared" si="22"/>
        <v>0</v>
      </c>
    </row>
    <row r="201" spans="1:15" ht="15.75" thickBot="1" x14ac:dyDescent="0.3">
      <c r="A201" s="1">
        <v>200</v>
      </c>
      <c r="B201" s="3" t="s">
        <v>0</v>
      </c>
      <c r="C201" s="3" t="s">
        <v>0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v>0</v>
      </c>
      <c r="M201" s="4">
        <f t="shared" si="20"/>
        <v>0</v>
      </c>
      <c r="N201" t="str">
        <f t="shared" si="21"/>
        <v xml:space="preserve"> </v>
      </c>
      <c r="O201">
        <f t="shared" si="22"/>
        <v>0</v>
      </c>
    </row>
    <row r="202" spans="1:15" ht="15.75" thickBot="1" x14ac:dyDescent="0.3">
      <c r="A202" s="1">
        <v>201</v>
      </c>
      <c r="B202" s="3" t="s">
        <v>0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v>0</v>
      </c>
      <c r="M202" s="4">
        <f t="shared" si="20"/>
        <v>0</v>
      </c>
      <c r="N202" t="str">
        <f t="shared" si="21"/>
        <v xml:space="preserve"> </v>
      </c>
      <c r="O202">
        <f t="shared" si="22"/>
        <v>0</v>
      </c>
    </row>
    <row r="203" spans="1:15" ht="15.75" thickBot="1" x14ac:dyDescent="0.3">
      <c r="A203" s="1">
        <v>202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v>0</v>
      </c>
      <c r="M203" s="4">
        <f t="shared" si="20"/>
        <v>0</v>
      </c>
      <c r="N203" t="str">
        <f t="shared" si="21"/>
        <v xml:space="preserve"> </v>
      </c>
      <c r="O203">
        <f t="shared" si="22"/>
        <v>0</v>
      </c>
    </row>
    <row r="204" spans="1:15" ht="15.75" thickBot="1" x14ac:dyDescent="0.3">
      <c r="A204" s="1">
        <v>203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v>0</v>
      </c>
      <c r="M204" s="4">
        <f t="shared" si="20"/>
        <v>0</v>
      </c>
      <c r="N204" t="str">
        <f t="shared" si="21"/>
        <v xml:space="preserve"> </v>
      </c>
      <c r="O204">
        <f t="shared" si="22"/>
        <v>0</v>
      </c>
    </row>
    <row r="205" spans="1:15" ht="15.75" thickBot="1" x14ac:dyDescent="0.3">
      <c r="A205" s="1">
        <v>204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v>0</v>
      </c>
      <c r="M205" s="4">
        <f t="shared" si="20"/>
        <v>0</v>
      </c>
      <c r="N205" t="str">
        <f t="shared" si="21"/>
        <v xml:space="preserve"> </v>
      </c>
      <c r="O205">
        <f t="shared" si="22"/>
        <v>0</v>
      </c>
    </row>
    <row r="206" spans="1:15" ht="15.75" thickBot="1" x14ac:dyDescent="0.3">
      <c r="A206" s="1">
        <v>205</v>
      </c>
      <c r="B206" s="3" t="s">
        <v>0</v>
      </c>
      <c r="C206" s="3" t="s">
        <v>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v>0</v>
      </c>
      <c r="M206" s="4">
        <f t="shared" si="20"/>
        <v>0</v>
      </c>
      <c r="N206" t="str">
        <f t="shared" si="21"/>
        <v xml:space="preserve"> </v>
      </c>
      <c r="O206">
        <f t="shared" si="22"/>
        <v>0</v>
      </c>
    </row>
    <row r="207" spans="1:15" ht="15.75" thickBot="1" x14ac:dyDescent="0.3">
      <c r="A207" s="1">
        <v>206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v>0</v>
      </c>
      <c r="M207" s="4">
        <f t="shared" si="20"/>
        <v>0</v>
      </c>
      <c r="N207" t="str">
        <f t="shared" si="21"/>
        <v xml:space="preserve"> </v>
      </c>
      <c r="O207">
        <f t="shared" si="22"/>
        <v>0</v>
      </c>
    </row>
    <row r="208" spans="1:15" ht="15.75" thickBot="1" x14ac:dyDescent="0.3">
      <c r="A208" s="1">
        <v>207</v>
      </c>
      <c r="B208" s="3" t="s">
        <v>0</v>
      </c>
      <c r="C208" s="3" t="s">
        <v>0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v>0</v>
      </c>
      <c r="M208" s="4">
        <f t="shared" si="20"/>
        <v>0</v>
      </c>
      <c r="N208" t="str">
        <f t="shared" si="21"/>
        <v xml:space="preserve"> </v>
      </c>
      <c r="O208">
        <f t="shared" si="22"/>
        <v>0</v>
      </c>
    </row>
    <row r="209" spans="1:15" ht="15.75" thickBot="1" x14ac:dyDescent="0.3">
      <c r="A209" s="1">
        <v>208</v>
      </c>
      <c r="B209" s="3" t="s">
        <v>0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>
        <v>0</v>
      </c>
      <c r="M209" s="4">
        <f t="shared" si="20"/>
        <v>0</v>
      </c>
      <c r="N209" t="str">
        <f t="shared" si="21"/>
        <v xml:space="preserve"> </v>
      </c>
      <c r="O209">
        <f t="shared" si="22"/>
        <v>0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ref="L210:L267" si="23">AVERAGE(K210,I210,G210,E210,C210)</f>
        <v>7.0999164000000003E-2</v>
      </c>
      <c r="M210" s="4">
        <f t="shared" si="20"/>
        <v>1</v>
      </c>
      <c r="N210">
        <f t="shared" si="21"/>
        <v>7.0999164000000003E-2</v>
      </c>
      <c r="O210">
        <f t="shared" si="22"/>
        <v>1</v>
      </c>
    </row>
    <row r="211" spans="1:15" ht="15.75" thickBot="1" x14ac:dyDescent="0.3">
      <c r="A211" s="1">
        <v>210</v>
      </c>
      <c r="B211" s="3" t="s">
        <v>0</v>
      </c>
      <c r="C211" s="3" t="s">
        <v>0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v>0</v>
      </c>
      <c r="M211" s="4">
        <f t="shared" si="20"/>
        <v>0</v>
      </c>
      <c r="N211" t="str">
        <f t="shared" si="21"/>
        <v xml:space="preserve"> </v>
      </c>
      <c r="O211">
        <f t="shared" si="22"/>
        <v>0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  <c r="L212" s="4">
        <f t="shared" ref="L212" si="24">IF(AVERAGE(K212,I212,G212,E212,C212)="#¡DIV/0!",0,AVERAGE(K212,I212,G212,E212,C212))</f>
        <v>4.5517293E-2</v>
      </c>
      <c r="M212" s="4">
        <f t="shared" si="20"/>
        <v>1</v>
      </c>
      <c r="N212">
        <f t="shared" si="21"/>
        <v>4.5517293E-2</v>
      </c>
      <c r="O212">
        <f t="shared" si="22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3" t="s">
        <v>0</v>
      </c>
      <c r="E213" s="3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  <c r="L213" s="4">
        <f t="shared" si="23"/>
        <v>4.5517293E-2</v>
      </c>
      <c r="M213" s="4">
        <f t="shared" si="20"/>
        <v>1</v>
      </c>
      <c r="N213">
        <f t="shared" si="21"/>
        <v>4.5517293E-2</v>
      </c>
      <c r="O213">
        <f t="shared" si="22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23"/>
        <v>7.0999164000000003E-2</v>
      </c>
      <c r="M214" s="4">
        <f t="shared" si="20"/>
        <v>1</v>
      </c>
      <c r="N214">
        <f t="shared" si="21"/>
        <v>7.0999164000000003E-2</v>
      </c>
      <c r="O214">
        <f t="shared" si="22"/>
        <v>1</v>
      </c>
    </row>
    <row r="215" spans="1:15" ht="15.75" thickBot="1" x14ac:dyDescent="0.3">
      <c r="A215" s="1">
        <v>214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v>0</v>
      </c>
      <c r="M215" s="4">
        <f t="shared" si="20"/>
        <v>0</v>
      </c>
      <c r="N215" t="str">
        <f t="shared" si="21"/>
        <v xml:space="preserve"> </v>
      </c>
      <c r="O215">
        <f t="shared" si="22"/>
        <v>0</v>
      </c>
    </row>
    <row r="216" spans="1:15" ht="15.75" thickBot="1" x14ac:dyDescent="0.3">
      <c r="A216" s="1">
        <v>215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v>0</v>
      </c>
      <c r="M216" s="4">
        <f t="shared" si="20"/>
        <v>0</v>
      </c>
      <c r="N216" t="str">
        <f t="shared" si="21"/>
        <v xml:space="preserve"> </v>
      </c>
      <c r="O216">
        <f t="shared" si="22"/>
        <v>0</v>
      </c>
    </row>
    <row r="217" spans="1:15" ht="15.75" thickBot="1" x14ac:dyDescent="0.3">
      <c r="A217" s="1">
        <v>216</v>
      </c>
      <c r="B217" s="3" t="s">
        <v>0</v>
      </c>
      <c r="C217" s="3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v>0</v>
      </c>
      <c r="M217" s="4">
        <f t="shared" si="20"/>
        <v>0</v>
      </c>
      <c r="N217" t="str">
        <f t="shared" si="21"/>
        <v xml:space="preserve"> </v>
      </c>
      <c r="O217">
        <f t="shared" si="22"/>
        <v>0</v>
      </c>
    </row>
    <row r="218" spans="1:15" ht="15.75" thickBot="1" x14ac:dyDescent="0.3">
      <c r="A218" s="1">
        <v>217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v>0</v>
      </c>
      <c r="M218" s="4">
        <f t="shared" si="20"/>
        <v>0</v>
      </c>
      <c r="N218" t="str">
        <f t="shared" si="21"/>
        <v xml:space="preserve"> </v>
      </c>
      <c r="O218">
        <f t="shared" si="22"/>
        <v>0</v>
      </c>
    </row>
    <row r="219" spans="1:15" ht="15.75" thickBot="1" x14ac:dyDescent="0.3">
      <c r="A219" s="1">
        <v>218</v>
      </c>
      <c r="B219" s="3" t="s">
        <v>0</v>
      </c>
      <c r="C219" s="3" t="s">
        <v>0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4">
        <v>0</v>
      </c>
      <c r="M219" s="4">
        <f t="shared" si="20"/>
        <v>0</v>
      </c>
      <c r="N219" t="str">
        <f t="shared" si="21"/>
        <v xml:space="preserve"> </v>
      </c>
      <c r="O219">
        <f t="shared" si="22"/>
        <v>0</v>
      </c>
    </row>
    <row r="220" spans="1:15" ht="15.75" thickBot="1" x14ac:dyDescent="0.3">
      <c r="A220" s="1">
        <v>219</v>
      </c>
      <c r="B220" s="3" t="s">
        <v>0</v>
      </c>
      <c r="C220" s="3" t="s">
        <v>0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>
        <v>0</v>
      </c>
      <c r="M220" s="4">
        <f t="shared" si="20"/>
        <v>0</v>
      </c>
      <c r="N220" t="str">
        <f t="shared" si="21"/>
        <v xml:space="preserve"> </v>
      </c>
      <c r="O220">
        <f t="shared" si="22"/>
        <v>0</v>
      </c>
    </row>
    <row r="221" spans="1:15" ht="15.75" thickBot="1" x14ac:dyDescent="0.3">
      <c r="A221" s="1">
        <v>220</v>
      </c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v>0</v>
      </c>
      <c r="M221" s="4">
        <f t="shared" si="20"/>
        <v>0</v>
      </c>
      <c r="N221" t="str">
        <f t="shared" si="21"/>
        <v xml:space="preserve"> </v>
      </c>
      <c r="O221">
        <f t="shared" si="22"/>
        <v>0</v>
      </c>
    </row>
    <row r="222" spans="1:15" ht="15.75" thickBot="1" x14ac:dyDescent="0.3">
      <c r="A222" s="1">
        <v>221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>
        <v>0</v>
      </c>
      <c r="M222" s="4">
        <f t="shared" si="20"/>
        <v>0</v>
      </c>
      <c r="N222" t="str">
        <f t="shared" si="21"/>
        <v xml:space="preserve"> </v>
      </c>
      <c r="O222">
        <f t="shared" si="22"/>
        <v>0</v>
      </c>
    </row>
    <row r="223" spans="1:15" ht="15.75" thickBot="1" x14ac:dyDescent="0.3">
      <c r="A223" s="1">
        <v>222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v>0</v>
      </c>
      <c r="M223" s="4">
        <f t="shared" si="20"/>
        <v>0</v>
      </c>
      <c r="N223" t="str">
        <f t="shared" si="21"/>
        <v xml:space="preserve"> </v>
      </c>
      <c r="O223">
        <f t="shared" si="22"/>
        <v>0</v>
      </c>
    </row>
    <row r="224" spans="1:15" ht="15.75" thickBot="1" x14ac:dyDescent="0.3">
      <c r="A224" s="1">
        <v>223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0</v>
      </c>
      <c r="M224" s="4">
        <f t="shared" si="20"/>
        <v>0</v>
      </c>
      <c r="N224" t="str">
        <f t="shared" si="21"/>
        <v xml:space="preserve"> </v>
      </c>
      <c r="O224">
        <f t="shared" si="22"/>
        <v>0</v>
      </c>
    </row>
    <row r="225" spans="1:15" ht="15.75" thickBot="1" x14ac:dyDescent="0.3">
      <c r="A225" s="1">
        <v>224</v>
      </c>
      <c r="B225" s="3" t="s">
        <v>0</v>
      </c>
      <c r="C225" s="3" t="s">
        <v>0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>
        <v>0</v>
      </c>
      <c r="M225" s="4">
        <f t="shared" si="20"/>
        <v>0</v>
      </c>
      <c r="N225" t="str">
        <f t="shared" si="21"/>
        <v xml:space="preserve"> </v>
      </c>
      <c r="O225">
        <f t="shared" si="22"/>
        <v>0</v>
      </c>
    </row>
    <row r="226" spans="1:15" ht="15.75" thickBot="1" x14ac:dyDescent="0.3">
      <c r="A226" s="1">
        <v>225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0</v>
      </c>
      <c r="M226" s="4">
        <f t="shared" si="20"/>
        <v>0</v>
      </c>
      <c r="N226" t="str">
        <f t="shared" si="21"/>
        <v xml:space="preserve"> </v>
      </c>
      <c r="O226">
        <f t="shared" si="22"/>
        <v>0</v>
      </c>
    </row>
    <row r="227" spans="1:15" ht="15.75" thickBot="1" x14ac:dyDescent="0.3">
      <c r="A227" s="1">
        <v>226</v>
      </c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v>0</v>
      </c>
      <c r="M227" s="4">
        <f t="shared" si="20"/>
        <v>0</v>
      </c>
      <c r="N227" t="str">
        <f t="shared" si="21"/>
        <v xml:space="preserve"> </v>
      </c>
      <c r="O227">
        <f t="shared" si="22"/>
        <v>0</v>
      </c>
    </row>
    <row r="228" spans="1:15" ht="15.75" thickBot="1" x14ac:dyDescent="0.3">
      <c r="A228" s="1">
        <v>227</v>
      </c>
      <c r="B228" s="3" t="s">
        <v>0</v>
      </c>
      <c r="C228" s="3" t="s">
        <v>0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v>0</v>
      </c>
      <c r="M228" s="4">
        <f t="shared" si="20"/>
        <v>0</v>
      </c>
      <c r="N228" t="str">
        <f t="shared" si="21"/>
        <v xml:space="preserve"> </v>
      </c>
      <c r="O228">
        <f t="shared" si="22"/>
        <v>0</v>
      </c>
    </row>
    <row r="229" spans="1:15" ht="15.75" thickBot="1" x14ac:dyDescent="0.3">
      <c r="A229" s="1">
        <v>228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0</v>
      </c>
      <c r="M229" s="4">
        <f t="shared" si="20"/>
        <v>0</v>
      </c>
      <c r="N229" t="str">
        <f t="shared" si="21"/>
        <v xml:space="preserve"> </v>
      </c>
      <c r="O229">
        <f t="shared" si="22"/>
        <v>0</v>
      </c>
    </row>
    <row r="230" spans="1:15" ht="15.75" thickBot="1" x14ac:dyDescent="0.3">
      <c r="A230" s="1">
        <v>229</v>
      </c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>
        <v>0</v>
      </c>
      <c r="M230" s="4">
        <f t="shared" si="20"/>
        <v>0</v>
      </c>
      <c r="N230" t="str">
        <f t="shared" si="21"/>
        <v xml:space="preserve"> </v>
      </c>
      <c r="O230">
        <f t="shared" si="22"/>
        <v>0</v>
      </c>
    </row>
    <row r="231" spans="1:15" ht="15.75" thickBot="1" x14ac:dyDescent="0.3">
      <c r="A231" s="1">
        <v>230</v>
      </c>
      <c r="B231" s="3" t="s">
        <v>0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>
        <v>0</v>
      </c>
      <c r="M231" s="4">
        <f t="shared" si="20"/>
        <v>0</v>
      </c>
      <c r="N231" t="str">
        <f t="shared" si="21"/>
        <v xml:space="preserve"> </v>
      </c>
      <c r="O231">
        <f t="shared" si="22"/>
        <v>0</v>
      </c>
    </row>
    <row r="232" spans="1:15" ht="15.75" thickBot="1" x14ac:dyDescent="0.3">
      <c r="A232" s="1">
        <v>231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v>0</v>
      </c>
      <c r="M232" s="4">
        <f t="shared" si="20"/>
        <v>0</v>
      </c>
      <c r="N232" t="str">
        <f t="shared" si="21"/>
        <v xml:space="preserve"> </v>
      </c>
      <c r="O232">
        <f t="shared" si="22"/>
        <v>0</v>
      </c>
    </row>
    <row r="233" spans="1:15" ht="15.75" thickBot="1" x14ac:dyDescent="0.3">
      <c r="A233" s="1">
        <v>232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v>0</v>
      </c>
      <c r="M233" s="4">
        <f t="shared" si="20"/>
        <v>0</v>
      </c>
      <c r="N233" t="str">
        <f t="shared" si="21"/>
        <v xml:space="preserve"> </v>
      </c>
      <c r="O233">
        <f t="shared" si="22"/>
        <v>0</v>
      </c>
    </row>
    <row r="234" spans="1:15" ht="15.75" thickBot="1" x14ac:dyDescent="0.3">
      <c r="A234" s="1">
        <v>233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0</v>
      </c>
      <c r="M234" s="4">
        <f t="shared" si="20"/>
        <v>0</v>
      </c>
      <c r="N234" t="str">
        <f t="shared" si="21"/>
        <v xml:space="preserve"> </v>
      </c>
      <c r="O234">
        <f t="shared" si="22"/>
        <v>0</v>
      </c>
    </row>
    <row r="235" spans="1:15" ht="15.75" thickBot="1" x14ac:dyDescent="0.3">
      <c r="A235" s="1">
        <v>234</v>
      </c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>
        <v>0</v>
      </c>
      <c r="M235" s="4">
        <f t="shared" si="20"/>
        <v>0</v>
      </c>
      <c r="N235" t="str">
        <f t="shared" si="21"/>
        <v xml:space="preserve"> </v>
      </c>
      <c r="O235">
        <f t="shared" si="22"/>
        <v>0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  <c r="L236" s="4">
        <f t="shared" ref="L236" si="25">IF(AVERAGE(K236,I236,G236,E236,C236)="#¡DIV/0!",0,AVERAGE(K236,I236,G236,E236,C236))</f>
        <v>6.2638972500000001E-2</v>
      </c>
      <c r="M236" s="4">
        <f t="shared" si="20"/>
        <v>2</v>
      </c>
      <c r="N236">
        <f t="shared" si="21"/>
        <v>6.2638972500000001E-2</v>
      </c>
      <c r="O236">
        <f t="shared" si="22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3" t="s">
        <v>0</v>
      </c>
      <c r="E237" s="3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  <c r="L237" s="4">
        <f t="shared" si="23"/>
        <v>2.8928485E-2</v>
      </c>
      <c r="M237" s="4">
        <f t="shared" si="20"/>
        <v>1</v>
      </c>
      <c r="N237">
        <f t="shared" si="21"/>
        <v>2.8928485E-2</v>
      </c>
      <c r="O237">
        <f t="shared" si="22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23"/>
        <v>2.4649014E-2</v>
      </c>
      <c r="M238" s="4">
        <f t="shared" si="20"/>
        <v>1</v>
      </c>
      <c r="N238">
        <f t="shared" si="21"/>
        <v>2.4649014E-2</v>
      </c>
      <c r="O238">
        <f t="shared" si="22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ref="L239" si="26">IF(AVERAGE(K239,I239,G239,E239,C239)="#¡DIV/0!",0,AVERAGE(K239,I239,G239,E239,C239))</f>
        <v>2.4649014E-2</v>
      </c>
      <c r="M239" s="4">
        <f t="shared" si="20"/>
        <v>1</v>
      </c>
      <c r="N239">
        <f t="shared" si="21"/>
        <v>2.4649014E-2</v>
      </c>
      <c r="O239">
        <f t="shared" si="22"/>
        <v>1</v>
      </c>
    </row>
    <row r="240" spans="1:15" ht="15.75" thickBot="1" x14ac:dyDescent="0.3">
      <c r="A240" s="1">
        <v>239</v>
      </c>
      <c r="B240" s="3" t="s">
        <v>0</v>
      </c>
      <c r="C240" s="3" t="s">
        <v>0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v>0</v>
      </c>
      <c r="M240" s="4">
        <f t="shared" si="20"/>
        <v>0</v>
      </c>
      <c r="N240" t="str">
        <f t="shared" si="21"/>
        <v xml:space="preserve"> </v>
      </c>
      <c r="O240">
        <f t="shared" si="22"/>
        <v>0</v>
      </c>
    </row>
    <row r="241" spans="1:15" ht="15.75" thickBot="1" x14ac:dyDescent="0.3">
      <c r="A241" s="1">
        <v>240</v>
      </c>
      <c r="B241" s="3" t="s">
        <v>0</v>
      </c>
      <c r="C241" s="3" t="s">
        <v>0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v>0</v>
      </c>
      <c r="M241" s="4">
        <f t="shared" si="20"/>
        <v>0</v>
      </c>
      <c r="N241" t="str">
        <f t="shared" si="21"/>
        <v xml:space="preserve"> </v>
      </c>
      <c r="O241">
        <f t="shared" si="22"/>
        <v>0</v>
      </c>
    </row>
    <row r="242" spans="1:15" ht="15.75" thickBot="1" x14ac:dyDescent="0.3">
      <c r="A242" s="1">
        <v>241</v>
      </c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v>0</v>
      </c>
      <c r="M242" s="4">
        <f t="shared" si="20"/>
        <v>0</v>
      </c>
      <c r="N242" t="str">
        <f t="shared" si="21"/>
        <v xml:space="preserve"> </v>
      </c>
      <c r="O242">
        <f t="shared" si="22"/>
        <v>0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20"/>
        <v>0</v>
      </c>
      <c r="N243" t="str">
        <f t="shared" si="21"/>
        <v xml:space="preserve"> </v>
      </c>
      <c r="O243">
        <f t="shared" si="22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20"/>
        <v>0</v>
      </c>
      <c r="N244" t="str">
        <f t="shared" si="21"/>
        <v xml:space="preserve"> </v>
      </c>
      <c r="O244">
        <f t="shared" si="22"/>
        <v>0</v>
      </c>
    </row>
    <row r="245" spans="1:15" ht="15.75" thickBot="1" x14ac:dyDescent="0.3">
      <c r="A245" s="1">
        <v>244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v>0</v>
      </c>
      <c r="M245" s="4">
        <f t="shared" si="20"/>
        <v>0</v>
      </c>
      <c r="N245" t="str">
        <f t="shared" si="21"/>
        <v xml:space="preserve"> </v>
      </c>
      <c r="O245">
        <f t="shared" si="22"/>
        <v>0</v>
      </c>
    </row>
    <row r="246" spans="1:15" ht="15.75" thickBot="1" x14ac:dyDescent="0.3">
      <c r="A246" s="1">
        <v>245</v>
      </c>
      <c r="B246" s="3" t="s">
        <v>0</v>
      </c>
      <c r="C246" s="3" t="s">
        <v>0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v>0</v>
      </c>
      <c r="M246" s="4">
        <f t="shared" si="20"/>
        <v>0</v>
      </c>
      <c r="N246" t="str">
        <f t="shared" si="21"/>
        <v xml:space="preserve"> </v>
      </c>
      <c r="O246">
        <f t="shared" si="22"/>
        <v>0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23"/>
        <v>9.8296870999999994E-2</v>
      </c>
      <c r="M247" s="4">
        <f t="shared" si="20"/>
        <v>1</v>
      </c>
      <c r="N247">
        <f t="shared" si="21"/>
        <v>9.8296870999999994E-2</v>
      </c>
      <c r="O247">
        <f t="shared" si="22"/>
        <v>1</v>
      </c>
    </row>
    <row r="248" spans="1:15" ht="15.75" thickBot="1" x14ac:dyDescent="0.3">
      <c r="A248" s="1">
        <v>247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v>0</v>
      </c>
      <c r="M248" s="4">
        <f t="shared" si="20"/>
        <v>0</v>
      </c>
      <c r="N248" t="str">
        <f t="shared" si="21"/>
        <v xml:space="preserve"> </v>
      </c>
      <c r="O248">
        <f t="shared" si="22"/>
        <v>0</v>
      </c>
    </row>
    <row r="249" spans="1:15" ht="15.75" thickBot="1" x14ac:dyDescent="0.3">
      <c r="A249" s="1">
        <v>248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v>0</v>
      </c>
      <c r="M249" s="4">
        <f t="shared" si="20"/>
        <v>0</v>
      </c>
      <c r="N249" t="str">
        <f t="shared" si="21"/>
        <v xml:space="preserve"> </v>
      </c>
      <c r="O249">
        <f t="shared" si="22"/>
        <v>0</v>
      </c>
    </row>
    <row r="250" spans="1:15" ht="15.75" thickBot="1" x14ac:dyDescent="0.3">
      <c r="A250" s="1">
        <v>249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0</v>
      </c>
      <c r="M250" s="4">
        <f t="shared" si="20"/>
        <v>0</v>
      </c>
      <c r="N250" t="str">
        <f t="shared" si="21"/>
        <v xml:space="preserve"> </v>
      </c>
      <c r="O250">
        <f t="shared" si="22"/>
        <v>0</v>
      </c>
    </row>
    <row r="251" spans="1:15" ht="15.75" thickBot="1" x14ac:dyDescent="0.3">
      <c r="A251" s="1">
        <v>250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0</v>
      </c>
      <c r="M251" s="4">
        <f t="shared" si="20"/>
        <v>0</v>
      </c>
      <c r="N251" t="str">
        <f t="shared" si="21"/>
        <v xml:space="preserve"> </v>
      </c>
      <c r="O251">
        <f t="shared" si="22"/>
        <v>0</v>
      </c>
    </row>
    <row r="252" spans="1:15" ht="15.75" thickBot="1" x14ac:dyDescent="0.3">
      <c r="A252" s="1">
        <v>251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v>0</v>
      </c>
      <c r="M252" s="4">
        <f t="shared" si="20"/>
        <v>0</v>
      </c>
      <c r="N252" t="str">
        <f t="shared" si="21"/>
        <v xml:space="preserve"> </v>
      </c>
      <c r="O252">
        <f t="shared" si="22"/>
        <v>0</v>
      </c>
    </row>
    <row r="253" spans="1:15" ht="15.75" thickBot="1" x14ac:dyDescent="0.3">
      <c r="A253" s="1">
        <v>252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0</v>
      </c>
      <c r="M253" s="4">
        <f t="shared" si="20"/>
        <v>0</v>
      </c>
      <c r="N253" t="str">
        <f t="shared" si="21"/>
        <v xml:space="preserve"> </v>
      </c>
      <c r="O253">
        <f t="shared" si="22"/>
        <v>0</v>
      </c>
    </row>
    <row r="254" spans="1:15" ht="15.75" thickBot="1" x14ac:dyDescent="0.3">
      <c r="A254" s="1">
        <v>253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v>0</v>
      </c>
      <c r="M254" s="4">
        <f t="shared" si="20"/>
        <v>0</v>
      </c>
      <c r="N254" t="str">
        <f t="shared" si="21"/>
        <v xml:space="preserve"> </v>
      </c>
      <c r="O254">
        <f t="shared" si="22"/>
        <v>0</v>
      </c>
    </row>
    <row r="255" spans="1:15" ht="15.75" thickBot="1" x14ac:dyDescent="0.3">
      <c r="A255" s="1">
        <v>254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v>0</v>
      </c>
      <c r="M255" s="4">
        <f t="shared" si="20"/>
        <v>0</v>
      </c>
      <c r="N255" t="str">
        <f t="shared" si="21"/>
        <v xml:space="preserve"> </v>
      </c>
      <c r="O255">
        <f t="shared" si="22"/>
        <v>0</v>
      </c>
    </row>
    <row r="256" spans="1:15" ht="15.75" thickBot="1" x14ac:dyDescent="0.3">
      <c r="A256" s="1">
        <v>255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v>0</v>
      </c>
      <c r="M256" s="4">
        <f t="shared" si="20"/>
        <v>0</v>
      </c>
      <c r="N256" t="str">
        <f t="shared" si="21"/>
        <v xml:space="preserve"> </v>
      </c>
      <c r="O256">
        <f t="shared" si="22"/>
        <v>0</v>
      </c>
    </row>
    <row r="257" spans="1:18" ht="15.75" thickBot="1" x14ac:dyDescent="0.3">
      <c r="A257" s="1">
        <v>256</v>
      </c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v>0</v>
      </c>
      <c r="M257" s="4">
        <f t="shared" si="20"/>
        <v>0</v>
      </c>
      <c r="N257" t="str">
        <f t="shared" si="21"/>
        <v xml:space="preserve"> </v>
      </c>
      <c r="O257">
        <f t="shared" si="22"/>
        <v>0</v>
      </c>
    </row>
    <row r="258" spans="1:18" ht="15.75" thickBot="1" x14ac:dyDescent="0.3">
      <c r="A258" s="1">
        <v>257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v>0</v>
      </c>
      <c r="M258" s="4">
        <f t="shared" si="20"/>
        <v>0</v>
      </c>
      <c r="N258" t="str">
        <f t="shared" si="21"/>
        <v xml:space="preserve"> </v>
      </c>
      <c r="O258">
        <f t="shared" si="22"/>
        <v>0</v>
      </c>
    </row>
    <row r="259" spans="1:18" ht="15.75" thickBot="1" x14ac:dyDescent="0.3">
      <c r="A259" s="1">
        <v>258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v>0</v>
      </c>
      <c r="M259" s="4">
        <f t="shared" ref="M259:M322" si="27">(10-COUNTIF(B259:K259,"NA"))/2</f>
        <v>0</v>
      </c>
      <c r="N259" t="str">
        <f t="shared" ref="N259:N322" si="28">IF(L259=0," ",L259)</f>
        <v xml:space="preserve"> </v>
      </c>
      <c r="O259">
        <f t="shared" ref="O259:O322" si="29">IF(M259&gt;0,1,0)</f>
        <v>0</v>
      </c>
    </row>
    <row r="260" spans="1:18" ht="15.75" thickBot="1" x14ac:dyDescent="0.3">
      <c r="A260" s="1">
        <v>259</v>
      </c>
      <c r="B260" s="3" t="s">
        <v>0</v>
      </c>
      <c r="C260" s="3" t="s">
        <v>0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v>0</v>
      </c>
      <c r="M260" s="4">
        <f t="shared" si="27"/>
        <v>0</v>
      </c>
      <c r="N260" t="str">
        <f t="shared" si="28"/>
        <v xml:space="preserve"> </v>
      </c>
      <c r="O260">
        <f t="shared" si="29"/>
        <v>0</v>
      </c>
    </row>
    <row r="261" spans="1:18" ht="15.75" thickBot="1" x14ac:dyDescent="0.3">
      <c r="A261" s="1">
        <v>260</v>
      </c>
      <c r="B261" s="3" t="s">
        <v>0</v>
      </c>
      <c r="C261" s="3" t="s">
        <v>0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>
        <v>0</v>
      </c>
      <c r="M261" s="4">
        <f t="shared" si="27"/>
        <v>0</v>
      </c>
      <c r="N261" t="str">
        <f t="shared" si="28"/>
        <v xml:space="preserve"> </v>
      </c>
      <c r="O261">
        <f t="shared" si="29"/>
        <v>0</v>
      </c>
    </row>
    <row r="262" spans="1:18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f t="shared" si="23"/>
        <v>4.1266498499999998E-2</v>
      </c>
      <c r="M262" s="4">
        <f t="shared" si="27"/>
        <v>2</v>
      </c>
      <c r="N262">
        <f t="shared" si="28"/>
        <v>4.1266498499999998E-2</v>
      </c>
      <c r="O262">
        <f t="shared" si="29"/>
        <v>1</v>
      </c>
    </row>
    <row r="263" spans="1:18" ht="15.75" thickBot="1" x14ac:dyDescent="0.3">
      <c r="A263" s="1">
        <v>262</v>
      </c>
      <c r="B263" s="2">
        <v>93</v>
      </c>
      <c r="C263" s="2">
        <v>9.2696334000000005E-2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ref="L263" si="30">IF(AVERAGE(K263,I263,G263,E263,C263)="#¡DIV/0!",0,AVERAGE(K263,I263,G263,E263,C263))</f>
        <v>9.2696334000000005E-2</v>
      </c>
      <c r="M263" s="4">
        <f t="shared" si="27"/>
        <v>1</v>
      </c>
      <c r="N263">
        <f t="shared" si="28"/>
        <v>9.2696334000000005E-2</v>
      </c>
      <c r="O263">
        <f t="shared" si="29"/>
        <v>1</v>
      </c>
    </row>
    <row r="264" spans="1:18" ht="15.75" thickBot="1" x14ac:dyDescent="0.3">
      <c r="A264" s="1">
        <v>263</v>
      </c>
      <c r="B264" s="3" t="s">
        <v>0</v>
      </c>
      <c r="C264" s="3" t="s">
        <v>0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v>0</v>
      </c>
      <c r="M264" s="4">
        <f t="shared" si="27"/>
        <v>0</v>
      </c>
      <c r="N264" t="str">
        <f t="shared" si="28"/>
        <v xml:space="preserve"> </v>
      </c>
      <c r="O264">
        <f t="shared" si="29"/>
        <v>0</v>
      </c>
    </row>
    <row r="265" spans="1:18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  <c r="L265" s="4">
        <f t="shared" si="23"/>
        <v>4.8798483999999996E-2</v>
      </c>
      <c r="M265" s="4">
        <f t="shared" si="27"/>
        <v>2</v>
      </c>
      <c r="N265">
        <f t="shared" si="28"/>
        <v>4.8798483999999996E-2</v>
      </c>
      <c r="O265">
        <f t="shared" si="29"/>
        <v>1</v>
      </c>
      <c r="Q265">
        <f>AVERAGE('200 m'!N265:N277)</f>
        <v>9.9037748715384608E-2</v>
      </c>
    </row>
    <row r="266" spans="1:18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  <c r="L266" s="4">
        <f t="shared" ref="L266" si="31">IF(AVERAGE(K266,I266,G266,E266,C266)="#¡DIV/0!",0,AVERAGE(K266,I266,G266,E266,C266))</f>
        <v>8.4788003000000001E-2</v>
      </c>
      <c r="M266" s="4">
        <f t="shared" si="27"/>
        <v>2</v>
      </c>
      <c r="N266">
        <f t="shared" si="28"/>
        <v>8.4788003000000001E-2</v>
      </c>
      <c r="O266">
        <f t="shared" si="29"/>
        <v>1</v>
      </c>
      <c r="Q266">
        <f>Q265*1000</f>
        <v>99.037748715384609</v>
      </c>
    </row>
    <row r="267" spans="1:18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3" t="s">
        <v>0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  <c r="L267" s="4">
        <f t="shared" si="23"/>
        <v>5.1653021E-2</v>
      </c>
      <c r="M267" s="4">
        <f t="shared" si="27"/>
        <v>2</v>
      </c>
      <c r="N267">
        <f t="shared" si="28"/>
        <v>5.1653021E-2</v>
      </c>
      <c r="O267">
        <f t="shared" si="29"/>
        <v>1</v>
      </c>
    </row>
    <row r="268" spans="1:18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3" t="s">
        <v>0</v>
      </c>
      <c r="G268" s="3" t="s">
        <v>0</v>
      </c>
      <c r="H268" s="3" t="s">
        <v>0</v>
      </c>
      <c r="I268" s="3" t="s">
        <v>0</v>
      </c>
      <c r="J268" s="3" t="s">
        <v>0</v>
      </c>
      <c r="K268" s="3" t="s">
        <v>0</v>
      </c>
      <c r="L268" s="4">
        <f t="shared" ref="L268" si="32">AVERAGE(K268,I268,G268,E268,C268)</f>
        <v>3.7691121000000001E-2</v>
      </c>
      <c r="M268" s="4">
        <f t="shared" si="27"/>
        <v>2</v>
      </c>
      <c r="N268">
        <f t="shared" si="28"/>
        <v>3.7691121000000001E-2</v>
      </c>
      <c r="O268">
        <f t="shared" si="29"/>
        <v>1</v>
      </c>
      <c r="Q268">
        <v>1000</v>
      </c>
      <c r="R268">
        <v>12</v>
      </c>
    </row>
    <row r="269" spans="1:18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3" t="s">
        <v>0</v>
      </c>
      <c r="I269" s="3" t="s">
        <v>0</v>
      </c>
      <c r="J269" s="3" t="s">
        <v>0</v>
      </c>
      <c r="K269" s="3" t="s">
        <v>0</v>
      </c>
      <c r="L269" s="4">
        <f t="shared" ref="L269" si="33">IF(AVERAGE(K269,I269,G269,E269,C269)="#¡DIV/0!",0,AVERAGE(K269,I269,G269,E269,C269))</f>
        <v>6.0653146666666664E-2</v>
      </c>
      <c r="M269" s="4">
        <f t="shared" si="27"/>
        <v>3</v>
      </c>
      <c r="N269">
        <f t="shared" si="28"/>
        <v>6.0653146666666664E-2</v>
      </c>
      <c r="O269">
        <f t="shared" si="29"/>
        <v>1</v>
      </c>
      <c r="Q269">
        <v>60.276438220833334</v>
      </c>
      <c r="R269" t="s">
        <v>3</v>
      </c>
    </row>
    <row r="270" spans="1:18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3" t="s">
        <v>0</v>
      </c>
      <c r="I270" s="3" t="s">
        <v>0</v>
      </c>
      <c r="J270" s="3" t="s">
        <v>0</v>
      </c>
      <c r="K270" s="3" t="s">
        <v>0</v>
      </c>
      <c r="L270" s="4">
        <f t="shared" ref="L270:L307" si="34">AVERAGE(K270,I270,G270,E270,C270)</f>
        <v>5.5435593333333338E-2</v>
      </c>
      <c r="M270" s="4">
        <f t="shared" si="27"/>
        <v>3</v>
      </c>
      <c r="N270">
        <f t="shared" si="28"/>
        <v>5.5435593333333338E-2</v>
      </c>
      <c r="O270">
        <f t="shared" si="29"/>
        <v>1</v>
      </c>
    </row>
    <row r="271" spans="1:18" ht="15.75" thickBot="1" x14ac:dyDescent="0.3">
      <c r="A271" s="1">
        <v>270</v>
      </c>
      <c r="B271" s="3" t="s">
        <v>0</v>
      </c>
      <c r="C271" s="3" t="s">
        <v>0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v>0</v>
      </c>
      <c r="M271" s="4">
        <f t="shared" si="27"/>
        <v>0</v>
      </c>
      <c r="N271" t="str">
        <f t="shared" si="28"/>
        <v xml:space="preserve"> </v>
      </c>
      <c r="O271">
        <f t="shared" si="29"/>
        <v>0</v>
      </c>
      <c r="Q271">
        <f>(Q269*R268)/Q268</f>
        <v>0.72331725864999996</v>
      </c>
    </row>
    <row r="272" spans="1:18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ref="L272" si="35">IF(AVERAGE(K272,I272,G272,E272,C272)="#¡DIV/0!",0,AVERAGE(K272,I272,G272,E272,C272))</f>
        <v>6.637591579999999E-2</v>
      </c>
      <c r="M272" s="4">
        <f t="shared" si="27"/>
        <v>5</v>
      </c>
      <c r="N272">
        <f t="shared" si="28"/>
        <v>6.637591579999999E-2</v>
      </c>
      <c r="O272">
        <f t="shared" si="2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34"/>
        <v>7.7206588599999987E-2</v>
      </c>
      <c r="M273" s="4">
        <f t="shared" si="27"/>
        <v>5</v>
      </c>
      <c r="N273">
        <f t="shared" si="28"/>
        <v>7.7206588599999987E-2</v>
      </c>
      <c r="O273">
        <f t="shared" si="2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3" t="s">
        <v>0</v>
      </c>
      <c r="K274" s="3" t="s">
        <v>0</v>
      </c>
      <c r="L274" s="4">
        <f t="shared" si="34"/>
        <v>6.3756043750000005E-2</v>
      </c>
      <c r="M274" s="4">
        <f t="shared" si="27"/>
        <v>4</v>
      </c>
      <c r="N274">
        <f t="shared" si="28"/>
        <v>6.3756043750000005E-2</v>
      </c>
      <c r="O274">
        <f t="shared" si="2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4">
        <f t="shared" ref="L275" si="36">IF(AVERAGE(K275,I275,G275,E275,C275)="#¡DIV/0!",0,AVERAGE(K275,I275,G275,E275,C275))</f>
        <v>6.1273862499999998E-2</v>
      </c>
      <c r="M275" s="4">
        <f t="shared" si="27"/>
        <v>2</v>
      </c>
      <c r="N275">
        <f t="shared" si="28"/>
        <v>6.1273862499999998E-2</v>
      </c>
      <c r="O275">
        <f t="shared" si="2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  <c r="L276" s="4">
        <f t="shared" si="34"/>
        <v>6.1482079000000002E-2</v>
      </c>
      <c r="M276" s="4">
        <f t="shared" si="27"/>
        <v>2</v>
      </c>
      <c r="N276">
        <f t="shared" si="28"/>
        <v>6.1482079000000002E-2</v>
      </c>
      <c r="O276">
        <f t="shared" si="2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34"/>
        <v>5.4203399999999999E-2</v>
      </c>
      <c r="M277" s="4">
        <f t="shared" si="27"/>
        <v>1</v>
      </c>
      <c r="N277">
        <f t="shared" si="28"/>
        <v>5.4203399999999999E-2</v>
      </c>
      <c r="O277">
        <f t="shared" si="29"/>
        <v>1</v>
      </c>
    </row>
    <row r="278" spans="1:15" ht="15.75" thickBot="1" x14ac:dyDescent="0.3">
      <c r="A278" s="1">
        <v>277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v>0</v>
      </c>
      <c r="M278" s="4">
        <f t="shared" si="27"/>
        <v>0</v>
      </c>
      <c r="N278" t="str">
        <f t="shared" si="28"/>
        <v xml:space="preserve"> </v>
      </c>
      <c r="O278">
        <f t="shared" si="29"/>
        <v>0</v>
      </c>
    </row>
    <row r="279" spans="1:15" ht="15.75" thickBot="1" x14ac:dyDescent="0.3">
      <c r="A279" s="1">
        <v>278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v>0</v>
      </c>
      <c r="M279" s="4">
        <f t="shared" si="27"/>
        <v>0</v>
      </c>
      <c r="N279" t="str">
        <f t="shared" si="28"/>
        <v xml:space="preserve"> </v>
      </c>
      <c r="O279">
        <f t="shared" si="29"/>
        <v>0</v>
      </c>
    </row>
    <row r="280" spans="1:15" ht="15.75" thickBot="1" x14ac:dyDescent="0.3">
      <c r="A280" s="1">
        <v>279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v>0</v>
      </c>
      <c r="M280" s="4">
        <f t="shared" si="27"/>
        <v>0</v>
      </c>
      <c r="N280" t="str">
        <f t="shared" si="28"/>
        <v xml:space="preserve"> </v>
      </c>
      <c r="O280">
        <f t="shared" si="29"/>
        <v>0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ref="L281" si="37">IF(AVERAGE(K281,I281,G281,E281,C281)="#¡DIV/0!",0,AVERAGE(K281,I281,G281,E281,C281))</f>
        <v>5.4203399999999999E-2</v>
      </c>
      <c r="M281" s="4">
        <f t="shared" si="27"/>
        <v>1</v>
      </c>
      <c r="N281">
        <f t="shared" si="28"/>
        <v>5.4203399999999999E-2</v>
      </c>
      <c r="O281">
        <f t="shared" si="29"/>
        <v>1</v>
      </c>
    </row>
    <row r="282" spans="1:15" ht="15.75" thickBot="1" x14ac:dyDescent="0.3">
      <c r="A282" s="1">
        <v>281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v>0</v>
      </c>
      <c r="M282" s="4">
        <f t="shared" si="27"/>
        <v>0</v>
      </c>
      <c r="N282" t="str">
        <f t="shared" si="28"/>
        <v xml:space="preserve"> </v>
      </c>
      <c r="O282">
        <f t="shared" si="29"/>
        <v>0</v>
      </c>
    </row>
    <row r="283" spans="1:15" ht="15.75" thickBot="1" x14ac:dyDescent="0.3">
      <c r="A283" s="1">
        <v>282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v>0</v>
      </c>
      <c r="M283" s="4">
        <f t="shared" si="27"/>
        <v>0</v>
      </c>
      <c r="N283" t="str">
        <f t="shared" si="28"/>
        <v xml:space="preserve"> </v>
      </c>
      <c r="O283">
        <f t="shared" si="29"/>
        <v>0</v>
      </c>
    </row>
    <row r="284" spans="1:15" ht="15.75" thickBot="1" x14ac:dyDescent="0.3">
      <c r="A284" s="1">
        <v>283</v>
      </c>
      <c r="B284" s="3" t="s">
        <v>0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v>0</v>
      </c>
      <c r="M284" s="4">
        <f t="shared" si="27"/>
        <v>0</v>
      </c>
      <c r="N284" t="str">
        <f t="shared" si="28"/>
        <v xml:space="preserve"> </v>
      </c>
      <c r="O284">
        <f t="shared" si="29"/>
        <v>0</v>
      </c>
    </row>
    <row r="285" spans="1:15" ht="15.75" thickBot="1" x14ac:dyDescent="0.3">
      <c r="A285" s="1">
        <v>284</v>
      </c>
      <c r="B285" s="3" t="s">
        <v>0</v>
      </c>
      <c r="C285" s="3" t="s">
        <v>0</v>
      </c>
      <c r="D285" s="3" t="s">
        <v>0</v>
      </c>
      <c r="E285" s="3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v>0</v>
      </c>
      <c r="M285" s="4">
        <f t="shared" si="27"/>
        <v>0</v>
      </c>
      <c r="N285" t="str">
        <f t="shared" si="28"/>
        <v xml:space="preserve"> </v>
      </c>
      <c r="O285">
        <f t="shared" si="29"/>
        <v>0</v>
      </c>
    </row>
    <row r="286" spans="1:15" ht="15.75" thickBot="1" x14ac:dyDescent="0.3">
      <c r="A286" s="1">
        <v>285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v>0</v>
      </c>
      <c r="M286" s="4">
        <f t="shared" si="27"/>
        <v>0</v>
      </c>
      <c r="N286" t="str">
        <f t="shared" si="28"/>
        <v xml:space="preserve"> </v>
      </c>
      <c r="O286">
        <f t="shared" si="29"/>
        <v>0</v>
      </c>
    </row>
    <row r="287" spans="1:15" ht="15.75" thickBot="1" x14ac:dyDescent="0.3">
      <c r="A287" s="1">
        <v>286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v>0</v>
      </c>
      <c r="M287" s="4">
        <f t="shared" si="27"/>
        <v>0</v>
      </c>
      <c r="N287" t="str">
        <f t="shared" si="28"/>
        <v xml:space="preserve"> </v>
      </c>
      <c r="O287">
        <f t="shared" si="29"/>
        <v>0</v>
      </c>
    </row>
    <row r="288" spans="1:15" ht="15.75" thickBot="1" x14ac:dyDescent="0.3">
      <c r="A288" s="1">
        <v>287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v>0</v>
      </c>
      <c r="M288" s="4">
        <f t="shared" si="27"/>
        <v>0</v>
      </c>
      <c r="N288" t="str">
        <f t="shared" si="28"/>
        <v xml:space="preserve"> </v>
      </c>
      <c r="O288">
        <f t="shared" si="29"/>
        <v>0</v>
      </c>
    </row>
    <row r="289" spans="1:15" ht="15.75" thickBot="1" x14ac:dyDescent="0.3">
      <c r="A289" s="1">
        <v>288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0</v>
      </c>
      <c r="M289" s="4">
        <f t="shared" si="27"/>
        <v>0</v>
      </c>
      <c r="N289" t="str">
        <f t="shared" si="28"/>
        <v xml:space="preserve"> </v>
      </c>
      <c r="O289">
        <f t="shared" si="29"/>
        <v>0</v>
      </c>
    </row>
    <row r="290" spans="1:15" ht="15.75" thickBot="1" x14ac:dyDescent="0.3">
      <c r="A290" s="1">
        <v>289</v>
      </c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v>0</v>
      </c>
      <c r="M290" s="4">
        <f t="shared" si="27"/>
        <v>0</v>
      </c>
      <c r="N290" t="str">
        <f t="shared" si="28"/>
        <v xml:space="preserve"> </v>
      </c>
      <c r="O290">
        <f t="shared" si="29"/>
        <v>0</v>
      </c>
    </row>
    <row r="291" spans="1:15" ht="15.75" thickBot="1" x14ac:dyDescent="0.3">
      <c r="A291" s="1">
        <v>290</v>
      </c>
      <c r="B291" s="3" t="s">
        <v>0</v>
      </c>
      <c r="C291" s="3" t="s">
        <v>0</v>
      </c>
      <c r="D291" s="3" t="s">
        <v>0</v>
      </c>
      <c r="E291" s="3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  <c r="L291" s="4">
        <v>0</v>
      </c>
      <c r="M291" s="4">
        <f t="shared" si="27"/>
        <v>0</v>
      </c>
      <c r="N291" t="str">
        <f t="shared" si="28"/>
        <v xml:space="preserve"> </v>
      </c>
      <c r="O291">
        <f t="shared" si="29"/>
        <v>0</v>
      </c>
    </row>
    <row r="292" spans="1:15" ht="15.75" thickBot="1" x14ac:dyDescent="0.3">
      <c r="A292" s="1">
        <v>291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0</v>
      </c>
      <c r="M292" s="4">
        <f t="shared" si="27"/>
        <v>0</v>
      </c>
      <c r="N292" t="str">
        <f t="shared" si="28"/>
        <v xml:space="preserve"> </v>
      </c>
      <c r="O292">
        <f t="shared" si="29"/>
        <v>0</v>
      </c>
    </row>
    <row r="293" spans="1:15" ht="15.75" thickBot="1" x14ac:dyDescent="0.3">
      <c r="A293" s="1">
        <v>292</v>
      </c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v>0</v>
      </c>
      <c r="M293" s="4">
        <f t="shared" si="27"/>
        <v>0</v>
      </c>
      <c r="N293" t="str">
        <f t="shared" si="28"/>
        <v xml:space="preserve"> </v>
      </c>
      <c r="O293">
        <f t="shared" si="29"/>
        <v>0</v>
      </c>
    </row>
    <row r="294" spans="1:15" ht="15.75" thickBot="1" x14ac:dyDescent="0.3">
      <c r="A294" s="1">
        <v>293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v>0</v>
      </c>
      <c r="M294" s="4">
        <f t="shared" si="27"/>
        <v>0</v>
      </c>
      <c r="N294" t="str">
        <f t="shared" si="28"/>
        <v xml:space="preserve"> </v>
      </c>
      <c r="O294">
        <f t="shared" si="29"/>
        <v>0</v>
      </c>
    </row>
    <row r="295" spans="1:15" ht="15.75" thickBot="1" x14ac:dyDescent="0.3">
      <c r="A295" s="1">
        <v>294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v>0</v>
      </c>
      <c r="M295" s="4">
        <f t="shared" si="27"/>
        <v>0</v>
      </c>
      <c r="N295" t="str">
        <f t="shared" si="28"/>
        <v xml:space="preserve"> </v>
      </c>
      <c r="O295">
        <f t="shared" si="29"/>
        <v>0</v>
      </c>
    </row>
    <row r="296" spans="1:15" ht="15.75" thickBot="1" x14ac:dyDescent="0.3">
      <c r="A296" s="1">
        <v>295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0</v>
      </c>
      <c r="M296" s="4">
        <f t="shared" si="27"/>
        <v>0</v>
      </c>
      <c r="N296" t="str">
        <f t="shared" si="28"/>
        <v xml:space="preserve"> </v>
      </c>
      <c r="O296">
        <f t="shared" si="29"/>
        <v>0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34"/>
        <v>2.1367614E-2</v>
      </c>
      <c r="M297" s="4">
        <f t="shared" si="27"/>
        <v>1</v>
      </c>
      <c r="N297">
        <f t="shared" si="28"/>
        <v>2.1367614E-2</v>
      </c>
      <c r="O297">
        <f t="shared" si="2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34"/>
        <v>2.1367614E-2</v>
      </c>
      <c r="M298" s="4">
        <f t="shared" si="27"/>
        <v>1</v>
      </c>
      <c r="N298">
        <f t="shared" si="28"/>
        <v>2.1367614E-2</v>
      </c>
      <c r="O298">
        <f t="shared" si="29"/>
        <v>1</v>
      </c>
    </row>
    <row r="299" spans="1:15" ht="15.75" thickBot="1" x14ac:dyDescent="0.3">
      <c r="A299" s="1">
        <v>298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v>0</v>
      </c>
      <c r="M299" s="4">
        <f t="shared" si="27"/>
        <v>0</v>
      </c>
      <c r="N299" t="str">
        <f t="shared" si="28"/>
        <v xml:space="preserve"> </v>
      </c>
      <c r="O299">
        <f t="shared" si="29"/>
        <v>0</v>
      </c>
    </row>
    <row r="300" spans="1:15" ht="15.75" thickBot="1" x14ac:dyDescent="0.3">
      <c r="A300" s="1">
        <v>299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v>0</v>
      </c>
      <c r="M300" s="4">
        <f t="shared" si="27"/>
        <v>0</v>
      </c>
      <c r="N300" t="str">
        <f t="shared" si="28"/>
        <v xml:space="preserve"> </v>
      </c>
      <c r="O300">
        <f t="shared" si="29"/>
        <v>0</v>
      </c>
    </row>
    <row r="301" spans="1:15" ht="15.75" thickBot="1" x14ac:dyDescent="0.3">
      <c r="A301" s="1">
        <v>300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v>0</v>
      </c>
      <c r="M301" s="4">
        <f t="shared" si="27"/>
        <v>0</v>
      </c>
      <c r="N301" t="str">
        <f t="shared" si="28"/>
        <v xml:space="preserve"> </v>
      </c>
      <c r="O301">
        <f t="shared" si="29"/>
        <v>0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ref="L302" si="38">IF(AVERAGE(K302,I302,G302,E302,C302)="#¡DIV/0!",0,AVERAGE(K302,I302,G302,E302,C302))</f>
        <v>3.5037428000000002E-2</v>
      </c>
      <c r="M302" s="4">
        <f t="shared" si="27"/>
        <v>1</v>
      </c>
      <c r="N302">
        <f t="shared" si="28"/>
        <v>3.5037428000000002E-2</v>
      </c>
      <c r="O302">
        <f t="shared" si="2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3" t="s">
        <v>0</v>
      </c>
      <c r="E303" s="3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34"/>
        <v>3.5037428000000002E-2</v>
      </c>
      <c r="M303" s="4">
        <f t="shared" si="27"/>
        <v>1</v>
      </c>
      <c r="N303">
        <f t="shared" si="28"/>
        <v>3.5037428000000002E-2</v>
      </c>
      <c r="O303">
        <f t="shared" si="2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3" t="s">
        <v>0</v>
      </c>
      <c r="E304" s="3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  <c r="L304" s="4">
        <f t="shared" si="34"/>
        <v>8.6428200999999996E-2</v>
      </c>
      <c r="M304" s="4">
        <f t="shared" si="27"/>
        <v>1</v>
      </c>
      <c r="N304">
        <f t="shared" si="28"/>
        <v>8.6428200999999996E-2</v>
      </c>
      <c r="O304">
        <f t="shared" si="2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3" t="s">
        <v>0</v>
      </c>
      <c r="E305" s="3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f t="shared" ref="L305" si="39">IF(AVERAGE(K305,I305,G305,E305,C305)="#¡DIV/0!",0,AVERAGE(K305,I305,G305,E305,C305))</f>
        <v>8.6428200999999996E-2</v>
      </c>
      <c r="M305" s="4">
        <f t="shared" si="27"/>
        <v>1</v>
      </c>
      <c r="N305">
        <f t="shared" si="28"/>
        <v>8.6428200999999996E-2</v>
      </c>
      <c r="O305">
        <f t="shared" si="29"/>
        <v>1</v>
      </c>
    </row>
    <row r="306" spans="1:15" ht="15.75" thickBot="1" x14ac:dyDescent="0.3">
      <c r="A306" s="1">
        <v>305</v>
      </c>
      <c r="B306" s="3" t="s">
        <v>0</v>
      </c>
      <c r="C306" s="3" t="s">
        <v>0</v>
      </c>
      <c r="D306" s="3" t="s">
        <v>0</v>
      </c>
      <c r="E306" s="3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v>0</v>
      </c>
      <c r="M306" s="4">
        <f t="shared" si="27"/>
        <v>0</v>
      </c>
      <c r="N306" t="str">
        <f t="shared" si="28"/>
        <v xml:space="preserve"> </v>
      </c>
      <c r="O306">
        <f t="shared" si="29"/>
        <v>0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3" t="s">
        <v>0</v>
      </c>
      <c r="E307" s="3" t="s">
        <v>0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>
        <f t="shared" si="34"/>
        <v>1.7831669000000001E-2</v>
      </c>
      <c r="M307" s="4">
        <f t="shared" si="27"/>
        <v>1</v>
      </c>
      <c r="N307">
        <f t="shared" si="28"/>
        <v>1.7831669000000001E-2</v>
      </c>
      <c r="O307">
        <f t="shared" si="2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3" t="s">
        <v>0</v>
      </c>
      <c r="E308" s="3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>
        <f t="shared" ref="L308" si="40">IF(AVERAGE(K308,I308,G308,E308,C308)="#¡DIV/0!",0,AVERAGE(K308,I308,G308,E308,C308))</f>
        <v>1.7831669000000001E-2</v>
      </c>
      <c r="M308" s="4">
        <f t="shared" si="27"/>
        <v>1</v>
      </c>
      <c r="N308">
        <f t="shared" si="28"/>
        <v>1.7831669000000001E-2</v>
      </c>
      <c r="O308">
        <f t="shared" si="29"/>
        <v>1</v>
      </c>
    </row>
    <row r="309" spans="1:15" ht="15.75" thickBot="1" x14ac:dyDescent="0.3">
      <c r="A309" s="1">
        <v>308</v>
      </c>
      <c r="B309" s="3" t="s">
        <v>0</v>
      </c>
      <c r="C309" s="3" t="s">
        <v>0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>
        <v>0</v>
      </c>
      <c r="M309" s="4">
        <f t="shared" si="27"/>
        <v>0</v>
      </c>
      <c r="N309" t="str">
        <f t="shared" si="28"/>
        <v xml:space="preserve"> </v>
      </c>
      <c r="O309">
        <f t="shared" si="29"/>
        <v>0</v>
      </c>
    </row>
    <row r="310" spans="1:15" ht="15.75" thickBot="1" x14ac:dyDescent="0.3">
      <c r="A310" s="1">
        <v>309</v>
      </c>
      <c r="B310" s="3" t="s">
        <v>0</v>
      </c>
      <c r="C310" s="3" t="s">
        <v>0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v>0</v>
      </c>
      <c r="M310" s="4">
        <f t="shared" si="27"/>
        <v>0</v>
      </c>
      <c r="N310" t="str">
        <f t="shared" si="28"/>
        <v xml:space="preserve"> </v>
      </c>
      <c r="O310">
        <f t="shared" si="29"/>
        <v>0</v>
      </c>
    </row>
    <row r="311" spans="1:15" ht="15.75" thickBot="1" x14ac:dyDescent="0.3">
      <c r="A311" s="1">
        <v>310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v>0</v>
      </c>
      <c r="M311" s="4">
        <f t="shared" si="27"/>
        <v>0</v>
      </c>
      <c r="N311" t="str">
        <f t="shared" si="28"/>
        <v xml:space="preserve"> </v>
      </c>
      <c r="O311">
        <f t="shared" si="29"/>
        <v>0</v>
      </c>
    </row>
    <row r="312" spans="1:15" ht="15.75" thickBot="1" x14ac:dyDescent="0.3">
      <c r="A312" s="1">
        <v>311</v>
      </c>
      <c r="B312" s="3" t="s">
        <v>0</v>
      </c>
      <c r="C312" s="3" t="s">
        <v>0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v>0</v>
      </c>
      <c r="M312" s="4">
        <f t="shared" si="27"/>
        <v>0</v>
      </c>
      <c r="N312" t="str">
        <f t="shared" si="28"/>
        <v xml:space="preserve"> </v>
      </c>
      <c r="O312">
        <f t="shared" si="29"/>
        <v>0</v>
      </c>
    </row>
    <row r="313" spans="1:15" ht="15.75" thickBot="1" x14ac:dyDescent="0.3">
      <c r="A313" s="1">
        <v>312</v>
      </c>
      <c r="B313" s="3" t="s">
        <v>0</v>
      </c>
      <c r="C313" s="3" t="s">
        <v>0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v>0</v>
      </c>
      <c r="M313" s="4">
        <f t="shared" si="27"/>
        <v>0</v>
      </c>
      <c r="N313" t="str">
        <f t="shared" si="28"/>
        <v xml:space="preserve"> </v>
      </c>
      <c r="O313">
        <f t="shared" si="29"/>
        <v>0</v>
      </c>
    </row>
    <row r="314" spans="1:15" ht="15.75" thickBot="1" x14ac:dyDescent="0.3">
      <c r="A314" s="1">
        <v>313</v>
      </c>
      <c r="B314" s="3" t="s">
        <v>0</v>
      </c>
      <c r="C314" s="3" t="s">
        <v>0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v>0</v>
      </c>
      <c r="M314" s="4">
        <f t="shared" si="27"/>
        <v>0</v>
      </c>
      <c r="N314" t="str">
        <f t="shared" si="28"/>
        <v xml:space="preserve"> </v>
      </c>
      <c r="O314">
        <f t="shared" si="29"/>
        <v>0</v>
      </c>
    </row>
    <row r="315" spans="1:15" ht="15.75" thickBot="1" x14ac:dyDescent="0.3">
      <c r="A315" s="1">
        <v>314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v>0</v>
      </c>
      <c r="M315" s="4">
        <f t="shared" si="27"/>
        <v>0</v>
      </c>
      <c r="N315" t="str">
        <f t="shared" si="28"/>
        <v xml:space="preserve"> </v>
      </c>
      <c r="O315">
        <f t="shared" si="29"/>
        <v>0</v>
      </c>
    </row>
    <row r="316" spans="1:15" ht="15.75" thickBot="1" x14ac:dyDescent="0.3">
      <c r="A316" s="1">
        <v>315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v>0</v>
      </c>
      <c r="M316" s="4">
        <f t="shared" si="27"/>
        <v>0</v>
      </c>
      <c r="N316" t="str">
        <f t="shared" si="28"/>
        <v xml:space="preserve"> </v>
      </c>
      <c r="O316">
        <f t="shared" si="29"/>
        <v>0</v>
      </c>
    </row>
    <row r="317" spans="1:15" ht="15.75" thickBot="1" x14ac:dyDescent="0.3">
      <c r="A317" s="1">
        <v>316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v>0</v>
      </c>
      <c r="M317" s="4">
        <f t="shared" si="27"/>
        <v>0</v>
      </c>
      <c r="N317" t="str">
        <f t="shared" si="28"/>
        <v xml:space="preserve"> </v>
      </c>
      <c r="O317">
        <f t="shared" si="29"/>
        <v>0</v>
      </c>
    </row>
    <row r="318" spans="1:15" ht="15.75" thickBot="1" x14ac:dyDescent="0.3">
      <c r="A318" s="1">
        <v>317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v>0</v>
      </c>
      <c r="M318" s="4">
        <f t="shared" si="27"/>
        <v>0</v>
      </c>
      <c r="N318" t="str">
        <f t="shared" si="28"/>
        <v xml:space="preserve"> </v>
      </c>
      <c r="O318">
        <f t="shared" si="29"/>
        <v>0</v>
      </c>
    </row>
    <row r="319" spans="1:15" ht="15.75" thickBot="1" x14ac:dyDescent="0.3">
      <c r="A319" s="1">
        <v>318</v>
      </c>
      <c r="B319" s="3" t="s">
        <v>0</v>
      </c>
      <c r="C319" s="3" t="s">
        <v>0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>
        <v>0</v>
      </c>
      <c r="M319" s="4">
        <f t="shared" si="27"/>
        <v>0</v>
      </c>
      <c r="N319" t="str">
        <f t="shared" si="28"/>
        <v xml:space="preserve"> </v>
      </c>
      <c r="O319">
        <f t="shared" si="29"/>
        <v>0</v>
      </c>
    </row>
    <row r="320" spans="1:15" ht="15.75" thickBot="1" x14ac:dyDescent="0.3">
      <c r="A320" s="1">
        <v>319</v>
      </c>
      <c r="B320" s="3" t="s">
        <v>0</v>
      </c>
      <c r="C320" s="3" t="s">
        <v>0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v>0</v>
      </c>
      <c r="M320" s="4">
        <f t="shared" si="27"/>
        <v>0</v>
      </c>
      <c r="N320" t="str">
        <f t="shared" si="28"/>
        <v xml:space="preserve"> </v>
      </c>
      <c r="O320">
        <f t="shared" si="29"/>
        <v>0</v>
      </c>
    </row>
    <row r="321" spans="1:15" ht="15.75" thickBot="1" x14ac:dyDescent="0.3">
      <c r="A321" s="1">
        <v>320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v>0</v>
      </c>
      <c r="M321" s="4">
        <f t="shared" si="27"/>
        <v>0</v>
      </c>
      <c r="N321" t="str">
        <f t="shared" si="28"/>
        <v xml:space="preserve"> </v>
      </c>
      <c r="O321">
        <f t="shared" si="29"/>
        <v>0</v>
      </c>
    </row>
    <row r="322" spans="1:15" ht="15.75" thickBot="1" x14ac:dyDescent="0.3">
      <c r="A322" s="1">
        <v>321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v>0</v>
      </c>
      <c r="M322" s="4">
        <f t="shared" si="27"/>
        <v>0</v>
      </c>
      <c r="N322" t="str">
        <f t="shared" si="28"/>
        <v xml:space="preserve"> </v>
      </c>
      <c r="O322">
        <f t="shared" si="29"/>
        <v>0</v>
      </c>
    </row>
    <row r="323" spans="1:15" ht="15.75" thickBot="1" x14ac:dyDescent="0.3">
      <c r="A323" s="1">
        <v>322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v>0</v>
      </c>
      <c r="M323" s="4">
        <f t="shared" ref="M323:M386" si="41">(10-COUNTIF(B323:K323,"NA"))/2</f>
        <v>0</v>
      </c>
      <c r="N323" t="str">
        <f t="shared" ref="N323:N386" si="42">IF(L323=0," ",L323)</f>
        <v xml:space="preserve"> </v>
      </c>
      <c r="O323">
        <f t="shared" ref="O323:O386" si="43">IF(M323&gt;0,1,0)</f>
        <v>0</v>
      </c>
    </row>
    <row r="324" spans="1:15" ht="15.75" thickBot="1" x14ac:dyDescent="0.3">
      <c r="A324" s="1">
        <v>323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v>0</v>
      </c>
      <c r="M324" s="4">
        <f t="shared" si="41"/>
        <v>0</v>
      </c>
      <c r="N324" t="str">
        <f t="shared" si="42"/>
        <v xml:space="preserve"> </v>
      </c>
      <c r="O324">
        <f t="shared" si="43"/>
        <v>0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41"/>
        <v>0</v>
      </c>
      <c r="N325" t="str">
        <f t="shared" si="42"/>
        <v xml:space="preserve"> </v>
      </c>
      <c r="O325">
        <f t="shared" si="43"/>
        <v>0</v>
      </c>
    </row>
    <row r="326" spans="1:15" ht="15.75" thickBot="1" x14ac:dyDescent="0.3">
      <c r="A326" s="1">
        <v>325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v>0</v>
      </c>
      <c r="M326" s="4">
        <f t="shared" si="41"/>
        <v>0</v>
      </c>
      <c r="N326" t="str">
        <f t="shared" si="42"/>
        <v xml:space="preserve"> </v>
      </c>
      <c r="O326">
        <f t="shared" si="43"/>
        <v>0</v>
      </c>
    </row>
    <row r="327" spans="1:15" ht="15.75" thickBot="1" x14ac:dyDescent="0.3">
      <c r="A327" s="1">
        <v>326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v>0</v>
      </c>
      <c r="M327" s="4">
        <f t="shared" si="41"/>
        <v>0</v>
      </c>
      <c r="N327" t="str">
        <f t="shared" si="42"/>
        <v xml:space="preserve"> </v>
      </c>
      <c r="O327">
        <f t="shared" si="43"/>
        <v>0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41"/>
        <v>0</v>
      </c>
      <c r="N328" t="str">
        <f t="shared" si="42"/>
        <v xml:space="preserve"> </v>
      </c>
      <c r="O328">
        <f t="shared" si="43"/>
        <v>0</v>
      </c>
    </row>
    <row r="329" spans="1:15" ht="15.75" thickBot="1" x14ac:dyDescent="0.3">
      <c r="A329" s="1">
        <v>328</v>
      </c>
      <c r="B329" s="3" t="s">
        <v>0</v>
      </c>
      <c r="C329" s="3" t="s">
        <v>0</v>
      </c>
      <c r="D329" s="3" t="s">
        <v>0</v>
      </c>
      <c r="E329" s="3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v>0</v>
      </c>
      <c r="M329" s="4">
        <f t="shared" si="41"/>
        <v>0</v>
      </c>
      <c r="N329" t="str">
        <f t="shared" si="42"/>
        <v xml:space="preserve"> </v>
      </c>
      <c r="O329">
        <f t="shared" si="43"/>
        <v>0</v>
      </c>
    </row>
    <row r="330" spans="1:15" ht="15.75" thickBot="1" x14ac:dyDescent="0.3">
      <c r="A330" s="1">
        <v>329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0</v>
      </c>
      <c r="M330" s="4">
        <f t="shared" si="41"/>
        <v>0</v>
      </c>
      <c r="N330" t="str">
        <f t="shared" si="42"/>
        <v xml:space="preserve"> </v>
      </c>
      <c r="O330">
        <f t="shared" si="43"/>
        <v>0</v>
      </c>
    </row>
    <row r="331" spans="1:15" ht="15.75" thickBot="1" x14ac:dyDescent="0.3">
      <c r="A331" s="1">
        <v>330</v>
      </c>
      <c r="B331" s="3" t="s">
        <v>0</v>
      </c>
      <c r="C331" s="3" t="s">
        <v>0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v>0</v>
      </c>
      <c r="M331" s="4">
        <f t="shared" si="41"/>
        <v>0</v>
      </c>
      <c r="N331" t="str">
        <f t="shared" si="42"/>
        <v xml:space="preserve"> </v>
      </c>
      <c r="O331">
        <f t="shared" si="43"/>
        <v>0</v>
      </c>
    </row>
    <row r="332" spans="1:15" ht="15.75" thickBot="1" x14ac:dyDescent="0.3">
      <c r="A332" s="1">
        <v>331</v>
      </c>
      <c r="B332" s="3" t="s">
        <v>0</v>
      </c>
      <c r="C332" s="3" t="s">
        <v>0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v>0</v>
      </c>
      <c r="M332" s="4">
        <f t="shared" si="41"/>
        <v>0</v>
      </c>
      <c r="N332" t="str">
        <f t="shared" si="42"/>
        <v xml:space="preserve"> </v>
      </c>
      <c r="O332">
        <f t="shared" si="43"/>
        <v>0</v>
      </c>
    </row>
    <row r="333" spans="1:15" ht="15.75" thickBot="1" x14ac:dyDescent="0.3">
      <c r="A333" s="1">
        <v>332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v>0</v>
      </c>
      <c r="M333" s="4">
        <f t="shared" si="41"/>
        <v>0</v>
      </c>
      <c r="N333" t="str">
        <f t="shared" si="42"/>
        <v xml:space="preserve"> </v>
      </c>
      <c r="O333">
        <f t="shared" si="43"/>
        <v>0</v>
      </c>
    </row>
    <row r="334" spans="1:15" ht="15.75" thickBot="1" x14ac:dyDescent="0.3">
      <c r="A334" s="1">
        <v>333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v>0</v>
      </c>
      <c r="M334" s="4">
        <f t="shared" si="41"/>
        <v>0</v>
      </c>
      <c r="N334" t="str">
        <f t="shared" si="42"/>
        <v xml:space="preserve"> </v>
      </c>
      <c r="O334">
        <f t="shared" si="43"/>
        <v>0</v>
      </c>
    </row>
    <row r="335" spans="1:15" ht="15.75" thickBot="1" x14ac:dyDescent="0.3">
      <c r="A335" s="1">
        <v>334</v>
      </c>
      <c r="B335" s="3" t="s">
        <v>0</v>
      </c>
      <c r="C335" s="3" t="s">
        <v>0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>
        <v>0</v>
      </c>
      <c r="M335" s="4">
        <f t="shared" si="41"/>
        <v>0</v>
      </c>
      <c r="N335" t="str">
        <f t="shared" si="42"/>
        <v xml:space="preserve"> </v>
      </c>
      <c r="O335">
        <f t="shared" si="43"/>
        <v>0</v>
      </c>
    </row>
    <row r="336" spans="1:15" ht="15.75" thickBot="1" x14ac:dyDescent="0.3">
      <c r="A336" s="1">
        <v>335</v>
      </c>
      <c r="B336" s="3" t="s">
        <v>0</v>
      </c>
      <c r="C336" s="3" t="s">
        <v>0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v>0</v>
      </c>
      <c r="M336" s="4">
        <f t="shared" si="41"/>
        <v>0</v>
      </c>
      <c r="N336" t="str">
        <f t="shared" si="42"/>
        <v xml:space="preserve"> </v>
      </c>
      <c r="O336">
        <f t="shared" si="43"/>
        <v>0</v>
      </c>
    </row>
    <row r="337" spans="1:15" ht="15.75" thickBot="1" x14ac:dyDescent="0.3">
      <c r="A337" s="1">
        <v>336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v>0</v>
      </c>
      <c r="M337" s="4">
        <f t="shared" si="41"/>
        <v>0</v>
      </c>
      <c r="N337" t="str">
        <f t="shared" si="42"/>
        <v xml:space="preserve"> </v>
      </c>
      <c r="O337">
        <f t="shared" si="43"/>
        <v>0</v>
      </c>
    </row>
    <row r="338" spans="1:15" ht="15.75" thickBot="1" x14ac:dyDescent="0.3">
      <c r="A338" s="1">
        <v>337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v>0</v>
      </c>
      <c r="M338" s="4">
        <f t="shared" si="41"/>
        <v>0</v>
      </c>
      <c r="N338" t="str">
        <f t="shared" si="42"/>
        <v xml:space="preserve"> </v>
      </c>
      <c r="O338">
        <f t="shared" si="43"/>
        <v>0</v>
      </c>
    </row>
    <row r="339" spans="1:15" ht="15.75" thickBot="1" x14ac:dyDescent="0.3">
      <c r="A339" s="1">
        <v>338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v>0</v>
      </c>
      <c r="M339" s="4">
        <f t="shared" si="41"/>
        <v>0</v>
      </c>
      <c r="N339" t="str">
        <f t="shared" si="42"/>
        <v xml:space="preserve"> </v>
      </c>
      <c r="O339">
        <f t="shared" si="43"/>
        <v>0</v>
      </c>
    </row>
    <row r="340" spans="1:15" ht="15.75" thickBot="1" x14ac:dyDescent="0.3">
      <c r="A340" s="1">
        <v>339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v>0</v>
      </c>
      <c r="M340" s="4">
        <f t="shared" si="41"/>
        <v>0</v>
      </c>
      <c r="N340" t="str">
        <f t="shared" si="42"/>
        <v xml:space="preserve"> </v>
      </c>
      <c r="O340">
        <f t="shared" si="43"/>
        <v>0</v>
      </c>
    </row>
    <row r="341" spans="1:15" ht="15.75" thickBot="1" x14ac:dyDescent="0.3">
      <c r="A341" s="1">
        <v>340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v>0</v>
      </c>
      <c r="M341" s="4">
        <f t="shared" si="41"/>
        <v>0</v>
      </c>
      <c r="N341" t="str">
        <f t="shared" si="42"/>
        <v xml:space="preserve"> </v>
      </c>
      <c r="O341">
        <f t="shared" si="43"/>
        <v>0</v>
      </c>
    </row>
    <row r="342" spans="1:15" ht="15.75" thickBot="1" x14ac:dyDescent="0.3">
      <c r="A342" s="1">
        <v>341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v>0</v>
      </c>
      <c r="M342" s="4">
        <f t="shared" si="41"/>
        <v>0</v>
      </c>
      <c r="N342" t="str">
        <f t="shared" si="42"/>
        <v xml:space="preserve"> </v>
      </c>
      <c r="O342">
        <f t="shared" si="43"/>
        <v>0</v>
      </c>
    </row>
    <row r="343" spans="1:15" ht="15.75" thickBot="1" x14ac:dyDescent="0.3">
      <c r="A343" s="1">
        <v>342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v>0</v>
      </c>
      <c r="M343" s="4">
        <f t="shared" si="41"/>
        <v>0</v>
      </c>
      <c r="N343" t="str">
        <f t="shared" si="42"/>
        <v xml:space="preserve"> </v>
      </c>
      <c r="O343">
        <f t="shared" si="43"/>
        <v>0</v>
      </c>
    </row>
    <row r="344" spans="1:15" ht="15.75" thickBot="1" x14ac:dyDescent="0.3">
      <c r="A344" s="1">
        <v>343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v>0</v>
      </c>
      <c r="M344" s="4">
        <f t="shared" si="41"/>
        <v>0</v>
      </c>
      <c r="N344" t="str">
        <f t="shared" si="42"/>
        <v xml:space="preserve"> </v>
      </c>
      <c r="O344">
        <f t="shared" si="43"/>
        <v>0</v>
      </c>
    </row>
    <row r="345" spans="1:15" ht="15.75" thickBot="1" x14ac:dyDescent="0.3">
      <c r="A345" s="1">
        <v>344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v>0</v>
      </c>
      <c r="M345" s="4">
        <f t="shared" si="41"/>
        <v>0</v>
      </c>
      <c r="N345" t="str">
        <f t="shared" si="42"/>
        <v xml:space="preserve"> </v>
      </c>
      <c r="O345">
        <f t="shared" si="43"/>
        <v>0</v>
      </c>
    </row>
    <row r="346" spans="1:15" ht="15.75" thickBot="1" x14ac:dyDescent="0.3">
      <c r="A346" s="1">
        <v>345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v>0</v>
      </c>
      <c r="M346" s="4">
        <f t="shared" si="41"/>
        <v>0</v>
      </c>
      <c r="N346" t="str">
        <f t="shared" si="42"/>
        <v xml:space="preserve"> </v>
      </c>
      <c r="O346">
        <f t="shared" si="43"/>
        <v>0</v>
      </c>
    </row>
    <row r="347" spans="1:15" ht="15.75" thickBot="1" x14ac:dyDescent="0.3">
      <c r="A347" s="1">
        <v>346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>
        <v>0</v>
      </c>
      <c r="M347" s="4">
        <f t="shared" si="41"/>
        <v>0</v>
      </c>
      <c r="N347" t="str">
        <f t="shared" si="42"/>
        <v xml:space="preserve"> </v>
      </c>
      <c r="O347">
        <f t="shared" si="43"/>
        <v>0</v>
      </c>
    </row>
    <row r="348" spans="1:15" ht="15.75" thickBot="1" x14ac:dyDescent="0.3">
      <c r="A348" s="1">
        <v>347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0</v>
      </c>
      <c r="M348" s="4">
        <f t="shared" si="41"/>
        <v>0</v>
      </c>
      <c r="N348" t="str">
        <f t="shared" si="42"/>
        <v xml:space="preserve"> </v>
      </c>
      <c r="O348">
        <f t="shared" si="43"/>
        <v>0</v>
      </c>
    </row>
    <row r="349" spans="1:15" ht="15.75" thickBot="1" x14ac:dyDescent="0.3">
      <c r="A349" s="1">
        <v>348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0</v>
      </c>
      <c r="M349" s="4">
        <f t="shared" si="41"/>
        <v>0</v>
      </c>
      <c r="N349" t="str">
        <f t="shared" si="42"/>
        <v xml:space="preserve"> </v>
      </c>
      <c r="O349">
        <f t="shared" si="43"/>
        <v>0</v>
      </c>
    </row>
    <row r="350" spans="1:15" ht="15.75" thickBot="1" x14ac:dyDescent="0.3">
      <c r="A350" s="1">
        <v>349</v>
      </c>
      <c r="B350" s="3" t="s">
        <v>0</v>
      </c>
      <c r="C350" s="3" t="s">
        <v>0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v>0</v>
      </c>
      <c r="M350" s="4">
        <f t="shared" si="41"/>
        <v>0</v>
      </c>
      <c r="N350" t="str">
        <f t="shared" si="42"/>
        <v xml:space="preserve"> </v>
      </c>
      <c r="O350">
        <f t="shared" si="43"/>
        <v>0</v>
      </c>
    </row>
    <row r="351" spans="1:15" ht="15.75" thickBot="1" x14ac:dyDescent="0.3">
      <c r="A351" s="1">
        <v>350</v>
      </c>
      <c r="B351" s="3" t="s">
        <v>0</v>
      </c>
      <c r="C351" s="3" t="s">
        <v>0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v>0</v>
      </c>
      <c r="M351" s="4">
        <f t="shared" si="41"/>
        <v>0</v>
      </c>
      <c r="N351" t="str">
        <f t="shared" si="42"/>
        <v xml:space="preserve"> </v>
      </c>
      <c r="O351">
        <f t="shared" si="43"/>
        <v>0</v>
      </c>
    </row>
    <row r="352" spans="1:15" ht="15.75" thickBot="1" x14ac:dyDescent="0.3">
      <c r="A352" s="1">
        <v>351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0</v>
      </c>
      <c r="M352" s="4">
        <f t="shared" si="41"/>
        <v>0</v>
      </c>
      <c r="N352" t="str">
        <f t="shared" si="42"/>
        <v xml:space="preserve"> </v>
      </c>
      <c r="O352">
        <f t="shared" si="43"/>
        <v>0</v>
      </c>
    </row>
    <row r="353" spans="1:15" ht="15.75" thickBot="1" x14ac:dyDescent="0.3">
      <c r="A353" s="1">
        <v>352</v>
      </c>
      <c r="B353" s="3" t="s">
        <v>0</v>
      </c>
      <c r="C353" s="3" t="s">
        <v>0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v>0</v>
      </c>
      <c r="M353" s="4">
        <f t="shared" si="41"/>
        <v>0</v>
      </c>
      <c r="N353" t="str">
        <f t="shared" si="42"/>
        <v xml:space="preserve"> </v>
      </c>
      <c r="O353">
        <f t="shared" si="43"/>
        <v>0</v>
      </c>
    </row>
    <row r="354" spans="1:15" ht="15.75" thickBot="1" x14ac:dyDescent="0.3">
      <c r="A354" s="1">
        <v>353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v>0</v>
      </c>
      <c r="M354" s="4">
        <f t="shared" si="41"/>
        <v>0</v>
      </c>
      <c r="N354" t="str">
        <f t="shared" si="42"/>
        <v xml:space="preserve"> </v>
      </c>
      <c r="O354">
        <f t="shared" si="43"/>
        <v>0</v>
      </c>
    </row>
    <row r="355" spans="1:15" ht="15.75" thickBot="1" x14ac:dyDescent="0.3">
      <c r="A355" s="1">
        <v>354</v>
      </c>
      <c r="B355" s="3" t="s">
        <v>0</v>
      </c>
      <c r="C355" s="3" t="s">
        <v>0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v>0</v>
      </c>
      <c r="M355" s="4">
        <f t="shared" si="41"/>
        <v>0</v>
      </c>
      <c r="N355" t="str">
        <f t="shared" si="42"/>
        <v xml:space="preserve"> </v>
      </c>
      <c r="O355">
        <f t="shared" si="43"/>
        <v>0</v>
      </c>
    </row>
    <row r="356" spans="1:15" ht="15.75" thickBot="1" x14ac:dyDescent="0.3">
      <c r="A356" s="1">
        <v>355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v>0</v>
      </c>
      <c r="M356" s="4">
        <f t="shared" si="41"/>
        <v>0</v>
      </c>
      <c r="N356" t="str">
        <f t="shared" si="42"/>
        <v xml:space="preserve"> </v>
      </c>
      <c r="O356">
        <f t="shared" si="43"/>
        <v>0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41"/>
        <v>0</v>
      </c>
      <c r="N357" t="str">
        <f t="shared" si="42"/>
        <v xml:space="preserve"> </v>
      </c>
      <c r="O357">
        <f t="shared" si="43"/>
        <v>0</v>
      </c>
    </row>
    <row r="358" spans="1:15" ht="15.75" thickBot="1" x14ac:dyDescent="0.3">
      <c r="A358" s="1">
        <v>357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v>0</v>
      </c>
      <c r="M358" s="4">
        <f t="shared" si="41"/>
        <v>0</v>
      </c>
      <c r="N358" t="str">
        <f t="shared" si="42"/>
        <v xml:space="preserve"> </v>
      </c>
      <c r="O358">
        <f t="shared" si="43"/>
        <v>0</v>
      </c>
    </row>
    <row r="359" spans="1:15" ht="15.75" thickBot="1" x14ac:dyDescent="0.3">
      <c r="A359" s="1">
        <v>358</v>
      </c>
      <c r="B359" s="3" t="s">
        <v>0</v>
      </c>
      <c r="C359" s="3" t="s">
        <v>0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v>0</v>
      </c>
      <c r="M359" s="4">
        <f t="shared" si="41"/>
        <v>0</v>
      </c>
      <c r="N359" t="str">
        <f t="shared" si="42"/>
        <v xml:space="preserve"> </v>
      </c>
      <c r="O359">
        <f t="shared" si="43"/>
        <v>0</v>
      </c>
    </row>
    <row r="360" spans="1:15" ht="15.75" thickBot="1" x14ac:dyDescent="0.3">
      <c r="A360" s="1">
        <v>359</v>
      </c>
      <c r="B360" s="3" t="s">
        <v>0</v>
      </c>
      <c r="C360" s="3" t="s">
        <v>0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v>0</v>
      </c>
      <c r="M360" s="4">
        <f t="shared" si="41"/>
        <v>0</v>
      </c>
      <c r="N360" t="str">
        <f t="shared" si="42"/>
        <v xml:space="preserve"> </v>
      </c>
      <c r="O360">
        <f t="shared" si="43"/>
        <v>0</v>
      </c>
    </row>
    <row r="361" spans="1:15" ht="15.75" thickBot="1" x14ac:dyDescent="0.3">
      <c r="A361" s="1">
        <v>360</v>
      </c>
      <c r="B361" s="3" t="s">
        <v>0</v>
      </c>
      <c r="C361" s="3" t="s">
        <v>0</v>
      </c>
      <c r="D361" s="3" t="s">
        <v>0</v>
      </c>
      <c r="E361" s="3" t="s">
        <v>0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v>0</v>
      </c>
      <c r="M361" s="4">
        <f t="shared" si="41"/>
        <v>0</v>
      </c>
      <c r="N361" t="str">
        <f t="shared" si="42"/>
        <v xml:space="preserve"> </v>
      </c>
      <c r="O361">
        <f t="shared" si="43"/>
        <v>0</v>
      </c>
    </row>
    <row r="362" spans="1:15" ht="15.75" thickBot="1" x14ac:dyDescent="0.3">
      <c r="A362" s="1">
        <v>361</v>
      </c>
      <c r="B362" s="3" t="s">
        <v>0</v>
      </c>
      <c r="C362" s="3" t="s">
        <v>0</v>
      </c>
      <c r="D362" s="3" t="s">
        <v>0</v>
      </c>
      <c r="E362" s="3" t="s">
        <v>0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>
        <v>0</v>
      </c>
      <c r="M362" s="4">
        <f t="shared" si="41"/>
        <v>0</v>
      </c>
      <c r="N362" t="str">
        <f t="shared" si="42"/>
        <v xml:space="preserve"> </v>
      </c>
      <c r="O362">
        <f t="shared" si="43"/>
        <v>0</v>
      </c>
    </row>
    <row r="363" spans="1:15" ht="15.75" thickBot="1" x14ac:dyDescent="0.3">
      <c r="A363" s="1">
        <v>362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v>0</v>
      </c>
      <c r="M363" s="4">
        <f t="shared" si="41"/>
        <v>0</v>
      </c>
      <c r="N363" t="str">
        <f t="shared" si="42"/>
        <v xml:space="preserve"> </v>
      </c>
      <c r="O363">
        <f t="shared" si="43"/>
        <v>0</v>
      </c>
    </row>
    <row r="364" spans="1:15" ht="15.75" thickBot="1" x14ac:dyDescent="0.3">
      <c r="A364" s="1">
        <v>363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v>0</v>
      </c>
      <c r="M364" s="4">
        <f t="shared" si="41"/>
        <v>0</v>
      </c>
      <c r="N364" t="str">
        <f t="shared" si="42"/>
        <v xml:space="preserve"> </v>
      </c>
      <c r="O364">
        <f t="shared" si="43"/>
        <v>0</v>
      </c>
    </row>
    <row r="365" spans="1:15" ht="15.75" thickBot="1" x14ac:dyDescent="0.3">
      <c r="A365" s="1">
        <v>364</v>
      </c>
      <c r="B365" s="3" t="s">
        <v>0</v>
      </c>
      <c r="C365" s="3" t="s">
        <v>0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v>0</v>
      </c>
      <c r="M365" s="4">
        <f t="shared" si="41"/>
        <v>0</v>
      </c>
      <c r="N365" t="str">
        <f t="shared" si="42"/>
        <v xml:space="preserve"> </v>
      </c>
      <c r="O365">
        <f t="shared" si="43"/>
        <v>0</v>
      </c>
    </row>
    <row r="366" spans="1:15" ht="15.75" thickBot="1" x14ac:dyDescent="0.3">
      <c r="A366" s="1">
        <v>365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v>0</v>
      </c>
      <c r="M366" s="4">
        <f t="shared" si="41"/>
        <v>0</v>
      </c>
      <c r="N366" t="str">
        <f t="shared" si="42"/>
        <v xml:space="preserve"> </v>
      </c>
      <c r="O366">
        <f t="shared" si="43"/>
        <v>0</v>
      </c>
    </row>
    <row r="367" spans="1:15" ht="15.75" thickBot="1" x14ac:dyDescent="0.3">
      <c r="A367" s="1">
        <v>366</v>
      </c>
      <c r="B367" s="3" t="s">
        <v>0</v>
      </c>
      <c r="C367" s="3" t="s">
        <v>0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v>0</v>
      </c>
      <c r="M367" s="4">
        <f t="shared" si="41"/>
        <v>0</v>
      </c>
      <c r="N367" t="str">
        <f t="shared" si="42"/>
        <v xml:space="preserve"> </v>
      </c>
      <c r="O367">
        <f t="shared" si="43"/>
        <v>0</v>
      </c>
    </row>
    <row r="368" spans="1:15" ht="15.75" thickBot="1" x14ac:dyDescent="0.3">
      <c r="A368" s="1">
        <v>367</v>
      </c>
      <c r="B368" s="3" t="s">
        <v>0</v>
      </c>
      <c r="C368" s="3" t="s">
        <v>0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v>0</v>
      </c>
      <c r="M368" s="4">
        <f t="shared" si="41"/>
        <v>0</v>
      </c>
      <c r="N368" t="str">
        <f t="shared" si="42"/>
        <v xml:space="preserve"> </v>
      </c>
      <c r="O368">
        <f t="shared" si="43"/>
        <v>0</v>
      </c>
    </row>
    <row r="369" spans="1:15" ht="15.75" thickBot="1" x14ac:dyDescent="0.3">
      <c r="A369" s="1">
        <v>368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>
        <v>0</v>
      </c>
      <c r="M369" s="4">
        <f t="shared" si="41"/>
        <v>0</v>
      </c>
      <c r="N369" t="str">
        <f t="shared" si="42"/>
        <v xml:space="preserve"> </v>
      </c>
      <c r="O369">
        <f t="shared" si="43"/>
        <v>0</v>
      </c>
    </row>
    <row r="370" spans="1:15" ht="15.75" thickBot="1" x14ac:dyDescent="0.3">
      <c r="A370" s="1">
        <v>369</v>
      </c>
      <c r="B370" s="3" t="s">
        <v>0</v>
      </c>
      <c r="C370" s="3" t="s">
        <v>0</v>
      </c>
      <c r="D370" s="3" t="s">
        <v>0</v>
      </c>
      <c r="E370" s="3" t="s">
        <v>0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>
        <v>0</v>
      </c>
      <c r="M370" s="4">
        <f t="shared" si="41"/>
        <v>0</v>
      </c>
      <c r="N370" t="str">
        <f t="shared" si="42"/>
        <v xml:space="preserve"> </v>
      </c>
      <c r="O370">
        <f t="shared" si="43"/>
        <v>0</v>
      </c>
    </row>
    <row r="371" spans="1:15" ht="15.75" thickBot="1" x14ac:dyDescent="0.3">
      <c r="A371" s="1">
        <v>370</v>
      </c>
      <c r="B371" s="3" t="s">
        <v>0</v>
      </c>
      <c r="C371" s="3" t="s">
        <v>0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v>0</v>
      </c>
      <c r="M371" s="4">
        <f t="shared" si="41"/>
        <v>0</v>
      </c>
      <c r="N371" t="str">
        <f t="shared" si="42"/>
        <v xml:space="preserve"> </v>
      </c>
      <c r="O371">
        <f t="shared" si="43"/>
        <v>0</v>
      </c>
    </row>
    <row r="372" spans="1:15" ht="15.75" thickBot="1" x14ac:dyDescent="0.3">
      <c r="A372" s="1">
        <v>371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0</v>
      </c>
      <c r="M372" s="4">
        <f t="shared" si="41"/>
        <v>0</v>
      </c>
      <c r="N372" t="str">
        <f t="shared" si="42"/>
        <v xml:space="preserve"> </v>
      </c>
      <c r="O372">
        <f t="shared" si="43"/>
        <v>0</v>
      </c>
    </row>
    <row r="373" spans="1:15" ht="15.75" thickBot="1" x14ac:dyDescent="0.3">
      <c r="A373" s="1">
        <v>372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v>0</v>
      </c>
      <c r="M373" s="4">
        <f t="shared" si="41"/>
        <v>0</v>
      </c>
      <c r="N373" t="str">
        <f t="shared" si="42"/>
        <v xml:space="preserve"> </v>
      </c>
      <c r="O373">
        <f t="shared" si="43"/>
        <v>0</v>
      </c>
    </row>
    <row r="374" spans="1:15" ht="15.75" thickBot="1" x14ac:dyDescent="0.3">
      <c r="A374" s="1">
        <v>373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v>0</v>
      </c>
      <c r="M374" s="4">
        <f t="shared" si="41"/>
        <v>0</v>
      </c>
      <c r="N374" t="str">
        <f t="shared" si="42"/>
        <v xml:space="preserve"> </v>
      </c>
      <c r="O374">
        <f t="shared" si="43"/>
        <v>0</v>
      </c>
    </row>
    <row r="375" spans="1:15" ht="15.75" thickBot="1" x14ac:dyDescent="0.3">
      <c r="A375" s="1">
        <v>374</v>
      </c>
      <c r="B375" s="3" t="s">
        <v>0</v>
      </c>
      <c r="C375" s="3" t="s">
        <v>0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v>0</v>
      </c>
      <c r="M375" s="4">
        <f t="shared" si="41"/>
        <v>0</v>
      </c>
      <c r="N375" t="str">
        <f t="shared" si="42"/>
        <v xml:space="preserve"> </v>
      </c>
      <c r="O375">
        <f t="shared" si="43"/>
        <v>0</v>
      </c>
    </row>
    <row r="376" spans="1:15" ht="15.75" thickBot="1" x14ac:dyDescent="0.3">
      <c r="A376" s="1">
        <v>375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v>0</v>
      </c>
      <c r="M376" s="4">
        <f t="shared" si="41"/>
        <v>0</v>
      </c>
      <c r="N376" t="str">
        <f t="shared" si="42"/>
        <v xml:space="preserve"> </v>
      </c>
      <c r="O376">
        <f t="shared" si="43"/>
        <v>0</v>
      </c>
    </row>
    <row r="377" spans="1:15" ht="15.75" thickBot="1" x14ac:dyDescent="0.3">
      <c r="A377" s="1">
        <v>376</v>
      </c>
      <c r="B377" s="3" t="s">
        <v>0</v>
      </c>
      <c r="C377" s="3" t="s">
        <v>0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v>0</v>
      </c>
      <c r="M377" s="4">
        <f t="shared" si="41"/>
        <v>0</v>
      </c>
      <c r="N377" t="str">
        <f t="shared" si="42"/>
        <v xml:space="preserve"> </v>
      </c>
      <c r="O377">
        <f t="shared" si="43"/>
        <v>0</v>
      </c>
    </row>
    <row r="378" spans="1:15" ht="15.75" thickBot="1" x14ac:dyDescent="0.3">
      <c r="A378" s="1">
        <v>377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v>0</v>
      </c>
      <c r="M378" s="4">
        <f t="shared" si="41"/>
        <v>0</v>
      </c>
      <c r="N378" t="str">
        <f t="shared" si="42"/>
        <v xml:space="preserve"> </v>
      </c>
      <c r="O378">
        <f t="shared" si="43"/>
        <v>0</v>
      </c>
    </row>
    <row r="379" spans="1:15" ht="15.75" thickBot="1" x14ac:dyDescent="0.3">
      <c r="A379" s="1">
        <v>378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v>0</v>
      </c>
      <c r="M379" s="4">
        <f t="shared" si="41"/>
        <v>0</v>
      </c>
      <c r="N379" t="str">
        <f t="shared" si="42"/>
        <v xml:space="preserve"> </v>
      </c>
      <c r="O379">
        <f t="shared" si="43"/>
        <v>0</v>
      </c>
    </row>
    <row r="380" spans="1:15" ht="15.75" thickBot="1" x14ac:dyDescent="0.3">
      <c r="A380" s="1">
        <v>379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0</v>
      </c>
      <c r="M380" s="4">
        <f t="shared" si="41"/>
        <v>0</v>
      </c>
      <c r="N380" t="str">
        <f t="shared" si="42"/>
        <v xml:space="preserve"> </v>
      </c>
      <c r="O380">
        <f t="shared" si="43"/>
        <v>0</v>
      </c>
    </row>
    <row r="381" spans="1:15" ht="15.75" thickBot="1" x14ac:dyDescent="0.3">
      <c r="A381" s="1">
        <v>380</v>
      </c>
      <c r="B381" s="3" t="s">
        <v>0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v>0</v>
      </c>
      <c r="M381" s="4">
        <f t="shared" si="41"/>
        <v>0</v>
      </c>
      <c r="N381" t="str">
        <f t="shared" si="42"/>
        <v xml:space="preserve"> </v>
      </c>
      <c r="O381">
        <f t="shared" si="43"/>
        <v>0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>
        <f t="shared" ref="L382:L391" si="44">AVERAGE(K382,I382,G382,E382,C382)</f>
        <v>2.0691540000000001E-2</v>
      </c>
      <c r="M382" s="4">
        <f t="shared" si="41"/>
        <v>1</v>
      </c>
      <c r="N382">
        <f t="shared" si="42"/>
        <v>2.0691540000000001E-2</v>
      </c>
      <c r="O382">
        <f t="shared" si="4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>
        <f t="shared" ref="L383" si="45">IF(AVERAGE(K383,I383,G383,E383,C383)="#¡DIV/0!",0,AVERAGE(K383,I383,G383,E383,C383))</f>
        <v>2.0691540000000001E-2</v>
      </c>
      <c r="M383" s="4">
        <f t="shared" si="41"/>
        <v>1</v>
      </c>
      <c r="N383">
        <f t="shared" si="42"/>
        <v>2.0691540000000001E-2</v>
      </c>
      <c r="O383">
        <f t="shared" si="43"/>
        <v>1</v>
      </c>
    </row>
    <row r="384" spans="1:15" ht="15.75" thickBot="1" x14ac:dyDescent="0.3">
      <c r="A384" s="1">
        <v>383</v>
      </c>
      <c r="B384" s="3" t="s">
        <v>0</v>
      </c>
      <c r="C384" s="3" t="s">
        <v>0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v>0</v>
      </c>
      <c r="M384" s="4">
        <f t="shared" si="41"/>
        <v>0</v>
      </c>
      <c r="N384" t="str">
        <f t="shared" si="42"/>
        <v xml:space="preserve"> </v>
      </c>
      <c r="O384">
        <f t="shared" si="43"/>
        <v>0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3" t="s">
        <v>0</v>
      </c>
      <c r="E385" s="3" t="s">
        <v>0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44"/>
        <v>2.4687193999999999E-2</v>
      </c>
      <c r="M385" s="4">
        <f t="shared" si="41"/>
        <v>1</v>
      </c>
      <c r="N385">
        <f t="shared" si="42"/>
        <v>2.4687193999999999E-2</v>
      </c>
      <c r="O385">
        <f t="shared" si="4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" si="46">IF(AVERAGE(K386,I386,G386,E386,C386)="#¡DIV/0!",0,AVERAGE(K386,I386,G386,E386,C386))</f>
        <v>5.9542196999999998E-2</v>
      </c>
      <c r="M386" s="4">
        <f t="shared" si="41"/>
        <v>2</v>
      </c>
      <c r="N386">
        <f t="shared" si="42"/>
        <v>5.9542196999999998E-2</v>
      </c>
      <c r="O386">
        <f t="shared" si="4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3" t="s">
        <v>0</v>
      </c>
      <c r="E387" s="3" t="s">
        <v>0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44"/>
        <v>9.4397199000000001E-2</v>
      </c>
      <c r="M387" s="4">
        <f t="shared" ref="M387:M450" si="47">(10-COUNTIF(B387:K387,"NA"))/2</f>
        <v>1</v>
      </c>
      <c r="N387">
        <f t="shared" ref="N387:N450" si="48">IF(L387=0," ",L387)</f>
        <v>9.4397199000000001E-2</v>
      </c>
      <c r="O387">
        <f t="shared" ref="O387:O450" si="49">IF(M387&gt;0,1,0)</f>
        <v>1</v>
      </c>
    </row>
    <row r="388" spans="1:15" ht="15.75" thickBot="1" x14ac:dyDescent="0.3">
      <c r="A388" s="1">
        <v>387</v>
      </c>
      <c r="B388" s="3" t="s">
        <v>0</v>
      </c>
      <c r="C388" s="3" t="s">
        <v>0</v>
      </c>
      <c r="D388" s="3" t="s">
        <v>0</v>
      </c>
      <c r="E388" s="3" t="s">
        <v>0</v>
      </c>
      <c r="F388" s="3" t="s">
        <v>0</v>
      </c>
      <c r="G388" s="3" t="s">
        <v>0</v>
      </c>
      <c r="H388" s="3" t="s">
        <v>0</v>
      </c>
      <c r="I388" s="3" t="s">
        <v>0</v>
      </c>
      <c r="J388" s="3" t="s">
        <v>0</v>
      </c>
      <c r="K388" s="3" t="s">
        <v>0</v>
      </c>
      <c r="L388" s="4">
        <v>0</v>
      </c>
      <c r="M388" s="4">
        <f t="shared" si="47"/>
        <v>0</v>
      </c>
      <c r="N388" t="str">
        <f t="shared" si="48"/>
        <v xml:space="preserve"> </v>
      </c>
      <c r="O388">
        <f t="shared" si="49"/>
        <v>0</v>
      </c>
    </row>
    <row r="389" spans="1:15" ht="15.75" thickBot="1" x14ac:dyDescent="0.3">
      <c r="A389" s="1">
        <v>388</v>
      </c>
      <c r="B389" s="3" t="s">
        <v>0</v>
      </c>
      <c r="C389" s="3" t="s">
        <v>0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>
        <v>0</v>
      </c>
      <c r="M389" s="4">
        <f t="shared" si="47"/>
        <v>0</v>
      </c>
      <c r="N389" t="str">
        <f t="shared" si="48"/>
        <v xml:space="preserve"> </v>
      </c>
      <c r="O389">
        <f t="shared" si="49"/>
        <v>0</v>
      </c>
    </row>
    <row r="390" spans="1:15" ht="15.75" thickBot="1" x14ac:dyDescent="0.3">
      <c r="A390" s="1">
        <v>389</v>
      </c>
      <c r="B390" s="3" t="s">
        <v>0</v>
      </c>
      <c r="C390" s="3" t="s">
        <v>0</v>
      </c>
      <c r="D390" s="3" t="s">
        <v>0</v>
      </c>
      <c r="E390" s="3" t="s">
        <v>0</v>
      </c>
      <c r="F390" s="3" t="s">
        <v>0</v>
      </c>
      <c r="G390" s="3" t="s">
        <v>0</v>
      </c>
      <c r="H390" s="3" t="s">
        <v>0</v>
      </c>
      <c r="I390" s="3" t="s">
        <v>0</v>
      </c>
      <c r="J390" s="3" t="s">
        <v>0</v>
      </c>
      <c r="K390" s="3" t="s">
        <v>0</v>
      </c>
      <c r="L390" s="4">
        <v>0</v>
      </c>
      <c r="M390" s="4">
        <f t="shared" si="47"/>
        <v>0</v>
      </c>
      <c r="N390" t="str">
        <f t="shared" si="48"/>
        <v xml:space="preserve"> </v>
      </c>
      <c r="O390">
        <f t="shared" si="49"/>
        <v>0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3" t="s">
        <v>0</v>
      </c>
      <c r="E391" s="3" t="s">
        <v>0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>
        <f t="shared" si="44"/>
        <v>9.8627679999999992E-3</v>
      </c>
      <c r="M391" s="4">
        <f t="shared" si="47"/>
        <v>1</v>
      </c>
      <c r="N391">
        <f t="shared" si="48"/>
        <v>9.8627679999999992E-3</v>
      </c>
      <c r="O391">
        <f t="shared" si="49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3" t="s">
        <v>0</v>
      </c>
      <c r="E392" s="3" t="s">
        <v>0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>
        <f t="shared" ref="L392" si="50">IF(AVERAGE(K392,I392,G392,E392,C392)="#¡DIV/0!",0,AVERAGE(K392,I392,G392,E392,C392))</f>
        <v>9.8627679999999992E-3</v>
      </c>
      <c r="M392" s="4">
        <f t="shared" si="47"/>
        <v>1</v>
      </c>
      <c r="N392">
        <f t="shared" si="48"/>
        <v>9.8627679999999992E-3</v>
      </c>
      <c r="O392">
        <f t="shared" si="49"/>
        <v>1</v>
      </c>
    </row>
    <row r="393" spans="1:15" ht="15.75" thickBot="1" x14ac:dyDescent="0.3">
      <c r="A393" s="1">
        <v>392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v>0</v>
      </c>
      <c r="M393" s="4">
        <f t="shared" si="47"/>
        <v>0</v>
      </c>
      <c r="N393" t="str">
        <f t="shared" si="48"/>
        <v xml:space="preserve"> </v>
      </c>
      <c r="O393">
        <f t="shared" si="49"/>
        <v>0</v>
      </c>
    </row>
    <row r="394" spans="1:15" ht="15.75" thickBot="1" x14ac:dyDescent="0.3">
      <c r="A394" s="1">
        <v>393</v>
      </c>
      <c r="B394" s="3" t="s">
        <v>0</v>
      </c>
      <c r="C394" s="3" t="s">
        <v>0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>
        <v>0</v>
      </c>
      <c r="M394" s="4">
        <f t="shared" si="47"/>
        <v>0</v>
      </c>
      <c r="N394" t="str">
        <f t="shared" si="48"/>
        <v xml:space="preserve"> </v>
      </c>
      <c r="O394">
        <f t="shared" si="49"/>
        <v>0</v>
      </c>
    </row>
    <row r="395" spans="1:15" ht="15.75" thickBot="1" x14ac:dyDescent="0.3">
      <c r="A395" s="1">
        <v>394</v>
      </c>
      <c r="B395" s="3" t="s">
        <v>0</v>
      </c>
      <c r="C395" s="3" t="s">
        <v>0</v>
      </c>
      <c r="D395" s="3" t="s">
        <v>0</v>
      </c>
      <c r="E395" s="3" t="s">
        <v>0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>
        <v>0</v>
      </c>
      <c r="M395" s="4">
        <f t="shared" si="47"/>
        <v>0</v>
      </c>
      <c r="N395" t="str">
        <f t="shared" si="48"/>
        <v xml:space="preserve"> </v>
      </c>
      <c r="O395">
        <f t="shared" si="49"/>
        <v>0</v>
      </c>
    </row>
    <row r="396" spans="1:15" ht="15.75" thickBot="1" x14ac:dyDescent="0.3">
      <c r="A396" s="1">
        <v>395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>
        <v>0</v>
      </c>
      <c r="M396" s="4">
        <f t="shared" si="47"/>
        <v>0</v>
      </c>
      <c r="N396" t="str">
        <f t="shared" si="48"/>
        <v xml:space="preserve"> </v>
      </c>
      <c r="O396">
        <f t="shared" si="49"/>
        <v>0</v>
      </c>
    </row>
    <row r="397" spans="1:15" ht="15.75" thickBot="1" x14ac:dyDescent="0.3">
      <c r="A397" s="1">
        <v>396</v>
      </c>
      <c r="B397" s="3" t="s">
        <v>0</v>
      </c>
      <c r="C397" s="3" t="s">
        <v>0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>
        <v>0</v>
      </c>
      <c r="M397" s="4">
        <f t="shared" si="47"/>
        <v>0</v>
      </c>
      <c r="N397" t="str">
        <f t="shared" si="48"/>
        <v xml:space="preserve"> </v>
      </c>
      <c r="O397">
        <f t="shared" si="49"/>
        <v>0</v>
      </c>
    </row>
    <row r="398" spans="1:15" ht="15.75" thickBot="1" x14ac:dyDescent="0.3">
      <c r="A398" s="1">
        <v>397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v>0</v>
      </c>
      <c r="M398" s="4">
        <f t="shared" si="47"/>
        <v>0</v>
      </c>
      <c r="N398" t="str">
        <f t="shared" si="48"/>
        <v xml:space="preserve"> </v>
      </c>
      <c r="O398">
        <f t="shared" si="49"/>
        <v>0</v>
      </c>
    </row>
    <row r="399" spans="1:15" ht="15.75" thickBot="1" x14ac:dyDescent="0.3">
      <c r="A399" s="1">
        <v>398</v>
      </c>
      <c r="B399" s="3" t="s">
        <v>0</v>
      </c>
      <c r="C399" s="3" t="s">
        <v>0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>
        <v>0</v>
      </c>
      <c r="M399" s="4">
        <f t="shared" si="47"/>
        <v>0</v>
      </c>
      <c r="N399" t="str">
        <f t="shared" si="48"/>
        <v xml:space="preserve"> </v>
      </c>
      <c r="O399">
        <f t="shared" si="49"/>
        <v>0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3" t="s">
        <v>0</v>
      </c>
      <c r="E400" s="3" t="s">
        <v>0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ref="L400" si="51">AVERAGE(K400,I400,G400,E400,C400)</f>
        <v>3.6932026999999999E-2</v>
      </c>
      <c r="M400" s="4">
        <f t="shared" si="47"/>
        <v>1</v>
      </c>
      <c r="N400">
        <f t="shared" si="48"/>
        <v>3.6932026999999999E-2</v>
      </c>
      <c r="O400">
        <f t="shared" si="49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ref="L401" si="52">IF(AVERAGE(K401,I401,G401,E401,C401)="#¡DIV/0!",0,AVERAGE(K401,I401,G401,E401,C401))</f>
        <v>3.6932026999999999E-2</v>
      </c>
      <c r="M401" s="4">
        <f t="shared" si="47"/>
        <v>1</v>
      </c>
      <c r="N401">
        <f t="shared" si="48"/>
        <v>3.6932026999999999E-2</v>
      </c>
      <c r="O401">
        <f t="shared" si="49"/>
        <v>1</v>
      </c>
    </row>
    <row r="402" spans="1:15" ht="15.75" thickBot="1" x14ac:dyDescent="0.3">
      <c r="A402" s="1">
        <v>401</v>
      </c>
      <c r="B402" s="3" t="s">
        <v>0</v>
      </c>
      <c r="C402" s="3" t="s">
        <v>0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v>0</v>
      </c>
      <c r="M402" s="4">
        <f t="shared" si="47"/>
        <v>0</v>
      </c>
      <c r="N402" t="str">
        <f t="shared" si="48"/>
        <v xml:space="preserve"> </v>
      </c>
      <c r="O402">
        <f t="shared" si="49"/>
        <v>0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ref="L403:L453" si="53">AVERAGE(K403,I403,G403,E403,C403)</f>
        <v>4.8146331000000001E-2</v>
      </c>
      <c r="M403" s="4">
        <f t="shared" si="47"/>
        <v>1</v>
      </c>
      <c r="N403">
        <f t="shared" si="48"/>
        <v>4.8146331000000001E-2</v>
      </c>
      <c r="O403">
        <f t="shared" si="49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ref="L404" si="54">IF(AVERAGE(K404,I404,G404,E404,C404)="#¡DIV/0!",0,AVERAGE(K404,I404,G404,E404,C404))</f>
        <v>4.8146331000000001E-2</v>
      </c>
      <c r="M404" s="4">
        <f t="shared" si="47"/>
        <v>1</v>
      </c>
      <c r="N404">
        <f t="shared" si="48"/>
        <v>4.8146331000000001E-2</v>
      </c>
      <c r="O404">
        <f t="shared" si="49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47"/>
        <v>0</v>
      </c>
      <c r="N405" t="str">
        <f t="shared" si="48"/>
        <v xml:space="preserve"> </v>
      </c>
      <c r="O405">
        <f t="shared" si="49"/>
        <v>0</v>
      </c>
    </row>
    <row r="406" spans="1:15" ht="15.75" thickBot="1" x14ac:dyDescent="0.3">
      <c r="A406" s="1">
        <v>405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v>0</v>
      </c>
      <c r="M406" s="4">
        <f t="shared" si="47"/>
        <v>0</v>
      </c>
      <c r="N406" t="str">
        <f t="shared" si="48"/>
        <v xml:space="preserve"> </v>
      </c>
      <c r="O406">
        <f t="shared" si="49"/>
        <v>0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ref="L407" si="55">IF(AVERAGE(K407,I407,G407,E407,C407)="#¡DIV/0!",0,AVERAGE(K407,I407,G407,E407,C407))</f>
        <v>3.8464849000000002E-2</v>
      </c>
      <c r="M407" s="4">
        <f t="shared" si="47"/>
        <v>1</v>
      </c>
      <c r="N407">
        <f t="shared" si="48"/>
        <v>3.8464849000000002E-2</v>
      </c>
      <c r="O407">
        <f t="shared" si="49"/>
        <v>1</v>
      </c>
    </row>
    <row r="408" spans="1:15" ht="15.75" thickBot="1" x14ac:dyDescent="0.3">
      <c r="A408" s="1">
        <v>407</v>
      </c>
      <c r="B408" s="3" t="s">
        <v>0</v>
      </c>
      <c r="C408" s="3" t="s">
        <v>0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v>0</v>
      </c>
      <c r="M408" s="4">
        <f t="shared" si="47"/>
        <v>0</v>
      </c>
      <c r="N408" t="str">
        <f t="shared" si="48"/>
        <v xml:space="preserve"> </v>
      </c>
      <c r="O408">
        <f t="shared" si="49"/>
        <v>0</v>
      </c>
    </row>
    <row r="409" spans="1:15" ht="15.75" thickBot="1" x14ac:dyDescent="0.3">
      <c r="A409" s="1">
        <v>408</v>
      </c>
      <c r="B409" s="3" t="s">
        <v>0</v>
      </c>
      <c r="C409" s="3" t="s">
        <v>0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v>0</v>
      </c>
      <c r="M409" s="4">
        <f t="shared" si="47"/>
        <v>0</v>
      </c>
      <c r="N409" t="str">
        <f t="shared" si="48"/>
        <v xml:space="preserve"> </v>
      </c>
      <c r="O409">
        <f t="shared" si="49"/>
        <v>0</v>
      </c>
    </row>
    <row r="410" spans="1:15" ht="15.75" thickBot="1" x14ac:dyDescent="0.3">
      <c r="A410" s="1">
        <v>409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v>0</v>
      </c>
      <c r="M410" s="4">
        <f t="shared" si="47"/>
        <v>0</v>
      </c>
      <c r="N410" t="str">
        <f t="shared" si="48"/>
        <v xml:space="preserve"> </v>
      </c>
      <c r="O410">
        <f t="shared" si="49"/>
        <v>0</v>
      </c>
    </row>
    <row r="411" spans="1:15" ht="15.75" thickBot="1" x14ac:dyDescent="0.3">
      <c r="A411" s="1">
        <v>410</v>
      </c>
      <c r="B411" s="3" t="s">
        <v>0</v>
      </c>
      <c r="C411" s="3" t="s">
        <v>0</v>
      </c>
      <c r="D411" s="3" t="s">
        <v>0</v>
      </c>
      <c r="E411" s="3" t="s">
        <v>0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>
        <v>0</v>
      </c>
      <c r="M411" s="4">
        <f t="shared" si="47"/>
        <v>0</v>
      </c>
      <c r="N411" t="str">
        <f t="shared" si="48"/>
        <v xml:space="preserve"> </v>
      </c>
      <c r="O411">
        <f t="shared" si="49"/>
        <v>0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3" t="s">
        <v>0</v>
      </c>
      <c r="E412" s="3" t="s">
        <v>0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53"/>
        <v>3.8464849000000002E-2</v>
      </c>
      <c r="M412" s="4">
        <f t="shared" si="47"/>
        <v>1</v>
      </c>
      <c r="N412">
        <f t="shared" si="48"/>
        <v>3.8464849000000002E-2</v>
      </c>
      <c r="O412">
        <f t="shared" si="49"/>
        <v>1</v>
      </c>
    </row>
    <row r="413" spans="1:15" ht="15.75" thickBot="1" x14ac:dyDescent="0.3">
      <c r="A413" s="1">
        <v>412</v>
      </c>
      <c r="B413" s="3" t="s">
        <v>0</v>
      </c>
      <c r="C413" s="3" t="s">
        <v>0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>
        <v>0</v>
      </c>
      <c r="M413" s="4">
        <f t="shared" si="47"/>
        <v>0</v>
      </c>
      <c r="N413" t="str">
        <f t="shared" si="48"/>
        <v xml:space="preserve"> </v>
      </c>
      <c r="O413">
        <f t="shared" si="49"/>
        <v>0</v>
      </c>
    </row>
    <row r="414" spans="1:15" ht="15.75" thickBot="1" x14ac:dyDescent="0.3">
      <c r="A414" s="1">
        <v>413</v>
      </c>
      <c r="B414" s="3" t="s">
        <v>0</v>
      </c>
      <c r="C414" s="3" t="s">
        <v>0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v>0</v>
      </c>
      <c r="M414" s="4">
        <f t="shared" si="47"/>
        <v>0</v>
      </c>
      <c r="N414" t="str">
        <f t="shared" si="48"/>
        <v xml:space="preserve"> </v>
      </c>
      <c r="O414">
        <f t="shared" si="49"/>
        <v>0</v>
      </c>
    </row>
    <row r="415" spans="1:15" ht="15.75" thickBot="1" x14ac:dyDescent="0.3">
      <c r="A415" s="1">
        <v>414</v>
      </c>
      <c r="B415" s="3" t="s">
        <v>0</v>
      </c>
      <c r="C415" s="3" t="s">
        <v>0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v>0</v>
      </c>
      <c r="M415" s="4">
        <f t="shared" si="47"/>
        <v>0</v>
      </c>
      <c r="N415" t="str">
        <f t="shared" si="48"/>
        <v xml:space="preserve"> </v>
      </c>
      <c r="O415">
        <f t="shared" si="49"/>
        <v>0</v>
      </c>
    </row>
    <row r="416" spans="1:15" ht="15.75" thickBot="1" x14ac:dyDescent="0.3">
      <c r="A416" s="1">
        <v>415</v>
      </c>
      <c r="B416" s="3" t="s">
        <v>0</v>
      </c>
      <c r="C416" s="3" t="s">
        <v>0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>
        <v>0</v>
      </c>
      <c r="M416" s="4">
        <f t="shared" si="47"/>
        <v>0</v>
      </c>
      <c r="N416" t="str">
        <f t="shared" si="48"/>
        <v xml:space="preserve"> </v>
      </c>
      <c r="O416">
        <f t="shared" si="49"/>
        <v>0</v>
      </c>
    </row>
    <row r="417" spans="1:15" ht="15.75" thickBot="1" x14ac:dyDescent="0.3">
      <c r="A417" s="1">
        <v>416</v>
      </c>
      <c r="B417" s="3" t="s">
        <v>0</v>
      </c>
      <c r="C417" s="3" t="s">
        <v>0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>
        <v>0</v>
      </c>
      <c r="M417" s="4">
        <f t="shared" si="47"/>
        <v>0</v>
      </c>
      <c r="N417" t="str">
        <f t="shared" si="48"/>
        <v xml:space="preserve"> </v>
      </c>
      <c r="O417">
        <f t="shared" si="49"/>
        <v>0</v>
      </c>
    </row>
    <row r="418" spans="1:15" ht="15.75" thickBot="1" x14ac:dyDescent="0.3">
      <c r="A418" s="1">
        <v>417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v>0</v>
      </c>
      <c r="M418" s="4">
        <f t="shared" si="47"/>
        <v>0</v>
      </c>
      <c r="N418" t="str">
        <f t="shared" si="48"/>
        <v xml:space="preserve"> </v>
      </c>
      <c r="O418">
        <f t="shared" si="49"/>
        <v>0</v>
      </c>
    </row>
    <row r="419" spans="1:15" ht="15.75" thickBot="1" x14ac:dyDescent="0.3">
      <c r="A419" s="1">
        <v>418</v>
      </c>
      <c r="B419" s="3" t="s">
        <v>0</v>
      </c>
      <c r="C419" s="3" t="s">
        <v>0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v>0</v>
      </c>
      <c r="M419" s="4">
        <f t="shared" si="47"/>
        <v>0</v>
      </c>
      <c r="N419" t="str">
        <f t="shared" si="48"/>
        <v xml:space="preserve"> </v>
      </c>
      <c r="O419">
        <f t="shared" si="49"/>
        <v>0</v>
      </c>
    </row>
    <row r="420" spans="1:15" ht="15.75" thickBot="1" x14ac:dyDescent="0.3">
      <c r="A420" s="1">
        <v>419</v>
      </c>
      <c r="B420" s="3" t="s">
        <v>0</v>
      </c>
      <c r="C420" s="3" t="s">
        <v>0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>
        <v>0</v>
      </c>
      <c r="M420" s="4">
        <f t="shared" si="47"/>
        <v>0</v>
      </c>
      <c r="N420" t="str">
        <f t="shared" si="48"/>
        <v xml:space="preserve"> </v>
      </c>
      <c r="O420">
        <f t="shared" si="49"/>
        <v>0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>
        <f t="shared" si="53"/>
        <v>3.7932562000000003E-2</v>
      </c>
      <c r="M421" s="4">
        <f t="shared" si="47"/>
        <v>1</v>
      </c>
      <c r="N421">
        <f t="shared" si="48"/>
        <v>3.7932562000000003E-2</v>
      </c>
      <c r="O421">
        <f t="shared" si="49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f t="shared" ref="L422" si="56">IF(AVERAGE(K422,I422,G422,E422,C422)="#¡DIV/0!",0,AVERAGE(K422,I422,G422,E422,C422))</f>
        <v>3.7932562000000003E-2</v>
      </c>
      <c r="M422" s="4">
        <f t="shared" si="47"/>
        <v>1</v>
      </c>
      <c r="N422">
        <f t="shared" si="48"/>
        <v>3.7932562000000003E-2</v>
      </c>
      <c r="O422">
        <f t="shared" si="49"/>
        <v>1</v>
      </c>
    </row>
    <row r="423" spans="1:15" ht="15.75" thickBot="1" x14ac:dyDescent="0.3">
      <c r="A423" s="1">
        <v>422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>
        <v>0</v>
      </c>
      <c r="M423" s="4">
        <f t="shared" si="47"/>
        <v>0</v>
      </c>
      <c r="N423" t="str">
        <f t="shared" si="48"/>
        <v xml:space="preserve"> </v>
      </c>
      <c r="O423">
        <f t="shared" si="49"/>
        <v>0</v>
      </c>
    </row>
    <row r="424" spans="1:15" ht="15.75" thickBot="1" x14ac:dyDescent="0.3">
      <c r="A424" s="1">
        <v>423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v>0</v>
      </c>
      <c r="M424" s="4">
        <f t="shared" si="47"/>
        <v>0</v>
      </c>
      <c r="N424" t="str">
        <f t="shared" si="48"/>
        <v xml:space="preserve"> </v>
      </c>
      <c r="O424">
        <f t="shared" si="49"/>
        <v>0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47"/>
        <v>0</v>
      </c>
      <c r="N425" t="str">
        <f t="shared" si="48"/>
        <v xml:space="preserve"> </v>
      </c>
      <c r="O425">
        <f t="shared" si="49"/>
        <v>0</v>
      </c>
    </row>
    <row r="426" spans="1:15" ht="15.75" thickBot="1" x14ac:dyDescent="0.3">
      <c r="A426" s="1">
        <v>425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v>0</v>
      </c>
      <c r="M426" s="4">
        <f t="shared" si="47"/>
        <v>0</v>
      </c>
      <c r="N426" t="str">
        <f t="shared" si="48"/>
        <v xml:space="preserve"> </v>
      </c>
      <c r="O426">
        <f t="shared" si="49"/>
        <v>0</v>
      </c>
    </row>
    <row r="427" spans="1:15" ht="15.75" thickBot="1" x14ac:dyDescent="0.3">
      <c r="A427" s="1">
        <v>426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0</v>
      </c>
      <c r="M427" s="4">
        <f t="shared" si="47"/>
        <v>0</v>
      </c>
      <c r="N427" t="str">
        <f t="shared" si="48"/>
        <v xml:space="preserve"> </v>
      </c>
      <c r="O427">
        <f t="shared" si="49"/>
        <v>0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47"/>
        <v>0</v>
      </c>
      <c r="N428" t="str">
        <f t="shared" si="48"/>
        <v xml:space="preserve"> </v>
      </c>
      <c r="O428">
        <f t="shared" si="49"/>
        <v>0</v>
      </c>
    </row>
    <row r="429" spans="1:15" ht="15.75" thickBot="1" x14ac:dyDescent="0.3">
      <c r="A429" s="1">
        <v>428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v>0</v>
      </c>
      <c r="M429" s="4">
        <f t="shared" si="47"/>
        <v>0</v>
      </c>
      <c r="N429" t="str">
        <f t="shared" si="48"/>
        <v xml:space="preserve"> </v>
      </c>
      <c r="O429">
        <f t="shared" si="49"/>
        <v>0</v>
      </c>
    </row>
    <row r="430" spans="1:15" ht="15.75" thickBot="1" x14ac:dyDescent="0.3">
      <c r="A430" s="1">
        <v>429</v>
      </c>
      <c r="B430" s="3" t="s">
        <v>0</v>
      </c>
      <c r="C430" s="3" t="s">
        <v>0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v>0</v>
      </c>
      <c r="M430" s="4">
        <f t="shared" si="47"/>
        <v>0</v>
      </c>
      <c r="N430" t="str">
        <f t="shared" si="48"/>
        <v xml:space="preserve"> </v>
      </c>
      <c r="O430">
        <f t="shared" si="49"/>
        <v>0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47"/>
        <v>0</v>
      </c>
      <c r="N431" t="str">
        <f t="shared" si="48"/>
        <v xml:space="preserve"> </v>
      </c>
      <c r="O431">
        <f t="shared" si="49"/>
        <v>0</v>
      </c>
    </row>
    <row r="432" spans="1:15" ht="15.75" thickBot="1" x14ac:dyDescent="0.3">
      <c r="A432" s="1">
        <v>431</v>
      </c>
      <c r="B432" s="3" t="s">
        <v>0</v>
      </c>
      <c r="C432" s="3" t="s">
        <v>0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v>0</v>
      </c>
      <c r="M432" s="4">
        <f t="shared" si="47"/>
        <v>0</v>
      </c>
      <c r="N432" t="str">
        <f t="shared" si="48"/>
        <v xml:space="preserve"> </v>
      </c>
      <c r="O432">
        <f t="shared" si="49"/>
        <v>0</v>
      </c>
    </row>
    <row r="433" spans="1:15" ht="15.75" thickBot="1" x14ac:dyDescent="0.3">
      <c r="A433" s="1">
        <v>432</v>
      </c>
      <c r="B433" s="3" t="s">
        <v>0</v>
      </c>
      <c r="C433" s="3" t="s">
        <v>0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v>0</v>
      </c>
      <c r="M433" s="4">
        <f t="shared" si="47"/>
        <v>0</v>
      </c>
      <c r="N433" t="str">
        <f t="shared" si="48"/>
        <v xml:space="preserve"> </v>
      </c>
      <c r="O433">
        <f t="shared" si="49"/>
        <v>0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ref="L434" si="57">IF(AVERAGE(K434,I434,G434,E434,C434)="#¡DIV/0!",0,AVERAGE(K434,I434,G434,E434,C434))</f>
        <v>7.5242258000000006E-2</v>
      </c>
      <c r="M434" s="4">
        <f t="shared" si="47"/>
        <v>1</v>
      </c>
      <c r="N434">
        <f t="shared" si="48"/>
        <v>7.5242258000000006E-2</v>
      </c>
      <c r="O434">
        <f t="shared" si="49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53"/>
        <v>7.5242258000000006E-2</v>
      </c>
      <c r="M435" s="4">
        <f t="shared" si="47"/>
        <v>1</v>
      </c>
      <c r="N435">
        <f t="shared" si="48"/>
        <v>7.5242258000000006E-2</v>
      </c>
      <c r="O435">
        <f t="shared" si="49"/>
        <v>1</v>
      </c>
    </row>
    <row r="436" spans="1:15" ht="15.75" thickBot="1" x14ac:dyDescent="0.3">
      <c r="A436" s="1">
        <v>435</v>
      </c>
      <c r="B436" s="3" t="s">
        <v>0</v>
      </c>
      <c r="C436" s="3" t="s">
        <v>0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v>0</v>
      </c>
      <c r="M436" s="4">
        <f t="shared" si="47"/>
        <v>0</v>
      </c>
      <c r="N436" t="str">
        <f t="shared" si="48"/>
        <v xml:space="preserve"> </v>
      </c>
      <c r="O436">
        <f t="shared" si="49"/>
        <v>0</v>
      </c>
    </row>
    <row r="437" spans="1:15" ht="15.75" thickBot="1" x14ac:dyDescent="0.3">
      <c r="A437" s="1">
        <v>436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v>0</v>
      </c>
      <c r="M437" s="4">
        <f t="shared" si="47"/>
        <v>0</v>
      </c>
      <c r="N437" t="str">
        <f t="shared" si="48"/>
        <v xml:space="preserve"> </v>
      </c>
      <c r="O437">
        <f t="shared" si="49"/>
        <v>0</v>
      </c>
    </row>
    <row r="438" spans="1:15" ht="15.75" thickBot="1" x14ac:dyDescent="0.3">
      <c r="A438" s="1">
        <v>437</v>
      </c>
      <c r="B438" s="3" t="s">
        <v>0</v>
      </c>
      <c r="C438" s="3" t="s">
        <v>0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v>0</v>
      </c>
      <c r="M438" s="4">
        <f t="shared" si="47"/>
        <v>0</v>
      </c>
      <c r="N438" t="str">
        <f t="shared" si="48"/>
        <v xml:space="preserve"> </v>
      </c>
      <c r="O438">
        <f t="shared" si="49"/>
        <v>0</v>
      </c>
    </row>
    <row r="439" spans="1:15" ht="15.75" thickBot="1" x14ac:dyDescent="0.3">
      <c r="A439" s="1">
        <v>438</v>
      </c>
      <c r="B439" s="3" t="s">
        <v>0</v>
      </c>
      <c r="C439" s="3" t="s">
        <v>0</v>
      </c>
      <c r="D439" s="3" t="s">
        <v>0</v>
      </c>
      <c r="E439" s="3" t="s">
        <v>0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v>0</v>
      </c>
      <c r="M439" s="4">
        <f t="shared" si="47"/>
        <v>0</v>
      </c>
      <c r="N439" t="str">
        <f t="shared" si="48"/>
        <v xml:space="preserve"> </v>
      </c>
      <c r="O439">
        <f t="shared" si="49"/>
        <v>0</v>
      </c>
    </row>
    <row r="440" spans="1:15" ht="15.75" thickBot="1" x14ac:dyDescent="0.3">
      <c r="A440" s="1">
        <v>439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0</v>
      </c>
      <c r="M440" s="4">
        <f t="shared" si="47"/>
        <v>0</v>
      </c>
      <c r="N440" t="str">
        <f t="shared" si="48"/>
        <v xml:space="preserve"> </v>
      </c>
      <c r="O440">
        <f t="shared" si="49"/>
        <v>0</v>
      </c>
    </row>
    <row r="441" spans="1:15" ht="15.75" thickBot="1" x14ac:dyDescent="0.3">
      <c r="A441" s="1">
        <v>440</v>
      </c>
      <c r="B441" s="3" t="s">
        <v>0</v>
      </c>
      <c r="C441" s="3" t="s">
        <v>0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v>0</v>
      </c>
      <c r="M441" s="4">
        <f t="shared" si="47"/>
        <v>0</v>
      </c>
      <c r="N441" t="str">
        <f t="shared" si="48"/>
        <v xml:space="preserve"> </v>
      </c>
      <c r="O441">
        <f t="shared" si="49"/>
        <v>0</v>
      </c>
    </row>
    <row r="442" spans="1:15" ht="15.75" thickBot="1" x14ac:dyDescent="0.3">
      <c r="A442" s="1">
        <v>441</v>
      </c>
      <c r="B442" s="3" t="s">
        <v>0</v>
      </c>
      <c r="C442" s="3" t="s">
        <v>0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v>0</v>
      </c>
      <c r="M442" s="4">
        <f t="shared" si="47"/>
        <v>0</v>
      </c>
      <c r="N442" t="str">
        <f t="shared" si="48"/>
        <v xml:space="preserve"> </v>
      </c>
      <c r="O442">
        <f t="shared" si="49"/>
        <v>0</v>
      </c>
    </row>
    <row r="443" spans="1:15" ht="15.75" thickBot="1" x14ac:dyDescent="0.3">
      <c r="A443" s="1">
        <v>442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v>0</v>
      </c>
      <c r="M443" s="4">
        <f t="shared" si="47"/>
        <v>0</v>
      </c>
      <c r="N443" t="str">
        <f t="shared" si="48"/>
        <v xml:space="preserve"> </v>
      </c>
      <c r="O443">
        <f t="shared" si="49"/>
        <v>0</v>
      </c>
    </row>
    <row r="444" spans="1:15" ht="15.75" thickBot="1" x14ac:dyDescent="0.3">
      <c r="A444" s="1">
        <v>443</v>
      </c>
      <c r="B444" s="3" t="s">
        <v>0</v>
      </c>
      <c r="C444" s="3" t="s">
        <v>0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v>0</v>
      </c>
      <c r="M444" s="4">
        <f t="shared" si="47"/>
        <v>0</v>
      </c>
      <c r="N444" t="str">
        <f t="shared" si="48"/>
        <v xml:space="preserve"> </v>
      </c>
      <c r="O444">
        <f t="shared" si="49"/>
        <v>0</v>
      </c>
    </row>
    <row r="445" spans="1:15" ht="15.75" thickBot="1" x14ac:dyDescent="0.3">
      <c r="A445" s="1">
        <v>444</v>
      </c>
      <c r="B445" s="3" t="s">
        <v>0</v>
      </c>
      <c r="C445" s="3" t="s">
        <v>0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v>0</v>
      </c>
      <c r="M445" s="4">
        <f t="shared" si="47"/>
        <v>0</v>
      </c>
      <c r="N445" t="str">
        <f t="shared" si="48"/>
        <v xml:space="preserve"> </v>
      </c>
      <c r="O445">
        <f t="shared" si="49"/>
        <v>0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ref="L446" si="58">IF(AVERAGE(K446,I446,G446,E446,C446)="#¡DIV/0!",0,AVERAGE(K446,I446,G446,E446,C446))</f>
        <v>9.4502546000000007E-2</v>
      </c>
      <c r="M446" s="4">
        <f t="shared" si="47"/>
        <v>1</v>
      </c>
      <c r="N446">
        <f t="shared" si="48"/>
        <v>9.4502546000000007E-2</v>
      </c>
      <c r="O446">
        <f t="shared" si="49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53"/>
        <v>9.4502546000000007E-2</v>
      </c>
      <c r="M447" s="4">
        <f t="shared" si="47"/>
        <v>1</v>
      </c>
      <c r="N447">
        <f t="shared" si="48"/>
        <v>9.4502546000000007E-2</v>
      </c>
      <c r="O447">
        <f t="shared" si="49"/>
        <v>1</v>
      </c>
    </row>
    <row r="448" spans="1:15" ht="15.75" thickBot="1" x14ac:dyDescent="0.3">
      <c r="A448" s="1">
        <v>447</v>
      </c>
      <c r="B448" s="3" t="s">
        <v>0</v>
      </c>
      <c r="C448" s="3" t="s">
        <v>0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>
        <v>0</v>
      </c>
      <c r="M448" s="4">
        <f t="shared" si="47"/>
        <v>0</v>
      </c>
      <c r="N448" t="str">
        <f t="shared" si="48"/>
        <v xml:space="preserve"> </v>
      </c>
      <c r="O448">
        <f t="shared" si="49"/>
        <v>0</v>
      </c>
    </row>
    <row r="449" spans="1:15" ht="15.75" thickBot="1" x14ac:dyDescent="0.3">
      <c r="A449" s="1">
        <v>448</v>
      </c>
      <c r="B449" s="3" t="s">
        <v>0</v>
      </c>
      <c r="C449" s="3" t="s">
        <v>0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v>0</v>
      </c>
      <c r="M449" s="4">
        <f t="shared" si="47"/>
        <v>0</v>
      </c>
      <c r="N449" t="str">
        <f t="shared" si="48"/>
        <v xml:space="preserve"> </v>
      </c>
      <c r="O449">
        <f t="shared" si="49"/>
        <v>0</v>
      </c>
    </row>
    <row r="450" spans="1:15" ht="15.75" thickBot="1" x14ac:dyDescent="0.3">
      <c r="A450" s="1">
        <v>449</v>
      </c>
      <c r="B450" s="3" t="s">
        <v>0</v>
      </c>
      <c r="C450" s="3" t="s">
        <v>0</v>
      </c>
      <c r="D450" s="3" t="s">
        <v>0</v>
      </c>
      <c r="E450" s="3" t="s">
        <v>0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>
        <v>0</v>
      </c>
      <c r="M450" s="4">
        <f t="shared" si="47"/>
        <v>0</v>
      </c>
      <c r="N450" t="str">
        <f t="shared" si="48"/>
        <v xml:space="preserve"> </v>
      </c>
      <c r="O450">
        <f t="shared" si="49"/>
        <v>0</v>
      </c>
    </row>
    <row r="451" spans="1:15" ht="15.75" thickBot="1" x14ac:dyDescent="0.3">
      <c r="A451" s="1">
        <v>450</v>
      </c>
      <c r="B451" s="3" t="s">
        <v>0</v>
      </c>
      <c r="C451" s="3" t="s">
        <v>0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v>0</v>
      </c>
      <c r="M451" s="4">
        <f t="shared" ref="M451:M453" si="59">(10-COUNTIF(B451:K451,"NA"))/2</f>
        <v>0</v>
      </c>
      <c r="N451" t="str">
        <f t="shared" ref="N451:N453" si="60">IF(L451=0," ",L451)</f>
        <v xml:space="preserve"> </v>
      </c>
      <c r="O451">
        <f t="shared" ref="O451:O453" si="61">IF(M451&gt;0,1,0)</f>
        <v>0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3" t="s">
        <v>0</v>
      </c>
      <c r="E452" s="3" t="s">
        <v>0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 t="s">
        <v>0</v>
      </c>
      <c r="L452" s="4">
        <f t="shared" ref="L452" si="62">IF(AVERAGE(K452,I452,G452,E452,C452)="#¡DIV/0!",0,AVERAGE(K452,I452,G452,E452,C452))</f>
        <v>9.6349458999999998E-2</v>
      </c>
      <c r="M452" s="4">
        <f t="shared" si="59"/>
        <v>1</v>
      </c>
      <c r="N452">
        <f t="shared" si="60"/>
        <v>9.6349458999999998E-2</v>
      </c>
      <c r="O452">
        <f t="shared" si="6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53"/>
        <v>9.8296870999999994E-2</v>
      </c>
      <c r="M453" s="4">
        <f t="shared" si="59"/>
        <v>1</v>
      </c>
      <c r="N453">
        <f t="shared" si="60"/>
        <v>9.8296870999999994E-2</v>
      </c>
      <c r="O453">
        <f t="shared" si="61"/>
        <v>1</v>
      </c>
    </row>
    <row r="454" spans="1:15" x14ac:dyDescent="0.25">
      <c r="C454">
        <f>MIN(C2:C453)</f>
        <v>2.723502E-3</v>
      </c>
      <c r="L454" s="4">
        <f>AVERAGE(L2:L453)</f>
        <v>9.6558841547566363E-3</v>
      </c>
      <c r="M454" s="4">
        <f>AVERAGE(M2:M453)</f>
        <v>0.24557522123893805</v>
      </c>
      <c r="N454">
        <f>AVERAGE(N2:N453)</f>
        <v>5.524632453101265E-2</v>
      </c>
      <c r="O454">
        <f>SUM(O2:O453)</f>
        <v>79</v>
      </c>
    </row>
    <row r="455" spans="1:15" x14ac:dyDescent="0.25">
      <c r="B455" t="s">
        <v>9</v>
      </c>
      <c r="C455">
        <f>AVERAGE($C$2:$C$453,$E$2:$E$453,$G$2:$G$453,I5:$I$453,$K$2:$K$453)</f>
        <v>5.7753580954954975E-2</v>
      </c>
      <c r="D455">
        <f>C455*1000</f>
        <v>57.753580954954977</v>
      </c>
      <c r="N455" s="4">
        <f>MIN('200 m'!$N$2:$N$453)</f>
        <v>2.723502E-3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  <c r="N456">
        <f>N455*1000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9.8296870999999994E-2</v>
      </c>
      <c r="D457">
        <f>C457*1000</f>
        <v>98.296870999999996</v>
      </c>
      <c r="N457" s="4">
        <f>MEDIAN('200 m'!$N$2:$N$453)</f>
        <v>0.154046351</v>
      </c>
    </row>
    <row r="458" spans="1:15" x14ac:dyDescent="0.25">
      <c r="B458" t="s">
        <v>12</v>
      </c>
      <c r="C458">
        <f>MEDIAN($C$2:$C$453,$E$2:$E$453,$G$2:$G$453,I4:$I$453,$K$2:$K$453)</f>
        <v>5.4203399999999999E-2</v>
      </c>
      <c r="D458">
        <f>C458*1000</f>
        <v>54.203400000000002</v>
      </c>
      <c r="N458">
        <f>N457*1000</f>
        <v>154.04635099999999</v>
      </c>
    </row>
    <row r="459" spans="1:15" x14ac:dyDescent="0.25">
      <c r="N459" s="4">
        <f>MAX('200 m'!$N$2:$N$453)</f>
        <v>0.19997414599999999</v>
      </c>
    </row>
    <row r="460" spans="1:15" x14ac:dyDescent="0.25">
      <c r="N460">
        <f>N459*1000</f>
        <v>199.97414599999999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baseColWidth="10" defaultRowHeight="15" x14ac:dyDescent="0.25"/>
  <sheetData>
    <row r="1" spans="1:6" x14ac:dyDescent="0.25">
      <c r="A1" s="4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5">
      <c r="A2" s="4" t="s">
        <v>9</v>
      </c>
      <c r="B2" s="4">
        <v>57.753580954954977</v>
      </c>
      <c r="C2">
        <v>136.11715273399031</v>
      </c>
      <c r="D2" s="4">
        <v>216.50112634235674</v>
      </c>
      <c r="E2" s="4">
        <v>262.56440808565617</v>
      </c>
      <c r="F2" s="4">
        <v>280.99096111479099</v>
      </c>
    </row>
    <row r="3" spans="1:6" x14ac:dyDescent="0.25">
      <c r="A3" s="4" t="s">
        <v>10</v>
      </c>
      <c r="B3" s="4">
        <v>2.7235019999999999</v>
      </c>
      <c r="C3">
        <v>2.7235019999999999</v>
      </c>
      <c r="D3" s="4">
        <v>2.7235019999999999</v>
      </c>
      <c r="E3" s="4">
        <v>2.7235019999999999</v>
      </c>
      <c r="F3" s="4">
        <v>2.7235019999999999</v>
      </c>
    </row>
    <row r="4" spans="1:6" x14ac:dyDescent="0.25">
      <c r="A4" s="4" t="s">
        <v>11</v>
      </c>
      <c r="B4" s="4">
        <v>98.296870999999996</v>
      </c>
      <c r="C4">
        <v>199.97414999999998</v>
      </c>
      <c r="D4" s="4">
        <v>299.79750999999999</v>
      </c>
      <c r="E4" s="4">
        <v>398.96358999999995</v>
      </c>
      <c r="F4" s="4">
        <v>498.54858999999999</v>
      </c>
    </row>
    <row r="5" spans="1:6" x14ac:dyDescent="0.25">
      <c r="A5" s="4" t="s">
        <v>12</v>
      </c>
      <c r="B5" s="4">
        <v>54.203400000000002</v>
      </c>
      <c r="C5">
        <v>153.92457599999997</v>
      </c>
      <c r="D5" s="4">
        <v>232.23688799999999</v>
      </c>
      <c r="E5" s="4">
        <v>274.41937999999999</v>
      </c>
      <c r="F5" s="4">
        <v>284.38149000000004</v>
      </c>
    </row>
    <row r="6" spans="1:6" x14ac:dyDescent="0.25">
      <c r="A6" s="4" t="s">
        <v>13</v>
      </c>
      <c r="B6" s="4">
        <v>79</v>
      </c>
      <c r="C6" s="4">
        <v>253</v>
      </c>
      <c r="D6" s="4">
        <v>432</v>
      </c>
      <c r="E6" s="4">
        <v>451</v>
      </c>
      <c r="F6" s="4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topLeftCell="A417" workbookViewId="0">
      <selection activeCell="B455" sqref="B455:D458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v>0</v>
      </c>
      <c r="M2" s="4">
        <f>(10-COUNTIF(B2:K2,"NA"))/2</f>
        <v>0</v>
      </c>
      <c r="N2" t="str">
        <f>IF(L2=0," ",L2)</f>
        <v xml:space="preserve"> </v>
      </c>
      <c r="O2">
        <f>IF(M2&gt;0,1,0)</f>
        <v>0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0">(10-COUNTIF(B3:K3,"NA"))/2</f>
        <v>0</v>
      </c>
      <c r="N3" t="str">
        <f t="shared" ref="N3:N66" si="1">IF(L3=0," ",L3)</f>
        <v xml:space="preserve"> </v>
      </c>
      <c r="O3">
        <f t="shared" ref="O3:O66" si="2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3" t="s">
        <v>0</v>
      </c>
      <c r="I4" s="3" t="s">
        <v>0</v>
      </c>
      <c r="J4" s="3" t="s">
        <v>0</v>
      </c>
      <c r="K4" s="3" t="s">
        <v>0</v>
      </c>
      <c r="L4" s="4">
        <f t="shared" ref="L4:L63" si="3">AVERAGE(K4,I4,G4,E4,C4)</f>
        <v>0.11258112333333332</v>
      </c>
      <c r="M4" s="4">
        <f t="shared" si="0"/>
        <v>3</v>
      </c>
      <c r="N4">
        <f t="shared" si="1"/>
        <v>0.11258112333333332</v>
      </c>
      <c r="O4">
        <f t="shared" si="2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f t="shared" si="3"/>
        <v>0.191162896</v>
      </c>
      <c r="M5" s="4">
        <f t="shared" si="0"/>
        <v>1</v>
      </c>
      <c r="N5">
        <f t="shared" si="1"/>
        <v>0.191162896</v>
      </c>
      <c r="O5">
        <f t="shared" si="2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>
        <f t="shared" si="3"/>
        <v>0.198957048</v>
      </c>
      <c r="M6" s="4">
        <f t="shared" si="0"/>
        <v>1</v>
      </c>
      <c r="N6">
        <f t="shared" si="1"/>
        <v>0.198957048</v>
      </c>
      <c r="O6">
        <f t="shared" si="2"/>
        <v>1</v>
      </c>
    </row>
    <row r="7" spans="1:15" ht="15.75" thickBot="1" x14ac:dyDescent="0.3">
      <c r="A7" s="1">
        <v>6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v>0</v>
      </c>
      <c r="M7" s="4">
        <f t="shared" si="0"/>
        <v>0</v>
      </c>
      <c r="N7" t="str">
        <f t="shared" si="1"/>
        <v xml:space="preserve"> </v>
      </c>
      <c r="O7">
        <f t="shared" si="2"/>
        <v>0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f t="shared" si="3"/>
        <v>0.1942680655</v>
      </c>
      <c r="M8" s="4">
        <f t="shared" si="0"/>
        <v>2</v>
      </c>
      <c r="N8">
        <f t="shared" si="1"/>
        <v>0.1942680655</v>
      </c>
      <c r="O8">
        <f t="shared" si="2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3" t="s">
        <v>0</v>
      </c>
      <c r="K9" s="3" t="s">
        <v>0</v>
      </c>
      <c r="L9" s="4">
        <f t="shared" si="3"/>
        <v>0.15561768500000001</v>
      </c>
      <c r="M9" s="4">
        <f t="shared" si="0"/>
        <v>4</v>
      </c>
      <c r="N9">
        <f t="shared" si="1"/>
        <v>0.15561768500000001</v>
      </c>
      <c r="O9">
        <f t="shared" si="2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3" t="s">
        <v>0</v>
      </c>
      <c r="I10" s="3" t="s">
        <v>0</v>
      </c>
      <c r="J10" s="3" t="s">
        <v>0</v>
      </c>
      <c r="K10" s="3" t="s">
        <v>0</v>
      </c>
      <c r="L10" s="4">
        <f t="shared" si="3"/>
        <v>0.19086565933333333</v>
      </c>
      <c r="M10" s="4">
        <f t="shared" si="0"/>
        <v>3</v>
      </c>
      <c r="N10">
        <f t="shared" si="1"/>
        <v>0.19086565933333333</v>
      </c>
      <c r="O10">
        <f t="shared" si="2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si="3"/>
        <v>7.0772466000000006E-2</v>
      </c>
      <c r="M11" s="4">
        <f t="shared" si="0"/>
        <v>1</v>
      </c>
      <c r="N11">
        <f t="shared" si="1"/>
        <v>7.0772466000000006E-2</v>
      </c>
      <c r="O11">
        <f t="shared" si="2"/>
        <v>1</v>
      </c>
    </row>
    <row r="12" spans="1:15" ht="15.75" thickBot="1" x14ac:dyDescent="0.3">
      <c r="A12" s="1">
        <v>11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0</v>
      </c>
      <c r="M12" s="4">
        <f t="shared" si="0"/>
        <v>0</v>
      </c>
      <c r="N12" t="str">
        <f t="shared" si="1"/>
        <v xml:space="preserve"> </v>
      </c>
      <c r="O12">
        <f t="shared" si="2"/>
        <v>0</v>
      </c>
    </row>
    <row r="13" spans="1:15" ht="15.75" thickBot="1" x14ac:dyDescent="0.3">
      <c r="A13" s="1">
        <v>12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>
        <v>0</v>
      </c>
      <c r="M13" s="4">
        <f t="shared" si="0"/>
        <v>0</v>
      </c>
      <c r="N13" t="str">
        <f t="shared" si="1"/>
        <v xml:space="preserve"> </v>
      </c>
      <c r="O13">
        <f t="shared" si="2"/>
        <v>0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3" t="s">
        <v>0</v>
      </c>
      <c r="I14" s="3" t="s">
        <v>0</v>
      </c>
      <c r="J14" s="3" t="s">
        <v>0</v>
      </c>
      <c r="K14" s="3" t="s">
        <v>0</v>
      </c>
      <c r="L14" s="4">
        <f t="shared" si="3"/>
        <v>9.9918549000000009E-2</v>
      </c>
      <c r="M14" s="4">
        <f t="shared" si="0"/>
        <v>3</v>
      </c>
      <c r="N14">
        <f t="shared" si="1"/>
        <v>9.9918549000000009E-2</v>
      </c>
      <c r="O14">
        <f t="shared" si="2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3" t="s">
        <v>0</v>
      </c>
      <c r="I15" s="3" t="s">
        <v>0</v>
      </c>
      <c r="J15" s="3" t="s">
        <v>0</v>
      </c>
      <c r="K15" s="3" t="s">
        <v>0</v>
      </c>
      <c r="L15" s="4">
        <f t="shared" si="3"/>
        <v>0.14560165766666666</v>
      </c>
      <c r="M15" s="4">
        <f t="shared" si="0"/>
        <v>3</v>
      </c>
      <c r="N15">
        <f t="shared" si="1"/>
        <v>0.14560165766666666</v>
      </c>
      <c r="O15">
        <f t="shared" si="2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3" t="s">
        <v>0</v>
      </c>
      <c r="I16" s="3" t="s">
        <v>0</v>
      </c>
      <c r="J16" s="3" t="s">
        <v>0</v>
      </c>
      <c r="K16" s="3" t="s">
        <v>0</v>
      </c>
      <c r="L16" s="4">
        <f t="shared" si="3"/>
        <v>0.15903023299999999</v>
      </c>
      <c r="M16" s="4">
        <f t="shared" si="0"/>
        <v>3</v>
      </c>
      <c r="N16">
        <f t="shared" si="1"/>
        <v>0.15903023299999999</v>
      </c>
      <c r="O16">
        <f t="shared" si="2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3" t="s">
        <v>0</v>
      </c>
      <c r="I17" s="3" t="s">
        <v>0</v>
      </c>
      <c r="J17" s="3" t="s">
        <v>0</v>
      </c>
      <c r="K17" s="3" t="s">
        <v>0</v>
      </c>
      <c r="L17" s="4">
        <f t="shared" si="3"/>
        <v>0.13622962866666669</v>
      </c>
      <c r="M17" s="4">
        <f t="shared" si="0"/>
        <v>3</v>
      </c>
      <c r="N17">
        <f t="shared" si="1"/>
        <v>0.13622962866666669</v>
      </c>
      <c r="O17">
        <f t="shared" si="2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>
        <f t="shared" si="3"/>
        <v>0.12807218500000001</v>
      </c>
      <c r="M18" s="4">
        <f t="shared" si="0"/>
        <v>2</v>
      </c>
      <c r="N18">
        <f t="shared" si="1"/>
        <v>0.12807218500000001</v>
      </c>
      <c r="O18">
        <f t="shared" si="2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f t="shared" si="3"/>
        <v>0.19142690000000001</v>
      </c>
      <c r="M19" s="4">
        <f t="shared" si="0"/>
        <v>1</v>
      </c>
      <c r="N19">
        <f t="shared" si="1"/>
        <v>0.19142690000000001</v>
      </c>
      <c r="O19">
        <f t="shared" si="2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f t="shared" si="3"/>
        <v>0.16351666149999999</v>
      </c>
      <c r="M20" s="4">
        <f t="shared" si="0"/>
        <v>2</v>
      </c>
      <c r="N20">
        <f t="shared" si="1"/>
        <v>0.16351666149999999</v>
      </c>
      <c r="O20">
        <f t="shared" si="2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3"/>
        <v>0.17731176439999999</v>
      </c>
      <c r="M21" s="4">
        <f t="shared" si="0"/>
        <v>5</v>
      </c>
      <c r="N21">
        <f t="shared" si="1"/>
        <v>0.17731176439999999</v>
      </c>
      <c r="O21">
        <f t="shared" si="2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f t="shared" si="3"/>
        <v>5.6119654500000005E-2</v>
      </c>
      <c r="M22" s="4">
        <f t="shared" si="0"/>
        <v>2</v>
      </c>
      <c r="N22">
        <f t="shared" si="1"/>
        <v>5.6119654500000005E-2</v>
      </c>
      <c r="O22">
        <f t="shared" si="2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3" t="s">
        <v>0</v>
      </c>
      <c r="I23" s="3" t="s">
        <v>0</v>
      </c>
      <c r="J23" s="3" t="s">
        <v>0</v>
      </c>
      <c r="K23" s="3" t="s">
        <v>0</v>
      </c>
      <c r="L23" s="4">
        <f t="shared" si="3"/>
        <v>0.11300471100000002</v>
      </c>
      <c r="M23" s="4">
        <f t="shared" si="0"/>
        <v>3</v>
      </c>
      <c r="N23">
        <f t="shared" si="1"/>
        <v>0.11300471100000002</v>
      </c>
      <c r="O23">
        <f t="shared" si="2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3" t="s">
        <v>0</v>
      </c>
      <c r="I24" s="3" t="s">
        <v>0</v>
      </c>
      <c r="J24" s="3" t="s">
        <v>0</v>
      </c>
      <c r="K24" s="3" t="s">
        <v>0</v>
      </c>
      <c r="L24" s="4">
        <f t="shared" si="3"/>
        <v>0.15348837966666665</v>
      </c>
      <c r="M24" s="4">
        <f t="shared" si="0"/>
        <v>3</v>
      </c>
      <c r="N24">
        <f t="shared" si="1"/>
        <v>0.15348837966666665</v>
      </c>
      <c r="O24">
        <f t="shared" si="2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>
        <f t="shared" si="3"/>
        <v>0.107565673</v>
      </c>
      <c r="M25" s="4">
        <f t="shared" si="0"/>
        <v>2</v>
      </c>
      <c r="N25">
        <f t="shared" si="1"/>
        <v>0.107565673</v>
      </c>
      <c r="O25">
        <f t="shared" si="2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>
        <f t="shared" si="3"/>
        <v>6.4717469999999999E-2</v>
      </c>
      <c r="M26" s="4">
        <f t="shared" si="0"/>
        <v>1</v>
      </c>
      <c r="N26">
        <f t="shared" si="1"/>
        <v>6.4717469999999999E-2</v>
      </c>
      <c r="O26">
        <f t="shared" si="2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3"/>
        <v>7.0772466000000006E-2</v>
      </c>
      <c r="M27" s="4">
        <f t="shared" si="0"/>
        <v>1</v>
      </c>
      <c r="N27">
        <f t="shared" si="1"/>
        <v>7.0772466000000006E-2</v>
      </c>
      <c r="O27">
        <f t="shared" si="2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f t="shared" si="3"/>
        <v>0.139998763</v>
      </c>
      <c r="M28" s="4">
        <f t="shared" si="0"/>
        <v>1</v>
      </c>
      <c r="N28">
        <f t="shared" si="1"/>
        <v>0.139998763</v>
      </c>
      <c r="O28">
        <f t="shared" si="2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>
        <f t="shared" si="3"/>
        <v>0.1256490975</v>
      </c>
      <c r="M29" s="4">
        <f t="shared" si="0"/>
        <v>2</v>
      </c>
      <c r="N29">
        <f t="shared" si="1"/>
        <v>0.1256490975</v>
      </c>
      <c r="O29">
        <f t="shared" si="2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3"/>
        <v>8.3139258999999993E-2</v>
      </c>
      <c r="M30" s="4">
        <f t="shared" si="0"/>
        <v>1</v>
      </c>
      <c r="N30">
        <f t="shared" si="1"/>
        <v>8.3139258999999993E-2</v>
      </c>
      <c r="O30">
        <f t="shared" si="2"/>
        <v>1</v>
      </c>
    </row>
    <row r="31" spans="1:15" ht="15.75" thickBot="1" x14ac:dyDescent="0.3">
      <c r="A31" s="1">
        <v>30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>
        <v>0</v>
      </c>
      <c r="M31" s="4">
        <f t="shared" si="0"/>
        <v>0</v>
      </c>
      <c r="N31" t="str">
        <f t="shared" si="1"/>
        <v xml:space="preserve"> </v>
      </c>
      <c r="O31">
        <f t="shared" si="2"/>
        <v>0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>
        <f t="shared" si="3"/>
        <v>0.116743862</v>
      </c>
      <c r="M32" s="4">
        <f t="shared" si="0"/>
        <v>1</v>
      </c>
      <c r="N32">
        <f t="shared" si="1"/>
        <v>0.116743862</v>
      </c>
      <c r="O32">
        <f t="shared" si="2"/>
        <v>1</v>
      </c>
    </row>
    <row r="33" spans="1:15" ht="15.75" thickBot="1" x14ac:dyDescent="0.3">
      <c r="A33" s="1">
        <v>32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v>0</v>
      </c>
      <c r="M33" s="4">
        <f t="shared" si="0"/>
        <v>0</v>
      </c>
      <c r="N33" t="str">
        <f t="shared" si="1"/>
        <v xml:space="preserve"> </v>
      </c>
      <c r="O33">
        <f t="shared" si="2"/>
        <v>0</v>
      </c>
    </row>
    <row r="34" spans="1:15" ht="15.75" thickBot="1" x14ac:dyDescent="0.3">
      <c r="A34" s="1">
        <v>33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v>0</v>
      </c>
      <c r="M34" s="4">
        <f t="shared" si="0"/>
        <v>0</v>
      </c>
      <c r="N34" t="str">
        <f t="shared" si="1"/>
        <v xml:space="preserve"> </v>
      </c>
      <c r="O34">
        <f t="shared" si="2"/>
        <v>0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>
        <f t="shared" si="3"/>
        <v>4.0017452000000002E-2</v>
      </c>
      <c r="M35" s="4">
        <f t="shared" si="0"/>
        <v>1</v>
      </c>
      <c r="N35">
        <f t="shared" si="1"/>
        <v>4.0017452000000002E-2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>
        <f t="shared" si="3"/>
        <v>0.117742231</v>
      </c>
      <c r="M36" s="4">
        <f t="shared" si="0"/>
        <v>2</v>
      </c>
      <c r="N36">
        <f t="shared" si="1"/>
        <v>0.117742231</v>
      </c>
      <c r="O36">
        <f t="shared" si="2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f t="shared" si="3"/>
        <v>0.148048613</v>
      </c>
      <c r="M37" s="4">
        <f t="shared" si="0"/>
        <v>2</v>
      </c>
      <c r="N37">
        <f t="shared" si="1"/>
        <v>0.148048613</v>
      </c>
      <c r="O37">
        <f t="shared" si="2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f t="shared" si="3"/>
        <v>0.160851095</v>
      </c>
      <c r="M38" s="4">
        <f t="shared" si="0"/>
        <v>2</v>
      </c>
      <c r="N38">
        <f t="shared" si="1"/>
        <v>0.160851095</v>
      </c>
      <c r="O38">
        <f t="shared" si="2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>
        <f t="shared" si="3"/>
        <v>0.13969238</v>
      </c>
      <c r="M39" s="4">
        <f t="shared" si="0"/>
        <v>1</v>
      </c>
      <c r="N39">
        <f t="shared" si="1"/>
        <v>0.13969238</v>
      </c>
      <c r="O39">
        <f t="shared" si="2"/>
        <v>1</v>
      </c>
    </row>
    <row r="40" spans="1:15" ht="15.75" thickBot="1" x14ac:dyDescent="0.3">
      <c r="A40" s="1">
        <v>39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v>0</v>
      </c>
      <c r="M40" s="4">
        <f t="shared" si="0"/>
        <v>0</v>
      </c>
      <c r="N40" t="str">
        <f t="shared" si="1"/>
        <v xml:space="preserve"> </v>
      </c>
      <c r="O40">
        <f t="shared" si="2"/>
        <v>0</v>
      </c>
    </row>
    <row r="41" spans="1:15" ht="15.75" thickBot="1" x14ac:dyDescent="0.3">
      <c r="A41" s="1">
        <v>40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0</v>
      </c>
      <c r="M41" s="4">
        <f t="shared" si="0"/>
        <v>0</v>
      </c>
      <c r="N41" t="str">
        <f t="shared" si="1"/>
        <v xml:space="preserve"> </v>
      </c>
      <c r="O41">
        <f t="shared" si="2"/>
        <v>0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3"/>
        <v>8.3139258999999993E-2</v>
      </c>
      <c r="M42" s="4">
        <f t="shared" si="0"/>
        <v>1</v>
      </c>
      <c r="N42">
        <f t="shared" si="1"/>
        <v>8.3139258999999993E-2</v>
      </c>
      <c r="O42">
        <f t="shared" si="2"/>
        <v>1</v>
      </c>
    </row>
    <row r="43" spans="1:15" ht="15.75" thickBot="1" x14ac:dyDescent="0.3">
      <c r="A43" s="1">
        <v>42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>
        <v>0</v>
      </c>
      <c r="M43" s="4">
        <f t="shared" si="0"/>
        <v>0</v>
      </c>
      <c r="N43" t="str">
        <f t="shared" si="1"/>
        <v xml:space="preserve"> </v>
      </c>
      <c r="O43">
        <f t="shared" si="2"/>
        <v>0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3"/>
        <v>0.17786551349999999</v>
      </c>
      <c r="M44" s="4">
        <f t="shared" si="0"/>
        <v>2</v>
      </c>
      <c r="N44">
        <f t="shared" si="1"/>
        <v>0.17786551349999999</v>
      </c>
      <c r="O44">
        <f t="shared" si="2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>
        <f t="shared" si="3"/>
        <v>0.17495020550000001</v>
      </c>
      <c r="M45" s="4">
        <f t="shared" si="0"/>
        <v>2</v>
      </c>
      <c r="N45">
        <f t="shared" si="1"/>
        <v>0.17495020550000001</v>
      </c>
      <c r="O45">
        <f t="shared" si="2"/>
        <v>1</v>
      </c>
    </row>
    <row r="46" spans="1:15" ht="15.75" thickBot="1" x14ac:dyDescent="0.3">
      <c r="A46" s="1">
        <v>45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>
        <v>0</v>
      </c>
      <c r="M46" s="4">
        <f t="shared" si="0"/>
        <v>0</v>
      </c>
      <c r="N46" t="str">
        <f t="shared" si="1"/>
        <v xml:space="preserve"> </v>
      </c>
      <c r="O46">
        <f t="shared" si="2"/>
        <v>0</v>
      </c>
    </row>
    <row r="47" spans="1:15" ht="15.75" thickBot="1" x14ac:dyDescent="0.3">
      <c r="A47" s="1">
        <v>46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>
        <v>0</v>
      </c>
      <c r="M47" s="4">
        <f t="shared" si="0"/>
        <v>0</v>
      </c>
      <c r="N47" t="str">
        <f t="shared" si="1"/>
        <v xml:space="preserve"> </v>
      </c>
      <c r="O47">
        <f t="shared" si="2"/>
        <v>0</v>
      </c>
    </row>
    <row r="48" spans="1:15" ht="15.75" thickBot="1" x14ac:dyDescent="0.3">
      <c r="A48" s="1">
        <v>47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v>0</v>
      </c>
      <c r="M48" s="4">
        <f t="shared" si="0"/>
        <v>0</v>
      </c>
      <c r="N48" t="str">
        <f t="shared" si="1"/>
        <v xml:space="preserve"> </v>
      </c>
      <c r="O48">
        <f t="shared" si="2"/>
        <v>0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f t="shared" si="3"/>
        <v>0.17911649199999999</v>
      </c>
      <c r="M49" s="4">
        <f t="shared" si="0"/>
        <v>1</v>
      </c>
      <c r="N49">
        <f t="shared" si="1"/>
        <v>0.17911649199999999</v>
      </c>
      <c r="O49">
        <f t="shared" si="2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>
        <f t="shared" si="3"/>
        <v>0.17929616200000001</v>
      </c>
      <c r="M50" s="4">
        <f t="shared" si="0"/>
        <v>1</v>
      </c>
      <c r="N50">
        <f t="shared" si="1"/>
        <v>0.17929616200000001</v>
      </c>
      <c r="O50">
        <f t="shared" si="2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>
        <f t="shared" si="3"/>
        <v>0.17060425100000001</v>
      </c>
      <c r="M51" s="4">
        <f t="shared" si="0"/>
        <v>1</v>
      </c>
      <c r="N51">
        <f t="shared" si="1"/>
        <v>0.17060425100000001</v>
      </c>
      <c r="O51">
        <f t="shared" si="2"/>
        <v>1</v>
      </c>
    </row>
    <row r="52" spans="1:15" ht="15.75" thickBot="1" x14ac:dyDescent="0.3">
      <c r="A52" s="1">
        <v>51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>
        <v>0</v>
      </c>
      <c r="M52" s="4">
        <f t="shared" si="0"/>
        <v>0</v>
      </c>
      <c r="N52" t="str">
        <f t="shared" si="1"/>
        <v xml:space="preserve"> </v>
      </c>
      <c r="O52">
        <f t="shared" si="2"/>
        <v>0</v>
      </c>
    </row>
    <row r="53" spans="1:15" ht="15.75" thickBot="1" x14ac:dyDescent="0.3">
      <c r="A53" s="1">
        <v>52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v>0</v>
      </c>
      <c r="M53" s="4">
        <f t="shared" si="0"/>
        <v>0</v>
      </c>
      <c r="N53" t="str">
        <f t="shared" si="1"/>
        <v xml:space="preserve"> </v>
      </c>
      <c r="O53">
        <f t="shared" si="2"/>
        <v>0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f t="shared" si="3"/>
        <v>0.15186202900000001</v>
      </c>
      <c r="M54" s="4">
        <f t="shared" si="0"/>
        <v>1</v>
      </c>
      <c r="N54">
        <f t="shared" si="1"/>
        <v>0.15186202900000001</v>
      </c>
      <c r="O54">
        <f t="shared" si="2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f t="shared" si="3"/>
        <v>0.117662029</v>
      </c>
      <c r="M55" s="4">
        <f t="shared" si="0"/>
        <v>1</v>
      </c>
      <c r="N55">
        <f t="shared" si="1"/>
        <v>0.117662029</v>
      </c>
      <c r="O55">
        <f t="shared" si="2"/>
        <v>1</v>
      </c>
    </row>
    <row r="56" spans="1:15" ht="15.75" thickBot="1" x14ac:dyDescent="0.3">
      <c r="A56" s="1">
        <v>55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v>0</v>
      </c>
      <c r="M56" s="4">
        <f t="shared" si="0"/>
        <v>0</v>
      </c>
      <c r="N56" t="str">
        <f t="shared" si="1"/>
        <v xml:space="preserve"> </v>
      </c>
      <c r="O56">
        <f t="shared" si="2"/>
        <v>0</v>
      </c>
    </row>
    <row r="57" spans="1:15" ht="15.75" thickBot="1" x14ac:dyDescent="0.3">
      <c r="A57" s="1">
        <v>56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v>0</v>
      </c>
      <c r="M57" s="4">
        <f t="shared" si="0"/>
        <v>0</v>
      </c>
      <c r="N57" t="str">
        <f t="shared" si="1"/>
        <v xml:space="preserve"> </v>
      </c>
      <c r="O57">
        <f t="shared" si="2"/>
        <v>0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>
        <f t="shared" si="3"/>
        <v>0.177774552</v>
      </c>
      <c r="M58" s="4">
        <f t="shared" si="0"/>
        <v>1</v>
      </c>
      <c r="N58">
        <f t="shared" si="1"/>
        <v>0.177774552</v>
      </c>
      <c r="O58">
        <f t="shared" si="2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f t="shared" si="3"/>
        <v>0.117662029</v>
      </c>
      <c r="M59" s="4">
        <f t="shared" si="0"/>
        <v>1</v>
      </c>
      <c r="N59">
        <f t="shared" si="1"/>
        <v>0.117662029</v>
      </c>
      <c r="O59">
        <f t="shared" si="2"/>
        <v>1</v>
      </c>
    </row>
    <row r="60" spans="1:15" ht="15.75" thickBot="1" x14ac:dyDescent="0.3">
      <c r="A60" s="1">
        <v>59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v>0</v>
      </c>
      <c r="M60" s="4">
        <f t="shared" si="0"/>
        <v>0</v>
      </c>
      <c r="N60" t="str">
        <f t="shared" si="1"/>
        <v xml:space="preserve"> </v>
      </c>
      <c r="O60">
        <f t="shared" si="2"/>
        <v>0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>
        <f t="shared" si="3"/>
        <v>0.15186202900000001</v>
      </c>
      <c r="M61" s="4">
        <f t="shared" si="0"/>
        <v>1</v>
      </c>
      <c r="N61">
        <f t="shared" si="1"/>
        <v>0.15186202900000001</v>
      </c>
      <c r="O61">
        <f t="shared" si="2"/>
        <v>1</v>
      </c>
    </row>
    <row r="62" spans="1:15" ht="15.75" thickBot="1" x14ac:dyDescent="0.3">
      <c r="A62" s="1">
        <v>61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v>0</v>
      </c>
      <c r="M62" s="4">
        <f t="shared" si="0"/>
        <v>0</v>
      </c>
      <c r="N62" t="str">
        <f t="shared" si="1"/>
        <v xml:space="preserve"> </v>
      </c>
      <c r="O62">
        <f t="shared" si="2"/>
        <v>0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>
        <f t="shared" si="3"/>
        <v>0.18082552099999999</v>
      </c>
      <c r="M63" s="4">
        <f t="shared" si="0"/>
        <v>2</v>
      </c>
      <c r="N63">
        <f t="shared" si="1"/>
        <v>0.18082552099999999</v>
      </c>
      <c r="O63">
        <f t="shared" si="2"/>
        <v>1</v>
      </c>
    </row>
    <row r="64" spans="1:15" ht="15.75" thickBot="1" x14ac:dyDescent="0.3">
      <c r="A64" s="1">
        <v>63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>
        <v>0</v>
      </c>
      <c r="M64" s="4">
        <f t="shared" si="0"/>
        <v>0</v>
      </c>
      <c r="N64" t="str">
        <f t="shared" si="1"/>
        <v xml:space="preserve"> </v>
      </c>
      <c r="O64">
        <f t="shared" si="2"/>
        <v>0</v>
      </c>
    </row>
    <row r="65" spans="1:15" ht="15.75" thickBot="1" x14ac:dyDescent="0.3">
      <c r="A65" s="1">
        <v>64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>
        <v>0</v>
      </c>
      <c r="M65" s="4">
        <f t="shared" si="0"/>
        <v>0</v>
      </c>
      <c r="N65" t="str">
        <f t="shared" si="1"/>
        <v xml:space="preserve"> </v>
      </c>
      <c r="O65">
        <f t="shared" si="2"/>
        <v>0</v>
      </c>
    </row>
    <row r="66" spans="1:15" ht="15.75" thickBot="1" x14ac:dyDescent="0.3">
      <c r="A66" s="1">
        <v>65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v>0</v>
      </c>
      <c r="M66" s="4">
        <f t="shared" si="0"/>
        <v>0</v>
      </c>
      <c r="N66" t="str">
        <f t="shared" si="1"/>
        <v xml:space="preserve"> </v>
      </c>
      <c r="O66">
        <f t="shared" si="2"/>
        <v>0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f t="shared" ref="L67:L129" si="4">AVERAGE(K67,I67,G67,E67,C67)</f>
        <v>0.191398178</v>
      </c>
      <c r="M67" s="4">
        <f t="shared" ref="M67:M130" si="5">(10-COUNTIF(B67:K67,"NA"))/2</f>
        <v>1</v>
      </c>
      <c r="N67">
        <f t="shared" ref="N67:N130" si="6">IF(L67=0," ",L67)</f>
        <v>0.191398178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3" t="s">
        <v>0</v>
      </c>
      <c r="I68" s="3" t="s">
        <v>0</v>
      </c>
      <c r="J68" s="3" t="s">
        <v>0</v>
      </c>
      <c r="K68" s="3" t="s">
        <v>0</v>
      </c>
      <c r="L68" s="4">
        <f t="shared" si="4"/>
        <v>0.18382254733333334</v>
      </c>
      <c r="M68" s="4">
        <f t="shared" si="5"/>
        <v>3</v>
      </c>
      <c r="N68">
        <f t="shared" si="6"/>
        <v>0.18382254733333334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>
        <f t="shared" si="4"/>
        <v>0.18965227700000001</v>
      </c>
      <c r="M69" s="4">
        <f t="shared" si="5"/>
        <v>2</v>
      </c>
      <c r="N69">
        <f t="shared" si="6"/>
        <v>0.18965227700000001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>
        <f t="shared" si="4"/>
        <v>0.178873016</v>
      </c>
      <c r="M70" s="4">
        <f t="shared" si="5"/>
        <v>1</v>
      </c>
      <c r="N70">
        <f t="shared" si="6"/>
        <v>0.178873016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>
        <f t="shared" si="4"/>
        <v>0.17547689750000001</v>
      </c>
      <c r="M71" s="4">
        <f t="shared" si="5"/>
        <v>2</v>
      </c>
      <c r="N71">
        <f t="shared" si="6"/>
        <v>0.17547689750000001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>
        <f t="shared" si="4"/>
        <v>0.1841643325</v>
      </c>
      <c r="M72" s="4">
        <f t="shared" si="5"/>
        <v>2</v>
      </c>
      <c r="N72">
        <f t="shared" si="6"/>
        <v>0.1841643325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f t="shared" si="4"/>
        <v>0.191398178</v>
      </c>
      <c r="M73" s="4">
        <f t="shared" si="5"/>
        <v>1</v>
      </c>
      <c r="N73">
        <f t="shared" si="6"/>
        <v>0.191398178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>
        <f t="shared" si="4"/>
        <v>0.174848372</v>
      </c>
      <c r="M74" s="4">
        <f t="shared" si="5"/>
        <v>1</v>
      </c>
      <c r="N74">
        <f t="shared" si="6"/>
        <v>0.174848372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>
        <f t="shared" si="4"/>
        <v>0.19140483200000002</v>
      </c>
      <c r="M75" s="4">
        <f t="shared" si="5"/>
        <v>2</v>
      </c>
      <c r="N75">
        <f t="shared" si="6"/>
        <v>0.19140483200000002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>
        <f t="shared" si="4"/>
        <v>0.15375286599999999</v>
      </c>
      <c r="M76" s="4">
        <f t="shared" si="5"/>
        <v>1</v>
      </c>
      <c r="N76">
        <f t="shared" si="6"/>
        <v>0.15375286599999999</v>
      </c>
      <c r="O76">
        <f t="shared" si="7"/>
        <v>1</v>
      </c>
    </row>
    <row r="77" spans="1:15" ht="15.75" thickBot="1" x14ac:dyDescent="0.3">
      <c r="A77" s="1">
        <v>76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>
        <v>0</v>
      </c>
      <c r="M77" s="4">
        <f t="shared" si="5"/>
        <v>0</v>
      </c>
      <c r="N77" t="str">
        <f t="shared" si="6"/>
        <v xml:space="preserve"> </v>
      </c>
      <c r="O77">
        <f t="shared" si="7"/>
        <v>0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>
        <f t="shared" si="4"/>
        <v>0.12818880999999999</v>
      </c>
      <c r="M78" s="4">
        <f t="shared" si="5"/>
        <v>1</v>
      </c>
      <c r="N78">
        <f t="shared" si="6"/>
        <v>0.12818880999999999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f t="shared" si="4"/>
        <v>0.14097083999999999</v>
      </c>
      <c r="M79" s="4">
        <f t="shared" si="5"/>
        <v>2</v>
      </c>
      <c r="N79">
        <f t="shared" si="6"/>
        <v>0.14097083999999999</v>
      </c>
      <c r="O79">
        <f t="shared" si="7"/>
        <v>1</v>
      </c>
    </row>
    <row r="80" spans="1:15" ht="15.75" thickBot="1" x14ac:dyDescent="0.3">
      <c r="A80" s="1">
        <v>79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>
        <v>0</v>
      </c>
      <c r="M80" s="4">
        <f t="shared" si="5"/>
        <v>0</v>
      </c>
      <c r="N80" t="str">
        <f t="shared" si="6"/>
        <v xml:space="preserve"> </v>
      </c>
      <c r="O80">
        <f t="shared" si="7"/>
        <v>0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>
        <f t="shared" si="4"/>
        <v>0.112418065</v>
      </c>
      <c r="M81" s="4">
        <f t="shared" si="5"/>
        <v>1</v>
      </c>
      <c r="N81">
        <f t="shared" si="6"/>
        <v>0.112418065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3" t="s">
        <v>0</v>
      </c>
      <c r="I82" s="3" t="s">
        <v>0</v>
      </c>
      <c r="J82" s="3" t="s">
        <v>0</v>
      </c>
      <c r="K82" s="3" t="s">
        <v>0</v>
      </c>
      <c r="L82" s="4">
        <f t="shared" si="4"/>
        <v>0.16626979633333336</v>
      </c>
      <c r="M82" s="4">
        <f t="shared" si="5"/>
        <v>3</v>
      </c>
      <c r="N82">
        <f t="shared" si="6"/>
        <v>0.16626979633333336</v>
      </c>
      <c r="O82">
        <f t="shared" si="7"/>
        <v>1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5"/>
        <v>0</v>
      </c>
      <c r="N83" t="str">
        <f t="shared" si="6"/>
        <v xml:space="preserve"> </v>
      </c>
      <c r="O83">
        <f t="shared" si="7"/>
        <v>0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>
        <f t="shared" si="4"/>
        <v>0.112418065</v>
      </c>
      <c r="M84" s="4">
        <f t="shared" si="5"/>
        <v>1</v>
      </c>
      <c r="N84">
        <f t="shared" si="6"/>
        <v>0.112418065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>
        <f t="shared" si="4"/>
        <v>0.16728173699999999</v>
      </c>
      <c r="M85" s="4">
        <f t="shared" si="5"/>
        <v>2</v>
      </c>
      <c r="N85">
        <f t="shared" si="6"/>
        <v>0.16728173699999999</v>
      </c>
      <c r="O85">
        <f t="shared" si="7"/>
        <v>1</v>
      </c>
    </row>
    <row r="86" spans="1:15" ht="15.75" thickBot="1" x14ac:dyDescent="0.3">
      <c r="A86" s="1">
        <v>85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v>0</v>
      </c>
      <c r="M86" s="4">
        <f t="shared" si="5"/>
        <v>0</v>
      </c>
      <c r="N86" t="str">
        <f t="shared" si="6"/>
        <v xml:space="preserve"> </v>
      </c>
      <c r="O86">
        <f t="shared" si="7"/>
        <v>0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3" t="s">
        <v>0</v>
      </c>
      <c r="I87" s="3" t="s">
        <v>0</v>
      </c>
      <c r="J87" s="3" t="s">
        <v>0</v>
      </c>
      <c r="K87" s="3" t="s">
        <v>0</v>
      </c>
      <c r="L87" s="4">
        <f t="shared" si="4"/>
        <v>0.14896769366666668</v>
      </c>
      <c r="M87" s="4">
        <f t="shared" si="5"/>
        <v>3</v>
      </c>
      <c r="N87">
        <f t="shared" si="6"/>
        <v>0.14896769366666668</v>
      </c>
      <c r="O87">
        <f t="shared" si="7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5"/>
        <v>0</v>
      </c>
      <c r="N88" t="str">
        <f t="shared" si="6"/>
        <v xml:space="preserve"> </v>
      </c>
      <c r="O88">
        <f t="shared" si="7"/>
        <v>0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f t="shared" si="4"/>
        <v>0.18654952699999999</v>
      </c>
      <c r="M89" s="4">
        <f t="shared" si="5"/>
        <v>1</v>
      </c>
      <c r="N89">
        <f t="shared" si="6"/>
        <v>0.18654952699999999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f t="shared" si="4"/>
        <v>0.18654952699999999</v>
      </c>
      <c r="M90" s="4">
        <f t="shared" si="5"/>
        <v>1</v>
      </c>
      <c r="N90">
        <f t="shared" si="6"/>
        <v>0.18654952699999999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f t="shared" si="4"/>
        <v>0.17033524899999999</v>
      </c>
      <c r="M91" s="4">
        <f t="shared" si="5"/>
        <v>1</v>
      </c>
      <c r="N91">
        <f t="shared" si="6"/>
        <v>0.17033524899999999</v>
      </c>
      <c r="O91">
        <f t="shared" si="7"/>
        <v>1</v>
      </c>
    </row>
    <row r="92" spans="1:15" ht="15.75" thickBot="1" x14ac:dyDescent="0.3">
      <c r="A92" s="1">
        <v>91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0</v>
      </c>
      <c r="M92" s="4">
        <f t="shared" si="5"/>
        <v>0</v>
      </c>
      <c r="N92" t="str">
        <f t="shared" si="6"/>
        <v xml:space="preserve"> </v>
      </c>
      <c r="O92">
        <f t="shared" si="7"/>
        <v>0</v>
      </c>
    </row>
    <row r="93" spans="1:15" ht="15.75" thickBot="1" x14ac:dyDescent="0.3">
      <c r="A93" s="1">
        <v>92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v>0</v>
      </c>
      <c r="M93" s="4">
        <f t="shared" si="5"/>
        <v>0</v>
      </c>
      <c r="N93" t="str">
        <f t="shared" si="6"/>
        <v xml:space="preserve"> </v>
      </c>
      <c r="O93">
        <f t="shared" si="7"/>
        <v>0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4"/>
        <v>9.2696334000000005E-2</v>
      </c>
      <c r="M94" s="4">
        <f t="shared" si="5"/>
        <v>1</v>
      </c>
      <c r="N94">
        <f t="shared" si="6"/>
        <v>9.2696334000000005E-2</v>
      </c>
      <c r="O94">
        <f t="shared" si="7"/>
        <v>1</v>
      </c>
    </row>
    <row r="95" spans="1:15" ht="15.75" thickBot="1" x14ac:dyDescent="0.3">
      <c r="A95" s="1">
        <v>94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v>0</v>
      </c>
      <c r="M95" s="4">
        <f t="shared" si="5"/>
        <v>0</v>
      </c>
      <c r="N95" t="str">
        <f t="shared" si="6"/>
        <v xml:space="preserve"> </v>
      </c>
      <c r="O95">
        <f t="shared" si="7"/>
        <v>0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f t="shared" si="4"/>
        <v>0.18359616449999999</v>
      </c>
      <c r="M96" s="4">
        <f t="shared" si="5"/>
        <v>2</v>
      </c>
      <c r="N96">
        <f t="shared" si="6"/>
        <v>0.18359616449999999</v>
      </c>
      <c r="O96">
        <f t="shared" si="7"/>
        <v>1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5"/>
        <v>0</v>
      </c>
      <c r="N97" t="str">
        <f t="shared" si="6"/>
        <v xml:space="preserve"> </v>
      </c>
      <c r="O97">
        <f t="shared" si="7"/>
        <v>0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f t="shared" si="4"/>
        <v>0.1655932</v>
      </c>
      <c r="M98" s="4">
        <f t="shared" si="5"/>
        <v>2</v>
      </c>
      <c r="N98">
        <f t="shared" si="6"/>
        <v>0.1655932</v>
      </c>
      <c r="O98">
        <f t="shared" si="7"/>
        <v>1</v>
      </c>
    </row>
    <row r="99" spans="1:15" ht="15.75" thickBot="1" x14ac:dyDescent="0.3">
      <c r="A99" s="1">
        <v>98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v>0</v>
      </c>
      <c r="M99" s="4">
        <f t="shared" si="5"/>
        <v>0</v>
      </c>
      <c r="N99" t="str">
        <f t="shared" si="6"/>
        <v xml:space="preserve"> </v>
      </c>
      <c r="O99">
        <f t="shared" si="7"/>
        <v>0</v>
      </c>
    </row>
    <row r="100" spans="1:15" ht="15.75" thickBot="1" x14ac:dyDescent="0.3">
      <c r="A100" s="1">
        <v>99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v>0</v>
      </c>
      <c r="M100" s="4">
        <f t="shared" si="5"/>
        <v>0</v>
      </c>
      <c r="N100" t="str">
        <f t="shared" si="6"/>
        <v xml:space="preserve"> </v>
      </c>
      <c r="O100">
        <f t="shared" si="7"/>
        <v>0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f t="shared" si="4"/>
        <v>0.13432932</v>
      </c>
      <c r="M101" s="4">
        <f t="shared" si="5"/>
        <v>1</v>
      </c>
      <c r="N101">
        <f t="shared" si="6"/>
        <v>0.13432932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f t="shared" si="4"/>
        <v>0.193688413</v>
      </c>
      <c r="M102" s="4">
        <f t="shared" si="5"/>
        <v>1</v>
      </c>
      <c r="N102">
        <f t="shared" si="6"/>
        <v>0.193688413</v>
      </c>
      <c r="O102">
        <f t="shared" si="7"/>
        <v>1</v>
      </c>
    </row>
    <row r="103" spans="1:15" ht="15.75" thickBot="1" x14ac:dyDescent="0.3">
      <c r="A103" s="1">
        <v>102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v>0</v>
      </c>
      <c r="M103" s="4">
        <f t="shared" si="5"/>
        <v>0</v>
      </c>
      <c r="N103" t="str">
        <f t="shared" si="6"/>
        <v xml:space="preserve"> </v>
      </c>
      <c r="O103">
        <f t="shared" si="7"/>
        <v>0</v>
      </c>
    </row>
    <row r="104" spans="1:15" ht="15.75" thickBot="1" x14ac:dyDescent="0.3">
      <c r="A104" s="1">
        <v>103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v>0</v>
      </c>
      <c r="M104" s="4">
        <f t="shared" si="5"/>
        <v>0</v>
      </c>
      <c r="N104" t="str">
        <f t="shared" si="6"/>
        <v xml:space="preserve"> </v>
      </c>
      <c r="O104">
        <f t="shared" si="7"/>
        <v>0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>
        <f t="shared" si="4"/>
        <v>0.19533554149999999</v>
      </c>
      <c r="M105" s="4">
        <f t="shared" si="5"/>
        <v>2</v>
      </c>
      <c r="N105">
        <f t="shared" si="6"/>
        <v>0.19533554149999999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>
        <f t="shared" si="4"/>
        <v>0.15766280799999999</v>
      </c>
      <c r="M106" s="4">
        <f t="shared" si="5"/>
        <v>1</v>
      </c>
      <c r="N106">
        <f t="shared" si="6"/>
        <v>0.15766280799999999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f t="shared" si="4"/>
        <v>0.15766280799999999</v>
      </c>
      <c r="M107" s="4">
        <f t="shared" si="5"/>
        <v>1</v>
      </c>
      <c r="N107">
        <f t="shared" si="6"/>
        <v>0.15766280799999999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4.6007981000000003E-2</v>
      </c>
      <c r="M108" s="4">
        <f t="shared" si="5"/>
        <v>1</v>
      </c>
      <c r="N108">
        <f t="shared" si="6"/>
        <v>4.6007981000000003E-2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4.6007981000000003E-2</v>
      </c>
      <c r="M109" s="4">
        <f t="shared" si="5"/>
        <v>1</v>
      </c>
      <c r="N109">
        <f t="shared" si="6"/>
        <v>4.6007981000000003E-2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f t="shared" si="4"/>
        <v>0.196982668</v>
      </c>
      <c r="M110" s="4">
        <f t="shared" si="5"/>
        <v>1</v>
      </c>
      <c r="N110">
        <f t="shared" si="6"/>
        <v>0.196982668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0.19986468800000001</v>
      </c>
      <c r="M111" s="4">
        <f t="shared" si="5"/>
        <v>1</v>
      </c>
      <c r="N111">
        <f t="shared" si="6"/>
        <v>0.19986468800000001</v>
      </c>
      <c r="O111">
        <f t="shared" si="7"/>
        <v>1</v>
      </c>
    </row>
    <row r="112" spans="1:15" ht="15.75" thickBot="1" x14ac:dyDescent="0.3">
      <c r="A112" s="1">
        <v>111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0</v>
      </c>
      <c r="M112" s="4">
        <f t="shared" si="5"/>
        <v>0</v>
      </c>
      <c r="N112" t="str">
        <f t="shared" si="6"/>
        <v xml:space="preserve"> </v>
      </c>
      <c r="O112">
        <f t="shared" si="7"/>
        <v>0</v>
      </c>
    </row>
    <row r="113" spans="1:15" ht="15.75" thickBot="1" x14ac:dyDescent="0.3">
      <c r="A113" s="1">
        <v>112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0</v>
      </c>
      <c r="M113" s="4">
        <f t="shared" si="5"/>
        <v>0</v>
      </c>
      <c r="N113" t="str">
        <f t="shared" si="6"/>
        <v xml:space="preserve"> </v>
      </c>
      <c r="O113">
        <f t="shared" si="7"/>
        <v>0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f t="shared" si="4"/>
        <v>0.174933479</v>
      </c>
      <c r="M114" s="4">
        <f t="shared" si="5"/>
        <v>1</v>
      </c>
      <c r="N114">
        <f t="shared" si="6"/>
        <v>0.174933479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0.174933479</v>
      </c>
      <c r="M115" s="4">
        <f t="shared" si="5"/>
        <v>1</v>
      </c>
      <c r="N115">
        <f t="shared" si="6"/>
        <v>0.174933479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>
        <f t="shared" si="4"/>
        <v>0.16073396600000001</v>
      </c>
      <c r="M116" s="4">
        <f t="shared" si="5"/>
        <v>2</v>
      </c>
      <c r="N116">
        <f t="shared" si="6"/>
        <v>0.16073396600000001</v>
      </c>
      <c r="O116">
        <f t="shared" si="7"/>
        <v>1</v>
      </c>
    </row>
    <row r="117" spans="1:15" ht="15.75" thickBot="1" x14ac:dyDescent="0.3">
      <c r="A117" s="1">
        <v>116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>
        <v>0</v>
      </c>
      <c r="M117" s="4">
        <f t="shared" si="5"/>
        <v>0</v>
      </c>
      <c r="N117" t="str">
        <f t="shared" si="6"/>
        <v xml:space="preserve"> </v>
      </c>
      <c r="O117">
        <f t="shared" si="7"/>
        <v>0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f t="shared" si="4"/>
        <v>0.116743862</v>
      </c>
      <c r="M118" s="4">
        <f t="shared" si="5"/>
        <v>1</v>
      </c>
      <c r="N118">
        <f t="shared" si="6"/>
        <v>0.116743862</v>
      </c>
      <c r="O118">
        <f t="shared" si="7"/>
        <v>1</v>
      </c>
    </row>
    <row r="119" spans="1:15" ht="15.75" thickBot="1" x14ac:dyDescent="0.3">
      <c r="A119" s="1">
        <v>118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>
        <v>0</v>
      </c>
      <c r="M119" s="4">
        <f t="shared" si="5"/>
        <v>0</v>
      </c>
      <c r="N119" t="str">
        <f t="shared" si="6"/>
        <v xml:space="preserve"> </v>
      </c>
      <c r="O119">
        <f t="shared" si="7"/>
        <v>0</v>
      </c>
    </row>
    <row r="120" spans="1:15" ht="15.75" thickBot="1" x14ac:dyDescent="0.3">
      <c r="A120" s="1">
        <v>119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v>0</v>
      </c>
      <c r="M120" s="4">
        <f t="shared" si="5"/>
        <v>0</v>
      </c>
      <c r="N120" t="str">
        <f t="shared" si="6"/>
        <v xml:space="preserve"> </v>
      </c>
      <c r="O120">
        <f t="shared" si="7"/>
        <v>0</v>
      </c>
    </row>
    <row r="121" spans="1:15" ht="15.75" thickBot="1" x14ac:dyDescent="0.3">
      <c r="A121" s="1">
        <v>120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>
        <v>0</v>
      </c>
      <c r="M121" s="4">
        <f t="shared" si="5"/>
        <v>0</v>
      </c>
      <c r="N121" t="str">
        <f t="shared" si="6"/>
        <v xml:space="preserve"> </v>
      </c>
      <c r="O121">
        <f t="shared" si="7"/>
        <v>0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>
        <f t="shared" si="4"/>
        <v>0.195467006</v>
      </c>
      <c r="M122" s="4">
        <f t="shared" si="5"/>
        <v>1</v>
      </c>
      <c r="N122">
        <f t="shared" si="6"/>
        <v>0.195467006</v>
      </c>
      <c r="O122">
        <f t="shared" si="7"/>
        <v>1</v>
      </c>
    </row>
    <row r="123" spans="1:15" ht="15.75" thickBot="1" x14ac:dyDescent="0.3">
      <c r="A123" s="1">
        <v>122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v>0</v>
      </c>
      <c r="M123" s="4">
        <f t="shared" si="5"/>
        <v>0</v>
      </c>
      <c r="N123" t="str">
        <f t="shared" si="6"/>
        <v xml:space="preserve"> </v>
      </c>
      <c r="O123">
        <f t="shared" si="7"/>
        <v>0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5"/>
        <v>0</v>
      </c>
      <c r="N124" t="str">
        <f t="shared" si="6"/>
        <v xml:space="preserve"> </v>
      </c>
      <c r="O124">
        <f t="shared" si="7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5"/>
        <v>0</v>
      </c>
      <c r="N125" t="str">
        <f t="shared" si="6"/>
        <v xml:space="preserve"> </v>
      </c>
      <c r="O125">
        <f t="shared" si="7"/>
        <v>0</v>
      </c>
    </row>
    <row r="126" spans="1:15" ht="15.75" thickBot="1" x14ac:dyDescent="0.3">
      <c r="A126" s="1">
        <v>125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v>0</v>
      </c>
      <c r="M126" s="4">
        <f t="shared" si="5"/>
        <v>0</v>
      </c>
      <c r="N126" t="str">
        <f t="shared" si="6"/>
        <v xml:space="preserve"> </v>
      </c>
      <c r="O126">
        <f t="shared" si="7"/>
        <v>0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>
        <f t="shared" si="4"/>
        <v>0.15733881</v>
      </c>
      <c r="M127" s="4">
        <f t="shared" si="5"/>
        <v>1</v>
      </c>
      <c r="N127">
        <f t="shared" si="6"/>
        <v>0.15733881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>
        <f t="shared" si="4"/>
        <v>0.196498019</v>
      </c>
      <c r="M128" s="4">
        <f t="shared" si="5"/>
        <v>1</v>
      </c>
      <c r="N128">
        <f t="shared" si="6"/>
        <v>0.196498019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>
        <f t="shared" si="4"/>
        <v>0.15733881</v>
      </c>
      <c r="M129" s="4">
        <f t="shared" si="5"/>
        <v>1</v>
      </c>
      <c r="N129">
        <f t="shared" si="6"/>
        <v>0.15733881</v>
      </c>
      <c r="O129">
        <f t="shared" si="7"/>
        <v>1</v>
      </c>
    </row>
    <row r="130" spans="1:15" ht="15.75" thickBot="1" x14ac:dyDescent="0.3">
      <c r="A130" s="1">
        <v>129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v>0</v>
      </c>
      <c r="M130" s="4">
        <f t="shared" si="5"/>
        <v>0</v>
      </c>
      <c r="N130" t="str">
        <f t="shared" si="6"/>
        <v xml:space="preserve"> </v>
      </c>
      <c r="O130">
        <f t="shared" si="7"/>
        <v>0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f t="shared" ref="L131:L193" si="8">AVERAGE(K131,I131,G131,E131,C131)</f>
        <v>0.1946222725</v>
      </c>
      <c r="M131" s="4">
        <f t="shared" ref="M131:M194" si="9">(10-COUNTIF(B131:K131,"NA"))/2</f>
        <v>2</v>
      </c>
      <c r="N131">
        <f t="shared" ref="N131:N194" si="10">IF(L131=0," ",L131)</f>
        <v>0.1946222725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>
        <v>0</v>
      </c>
      <c r="M132" s="4">
        <f t="shared" si="9"/>
        <v>0</v>
      </c>
      <c r="N132" t="str">
        <f t="shared" si="10"/>
        <v xml:space="preserve"> </v>
      </c>
      <c r="O132">
        <f t="shared" si="11"/>
        <v>0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>
        <f t="shared" si="8"/>
        <v>0.19053643549999999</v>
      </c>
      <c r="M133" s="4">
        <f t="shared" si="9"/>
        <v>2</v>
      </c>
      <c r="N133">
        <f t="shared" si="10"/>
        <v>0.19053643549999999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f t="shared" si="8"/>
        <v>0.18832634100000001</v>
      </c>
      <c r="M134" s="4">
        <f t="shared" si="9"/>
        <v>1</v>
      </c>
      <c r="N134">
        <f t="shared" si="10"/>
        <v>0.18832634100000001</v>
      </c>
      <c r="O134">
        <f t="shared" si="11"/>
        <v>1</v>
      </c>
    </row>
    <row r="135" spans="1:15" ht="15.75" thickBot="1" x14ac:dyDescent="0.3">
      <c r="A135" s="1">
        <v>134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v>0</v>
      </c>
      <c r="M135" s="4">
        <f t="shared" si="9"/>
        <v>0</v>
      </c>
      <c r="N135" t="str">
        <f t="shared" si="10"/>
        <v xml:space="preserve"> </v>
      </c>
      <c r="O135">
        <f t="shared" si="11"/>
        <v>0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>
        <f t="shared" si="8"/>
        <v>0.170830391</v>
      </c>
      <c r="M136" s="4">
        <f t="shared" si="9"/>
        <v>1</v>
      </c>
      <c r="N136">
        <f t="shared" si="10"/>
        <v>0.170830391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f t="shared" si="8"/>
        <v>0.18850249099999999</v>
      </c>
      <c r="M137" s="4">
        <f t="shared" si="9"/>
        <v>1</v>
      </c>
      <c r="N137">
        <f t="shared" si="10"/>
        <v>0.18850249099999999</v>
      </c>
      <c r="O137">
        <f t="shared" si="11"/>
        <v>1</v>
      </c>
    </row>
    <row r="138" spans="1:15" ht="15.75" thickBot="1" x14ac:dyDescent="0.3">
      <c r="A138" s="1">
        <v>137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>
        <v>0</v>
      </c>
      <c r="M138" s="4">
        <f t="shared" si="9"/>
        <v>0</v>
      </c>
      <c r="N138" t="str">
        <f t="shared" si="10"/>
        <v xml:space="preserve"> </v>
      </c>
      <c r="O138">
        <f t="shared" si="11"/>
        <v>0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>
        <f t="shared" si="8"/>
        <v>0.170830391</v>
      </c>
      <c r="M139" s="4">
        <f t="shared" si="9"/>
        <v>1</v>
      </c>
      <c r="N139">
        <f t="shared" si="10"/>
        <v>0.170830391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f t="shared" si="8"/>
        <v>0.18850249099999999</v>
      </c>
      <c r="M140" s="4">
        <f t="shared" si="9"/>
        <v>1</v>
      </c>
      <c r="N140">
        <f t="shared" si="10"/>
        <v>0.18850249099999999</v>
      </c>
      <c r="O140">
        <f t="shared" si="11"/>
        <v>1</v>
      </c>
    </row>
    <row r="141" spans="1:15" ht="15.75" thickBot="1" x14ac:dyDescent="0.3">
      <c r="A141" s="1">
        <v>140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0</v>
      </c>
      <c r="M141" s="4">
        <f t="shared" si="9"/>
        <v>0</v>
      </c>
      <c r="N141" t="str">
        <f t="shared" si="10"/>
        <v xml:space="preserve"> </v>
      </c>
      <c r="O141">
        <f t="shared" si="11"/>
        <v>0</v>
      </c>
    </row>
    <row r="142" spans="1:15" ht="15.75" thickBot="1" x14ac:dyDescent="0.3">
      <c r="A142" s="1">
        <v>141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0</v>
      </c>
      <c r="M142" s="4">
        <f t="shared" si="9"/>
        <v>0</v>
      </c>
      <c r="N142" t="str">
        <f t="shared" si="10"/>
        <v xml:space="preserve"> </v>
      </c>
      <c r="O142">
        <f t="shared" si="11"/>
        <v>0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9"/>
        <v>0</v>
      </c>
      <c r="N143" t="str">
        <f t="shared" si="10"/>
        <v xml:space="preserve"> </v>
      </c>
      <c r="O143">
        <f t="shared" si="11"/>
        <v>0</v>
      </c>
    </row>
    <row r="144" spans="1:15" ht="15.75" thickBot="1" x14ac:dyDescent="0.3">
      <c r="A144" s="1">
        <v>143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v>0</v>
      </c>
      <c r="M144" s="4">
        <f t="shared" si="9"/>
        <v>0</v>
      </c>
      <c r="N144" t="str">
        <f t="shared" si="10"/>
        <v xml:space="preserve"> </v>
      </c>
      <c r="O144">
        <f t="shared" si="11"/>
        <v>0</v>
      </c>
    </row>
    <row r="145" spans="1:15" ht="15.75" thickBot="1" x14ac:dyDescent="0.3">
      <c r="A145" s="1">
        <v>144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v>0</v>
      </c>
      <c r="M145" s="4">
        <f t="shared" si="9"/>
        <v>0</v>
      </c>
      <c r="N145" t="str">
        <f t="shared" si="10"/>
        <v xml:space="preserve"> </v>
      </c>
      <c r="O145">
        <f t="shared" si="11"/>
        <v>0</v>
      </c>
    </row>
    <row r="146" spans="1:15" ht="15.75" thickBot="1" x14ac:dyDescent="0.3">
      <c r="A146" s="1">
        <v>145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v>0</v>
      </c>
      <c r="M146" s="4">
        <f t="shared" si="9"/>
        <v>0</v>
      </c>
      <c r="N146" t="str">
        <f t="shared" si="10"/>
        <v xml:space="preserve"> </v>
      </c>
      <c r="O146">
        <f t="shared" si="11"/>
        <v>0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>
        <f t="shared" si="8"/>
        <v>0.17225538300000001</v>
      </c>
      <c r="M147" s="4">
        <f t="shared" si="9"/>
        <v>1</v>
      </c>
      <c r="N147">
        <f t="shared" si="10"/>
        <v>0.17225538300000001</v>
      </c>
      <c r="O147">
        <f t="shared" si="11"/>
        <v>1</v>
      </c>
    </row>
    <row r="148" spans="1:15" ht="15.75" thickBot="1" x14ac:dyDescent="0.3">
      <c r="A148" s="1">
        <v>147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v>0</v>
      </c>
      <c r="M148" s="4">
        <f t="shared" si="9"/>
        <v>0</v>
      </c>
      <c r="N148" t="str">
        <f t="shared" si="10"/>
        <v xml:space="preserve"> </v>
      </c>
      <c r="O148">
        <f t="shared" si="11"/>
        <v>0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f t="shared" si="8"/>
        <v>0.111542592</v>
      </c>
      <c r="M149" s="4">
        <f t="shared" si="9"/>
        <v>1</v>
      </c>
      <c r="N149">
        <f t="shared" si="10"/>
        <v>0.111542592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f t="shared" si="8"/>
        <v>0.111542592</v>
      </c>
      <c r="M150" s="4">
        <f t="shared" si="9"/>
        <v>1</v>
      </c>
      <c r="N150">
        <f t="shared" si="10"/>
        <v>0.111542592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f t="shared" si="8"/>
        <v>0.17225538300000001</v>
      </c>
      <c r="M151" s="4">
        <f t="shared" si="9"/>
        <v>1</v>
      </c>
      <c r="N151">
        <f t="shared" si="10"/>
        <v>0.17225538300000001</v>
      </c>
      <c r="O151">
        <f t="shared" si="11"/>
        <v>1</v>
      </c>
    </row>
    <row r="152" spans="1:15" ht="15.75" thickBot="1" x14ac:dyDescent="0.3">
      <c r="A152" s="1">
        <v>151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v>0</v>
      </c>
      <c r="M152" s="4">
        <f t="shared" si="9"/>
        <v>0</v>
      </c>
      <c r="N152" t="str">
        <f t="shared" si="10"/>
        <v xml:space="preserve"> </v>
      </c>
      <c r="O152">
        <f t="shared" si="11"/>
        <v>0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>
        <f t="shared" si="8"/>
        <v>0.18210188799999999</v>
      </c>
      <c r="M153" s="4">
        <f t="shared" si="9"/>
        <v>1</v>
      </c>
      <c r="N153">
        <f t="shared" si="10"/>
        <v>0.18210188799999999</v>
      </c>
      <c r="O153">
        <f t="shared" si="11"/>
        <v>1</v>
      </c>
    </row>
    <row r="154" spans="1:15" ht="15.75" thickBot="1" x14ac:dyDescent="0.3">
      <c r="A154" s="1">
        <v>153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0</v>
      </c>
      <c r="M154" s="4">
        <f t="shared" si="9"/>
        <v>0</v>
      </c>
      <c r="N154" t="str">
        <f t="shared" si="10"/>
        <v xml:space="preserve"> </v>
      </c>
      <c r="O154">
        <f t="shared" si="11"/>
        <v>0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3" t="s">
        <v>0</v>
      </c>
      <c r="I155" s="3" t="s">
        <v>0</v>
      </c>
      <c r="J155" s="3" t="s">
        <v>0</v>
      </c>
      <c r="K155" s="3" t="s">
        <v>0</v>
      </c>
      <c r="L155" s="4">
        <f t="shared" si="8"/>
        <v>0.16026559633333334</v>
      </c>
      <c r="M155" s="4">
        <f t="shared" si="9"/>
        <v>3</v>
      </c>
      <c r="N155">
        <f t="shared" si="10"/>
        <v>0.16026559633333334</v>
      </c>
      <c r="O155">
        <f t="shared" si="11"/>
        <v>1</v>
      </c>
    </row>
    <row r="156" spans="1:15" ht="15.75" thickBot="1" x14ac:dyDescent="0.3">
      <c r="A156" s="1">
        <v>155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v>0</v>
      </c>
      <c r="M156" s="4">
        <f t="shared" si="9"/>
        <v>0</v>
      </c>
      <c r="N156" t="str">
        <f t="shared" si="10"/>
        <v xml:space="preserve"> </v>
      </c>
      <c r="O156">
        <f t="shared" si="11"/>
        <v>0</v>
      </c>
    </row>
    <row r="157" spans="1:15" ht="15.75" thickBot="1" x14ac:dyDescent="0.3">
      <c r="A157" s="1">
        <v>156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v>0</v>
      </c>
      <c r="M157" s="4">
        <f t="shared" si="9"/>
        <v>0</v>
      </c>
      <c r="N157" t="str">
        <f t="shared" si="10"/>
        <v xml:space="preserve"> </v>
      </c>
      <c r="O157">
        <f t="shared" si="11"/>
        <v>0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>
        <f t="shared" si="8"/>
        <v>0.1723119045</v>
      </c>
      <c r="M158" s="4">
        <f t="shared" si="9"/>
        <v>2</v>
      </c>
      <c r="N158">
        <f t="shared" si="10"/>
        <v>0.1723119045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3.6907493999999999E-2</v>
      </c>
      <c r="M159" s="4">
        <f t="shared" si="9"/>
        <v>1</v>
      </c>
      <c r="N159">
        <f t="shared" si="10"/>
        <v>3.6907493999999999E-2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3.6907493999999999E-2</v>
      </c>
      <c r="M160" s="4">
        <f t="shared" si="9"/>
        <v>1</v>
      </c>
      <c r="N160">
        <f t="shared" si="10"/>
        <v>3.6907493999999999E-2</v>
      </c>
      <c r="O160">
        <f t="shared" si="11"/>
        <v>1</v>
      </c>
    </row>
    <row r="161" spans="1:15" ht="15.75" thickBot="1" x14ac:dyDescent="0.3">
      <c r="A161" s="1">
        <v>160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v>0</v>
      </c>
      <c r="M161" s="4">
        <f t="shared" si="9"/>
        <v>0</v>
      </c>
      <c r="N161" t="str">
        <f t="shared" si="10"/>
        <v xml:space="preserve"> </v>
      </c>
      <c r="O161">
        <f t="shared" si="11"/>
        <v>0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>
        <f t="shared" si="8"/>
        <v>0.194964006</v>
      </c>
      <c r="M162" s="4">
        <f t="shared" si="9"/>
        <v>1</v>
      </c>
      <c r="N162">
        <f t="shared" si="10"/>
        <v>0.194964006</v>
      </c>
      <c r="O162">
        <f t="shared" si="11"/>
        <v>1</v>
      </c>
    </row>
    <row r="163" spans="1:15" ht="15.75" thickBot="1" x14ac:dyDescent="0.3">
      <c r="A163" s="1">
        <v>162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v>0</v>
      </c>
      <c r="M163" s="4">
        <f t="shared" si="9"/>
        <v>0</v>
      </c>
      <c r="N163" t="str">
        <f t="shared" si="10"/>
        <v xml:space="preserve"> </v>
      </c>
      <c r="O163">
        <f t="shared" si="11"/>
        <v>0</v>
      </c>
    </row>
    <row r="164" spans="1:15" ht="15.75" thickBot="1" x14ac:dyDescent="0.3">
      <c r="A164" s="1">
        <v>163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v>0</v>
      </c>
      <c r="M164" s="4">
        <f t="shared" si="9"/>
        <v>0</v>
      </c>
      <c r="N164" t="str">
        <f t="shared" si="10"/>
        <v xml:space="preserve"> </v>
      </c>
      <c r="O164">
        <f t="shared" si="11"/>
        <v>0</v>
      </c>
    </row>
    <row r="165" spans="1:15" ht="15.75" thickBot="1" x14ac:dyDescent="0.3">
      <c r="A165" s="1">
        <v>164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v>0</v>
      </c>
      <c r="M165" s="4">
        <f t="shared" si="9"/>
        <v>0</v>
      </c>
      <c r="N165" t="str">
        <f t="shared" si="10"/>
        <v xml:space="preserve"> </v>
      </c>
      <c r="O165">
        <f t="shared" si="11"/>
        <v>0</v>
      </c>
    </row>
    <row r="166" spans="1:15" ht="15.75" thickBot="1" x14ac:dyDescent="0.3">
      <c r="A166" s="1">
        <v>165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v>0</v>
      </c>
      <c r="M166" s="4">
        <f t="shared" si="9"/>
        <v>0</v>
      </c>
      <c r="N166" t="str">
        <f t="shared" si="10"/>
        <v xml:space="preserve"> </v>
      </c>
      <c r="O166">
        <f t="shared" si="11"/>
        <v>0</v>
      </c>
    </row>
    <row r="167" spans="1:15" ht="15.75" thickBot="1" x14ac:dyDescent="0.3">
      <c r="A167" s="1">
        <v>166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v>0</v>
      </c>
      <c r="M167" s="4">
        <f t="shared" si="9"/>
        <v>0</v>
      </c>
      <c r="N167" t="str">
        <f t="shared" si="10"/>
        <v xml:space="preserve"> </v>
      </c>
      <c r="O167">
        <f t="shared" si="11"/>
        <v>0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>
        <f t="shared" si="8"/>
        <v>0.199859705</v>
      </c>
      <c r="M168" s="4">
        <f t="shared" si="9"/>
        <v>1</v>
      </c>
      <c r="N168">
        <f t="shared" si="10"/>
        <v>0.199859705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>
        <f t="shared" si="8"/>
        <v>0.18453615099999998</v>
      </c>
      <c r="M169" s="4">
        <f t="shared" si="9"/>
        <v>2</v>
      </c>
      <c r="N169">
        <f t="shared" si="10"/>
        <v>0.18453615099999998</v>
      </c>
      <c r="O169">
        <f t="shared" si="11"/>
        <v>1</v>
      </c>
    </row>
    <row r="170" spans="1:15" ht="15.75" thickBot="1" x14ac:dyDescent="0.3">
      <c r="A170" s="1">
        <v>169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v>0</v>
      </c>
      <c r="M170" s="4">
        <f t="shared" si="9"/>
        <v>0</v>
      </c>
      <c r="N170" t="str">
        <f t="shared" si="10"/>
        <v xml:space="preserve"> </v>
      </c>
      <c r="O170">
        <f t="shared" si="11"/>
        <v>0</v>
      </c>
    </row>
    <row r="171" spans="1:15" ht="15.75" thickBot="1" x14ac:dyDescent="0.3">
      <c r="A171" s="1">
        <v>170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v>0</v>
      </c>
      <c r="M171" s="4">
        <f t="shared" si="9"/>
        <v>0</v>
      </c>
      <c r="N171" t="str">
        <f t="shared" si="10"/>
        <v xml:space="preserve"> </v>
      </c>
      <c r="O171">
        <f t="shared" si="11"/>
        <v>0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f t="shared" si="8"/>
        <v>0.16921260199999999</v>
      </c>
      <c r="M172" s="4">
        <f t="shared" si="9"/>
        <v>1</v>
      </c>
      <c r="N172">
        <f t="shared" si="10"/>
        <v>0.16921260199999999</v>
      </c>
      <c r="O172">
        <f t="shared" si="11"/>
        <v>1</v>
      </c>
    </row>
    <row r="173" spans="1:15" ht="15.75" thickBot="1" x14ac:dyDescent="0.3">
      <c r="A173" s="1">
        <v>172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v>0</v>
      </c>
      <c r="M173" s="4">
        <f t="shared" si="9"/>
        <v>0</v>
      </c>
      <c r="N173" t="str">
        <f t="shared" si="10"/>
        <v xml:space="preserve"> </v>
      </c>
      <c r="O173">
        <f t="shared" si="11"/>
        <v>0</v>
      </c>
    </row>
    <row r="174" spans="1:15" ht="15.75" thickBot="1" x14ac:dyDescent="0.3">
      <c r="A174" s="1">
        <v>173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>
        <v>0</v>
      </c>
      <c r="M174" s="4">
        <f t="shared" si="9"/>
        <v>0</v>
      </c>
      <c r="N174" t="str">
        <f t="shared" si="10"/>
        <v xml:space="preserve"> </v>
      </c>
      <c r="O174">
        <f t="shared" si="11"/>
        <v>0</v>
      </c>
    </row>
    <row r="175" spans="1:15" ht="15.75" thickBot="1" x14ac:dyDescent="0.3">
      <c r="A175" s="1">
        <v>174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v>0</v>
      </c>
      <c r="M175" s="4">
        <f t="shared" si="9"/>
        <v>0</v>
      </c>
      <c r="N175" t="str">
        <f t="shared" si="10"/>
        <v xml:space="preserve"> </v>
      </c>
      <c r="O175">
        <f t="shared" si="11"/>
        <v>0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0.19410809600000001</v>
      </c>
      <c r="M176" s="4">
        <f t="shared" si="9"/>
        <v>1</v>
      </c>
      <c r="N176">
        <f t="shared" si="10"/>
        <v>0.19410809600000001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v>0</v>
      </c>
      <c r="M178" s="4">
        <f t="shared" si="9"/>
        <v>0</v>
      </c>
      <c r="N178" t="str">
        <f t="shared" si="10"/>
        <v xml:space="preserve"> </v>
      </c>
      <c r="O178">
        <f t="shared" si="11"/>
        <v>0</v>
      </c>
    </row>
    <row r="179" spans="1:15" ht="15.75" thickBot="1" x14ac:dyDescent="0.3">
      <c r="A179" s="1">
        <v>178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v>0</v>
      </c>
      <c r="M179" s="4">
        <f t="shared" si="9"/>
        <v>0</v>
      </c>
      <c r="N179" t="str">
        <f t="shared" si="10"/>
        <v xml:space="preserve"> </v>
      </c>
      <c r="O179">
        <f t="shared" si="11"/>
        <v>0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f t="shared" si="8"/>
        <v>0.15615728200000001</v>
      </c>
      <c r="M180" s="4">
        <f t="shared" si="9"/>
        <v>1</v>
      </c>
      <c r="N180">
        <f t="shared" si="10"/>
        <v>0.15615728200000001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f t="shared" si="8"/>
        <v>0.15615728200000001</v>
      </c>
      <c r="M181" s="4">
        <f t="shared" si="9"/>
        <v>1</v>
      </c>
      <c r="N181">
        <f t="shared" si="10"/>
        <v>0.15615728200000001</v>
      </c>
      <c r="O181">
        <f t="shared" si="11"/>
        <v>1</v>
      </c>
    </row>
    <row r="182" spans="1:15" ht="15.75" thickBot="1" x14ac:dyDescent="0.3">
      <c r="A182" s="1">
        <v>181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v>0</v>
      </c>
      <c r="M182" s="4">
        <f t="shared" si="9"/>
        <v>0</v>
      </c>
      <c r="N182" t="str">
        <f t="shared" si="10"/>
        <v xml:space="preserve"> </v>
      </c>
      <c r="O182">
        <f t="shared" si="11"/>
        <v>0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f t="shared" si="8"/>
        <v>0.19410809600000001</v>
      </c>
      <c r="M183" s="4">
        <f t="shared" si="9"/>
        <v>1</v>
      </c>
      <c r="N183">
        <f t="shared" si="10"/>
        <v>0.19410809600000001</v>
      </c>
      <c r="O183">
        <f t="shared" si="11"/>
        <v>1</v>
      </c>
    </row>
    <row r="184" spans="1:15" ht="15.75" thickBot="1" x14ac:dyDescent="0.3">
      <c r="A184" s="1">
        <v>183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v>0</v>
      </c>
      <c r="M184" s="4">
        <f t="shared" si="9"/>
        <v>0</v>
      </c>
      <c r="N184" t="str">
        <f t="shared" si="10"/>
        <v xml:space="preserve"> </v>
      </c>
      <c r="O184">
        <f t="shared" si="11"/>
        <v>0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9"/>
        <v>0</v>
      </c>
      <c r="N185" t="str">
        <f t="shared" si="10"/>
        <v xml:space="preserve"> </v>
      </c>
      <c r="O185">
        <f t="shared" si="11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9"/>
        <v>0</v>
      </c>
      <c r="N186" t="str">
        <f t="shared" si="10"/>
        <v xml:space="preserve"> </v>
      </c>
      <c r="O186">
        <f t="shared" si="11"/>
        <v>0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0.16962507099999999</v>
      </c>
      <c r="M187" s="4">
        <f t="shared" si="9"/>
        <v>1</v>
      </c>
      <c r="N187">
        <f t="shared" si="10"/>
        <v>0.16962507099999999</v>
      </c>
      <c r="O187">
        <f t="shared" si="11"/>
        <v>1</v>
      </c>
    </row>
    <row r="188" spans="1:15" ht="15.75" thickBot="1" x14ac:dyDescent="0.3">
      <c r="A188" s="1">
        <v>187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v>0</v>
      </c>
      <c r="M188" s="4">
        <f t="shared" si="9"/>
        <v>0</v>
      </c>
      <c r="N188" t="str">
        <f t="shared" si="10"/>
        <v xml:space="preserve"> </v>
      </c>
      <c r="O188">
        <f t="shared" si="11"/>
        <v>0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0.16962507099999999</v>
      </c>
      <c r="M189" s="4">
        <f t="shared" si="9"/>
        <v>1</v>
      </c>
      <c r="N189">
        <f t="shared" si="10"/>
        <v>0.16962507099999999</v>
      </c>
      <c r="O189">
        <f t="shared" si="11"/>
        <v>1</v>
      </c>
    </row>
    <row r="190" spans="1:15" ht="15.75" thickBot="1" x14ac:dyDescent="0.3">
      <c r="A190" s="1">
        <v>189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>
        <v>0</v>
      </c>
      <c r="M190" s="4">
        <f t="shared" si="9"/>
        <v>0</v>
      </c>
      <c r="N190" t="str">
        <f t="shared" si="10"/>
        <v xml:space="preserve"> </v>
      </c>
      <c r="O190">
        <f t="shared" si="11"/>
        <v>0</v>
      </c>
    </row>
    <row r="191" spans="1:15" ht="15.75" thickBot="1" x14ac:dyDescent="0.3">
      <c r="A191" s="1">
        <v>190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v>0</v>
      </c>
      <c r="M191" s="4">
        <f t="shared" si="9"/>
        <v>0</v>
      </c>
      <c r="N191" t="str">
        <f t="shared" si="10"/>
        <v xml:space="preserve"> </v>
      </c>
      <c r="O191">
        <f t="shared" si="11"/>
        <v>0</v>
      </c>
    </row>
    <row r="192" spans="1:15" ht="15.75" thickBot="1" x14ac:dyDescent="0.3">
      <c r="A192" s="1">
        <v>191</v>
      </c>
      <c r="B192" s="3" t="s">
        <v>0</v>
      </c>
      <c r="C192" s="3" t="s">
        <v>0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v>0</v>
      </c>
      <c r="M192" s="4">
        <f t="shared" si="9"/>
        <v>0</v>
      </c>
      <c r="N192" t="str">
        <f t="shared" si="10"/>
        <v xml:space="preserve"> </v>
      </c>
      <c r="O192">
        <f t="shared" si="11"/>
        <v>0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8"/>
        <v>2.723502E-3</v>
      </c>
      <c r="M193" s="4">
        <f t="shared" si="9"/>
        <v>1</v>
      </c>
      <c r="N193">
        <f t="shared" si="10"/>
        <v>2.723502E-3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:L257" si="12">AVERAGE(K194,I194,G194,E194,C194)</f>
        <v>2.723502E-3</v>
      </c>
      <c r="M194" s="4">
        <f t="shared" si="9"/>
        <v>1</v>
      </c>
      <c r="N194">
        <f t="shared" si="10"/>
        <v>2.723502E-3</v>
      </c>
      <c r="O194">
        <f t="shared" si="11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13">(10-COUNTIF(B195:K195,"NA"))/2</f>
        <v>0</v>
      </c>
      <c r="N195" t="str">
        <f t="shared" ref="N195:N258" si="14">IF(L195=0," ",L195)</f>
        <v xml:space="preserve"> </v>
      </c>
      <c r="O195">
        <f t="shared" ref="O195:O258" si="15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v>0</v>
      </c>
      <c r="M197" s="4">
        <f t="shared" si="13"/>
        <v>0</v>
      </c>
      <c r="N197" t="str">
        <f t="shared" si="14"/>
        <v xml:space="preserve"> </v>
      </c>
      <c r="O197">
        <f t="shared" si="15"/>
        <v>0</v>
      </c>
    </row>
    <row r="198" spans="1:15" ht="15.75" thickBot="1" x14ac:dyDescent="0.3">
      <c r="A198" s="1">
        <v>197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v>0</v>
      </c>
      <c r="M198" s="4">
        <f t="shared" si="13"/>
        <v>0</v>
      </c>
      <c r="N198" t="str">
        <f t="shared" si="14"/>
        <v xml:space="preserve"> </v>
      </c>
      <c r="O198">
        <f t="shared" si="15"/>
        <v>0</v>
      </c>
    </row>
    <row r="199" spans="1:15" ht="15.75" thickBot="1" x14ac:dyDescent="0.3">
      <c r="A199" s="1">
        <v>198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v>0</v>
      </c>
      <c r="M199" s="4">
        <f t="shared" si="13"/>
        <v>0</v>
      </c>
      <c r="N199" t="str">
        <f t="shared" si="14"/>
        <v xml:space="preserve"> </v>
      </c>
      <c r="O199">
        <f t="shared" si="15"/>
        <v>0</v>
      </c>
    </row>
    <row r="200" spans="1:15" ht="15.75" thickBot="1" x14ac:dyDescent="0.3">
      <c r="A200" s="1">
        <v>199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v>0</v>
      </c>
      <c r="M200" s="4">
        <f t="shared" si="13"/>
        <v>0</v>
      </c>
      <c r="N200" t="str">
        <f t="shared" si="14"/>
        <v xml:space="preserve"> </v>
      </c>
      <c r="O200">
        <f t="shared" si="15"/>
        <v>0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f t="shared" si="12"/>
        <v>0.17164177950000001</v>
      </c>
      <c r="M201" s="4">
        <f t="shared" si="13"/>
        <v>2</v>
      </c>
      <c r="N201">
        <f t="shared" si="14"/>
        <v>0.17164177950000001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0.165645229</v>
      </c>
      <c r="M202" s="4">
        <f t="shared" si="13"/>
        <v>1</v>
      </c>
      <c r="N202">
        <f t="shared" si="14"/>
        <v>0.165645229</v>
      </c>
      <c r="O202">
        <f t="shared" si="15"/>
        <v>1</v>
      </c>
    </row>
    <row r="203" spans="1:15" ht="15.75" thickBot="1" x14ac:dyDescent="0.3">
      <c r="A203" s="1">
        <v>202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v>0</v>
      </c>
      <c r="M203" s="4">
        <f t="shared" si="13"/>
        <v>0</v>
      </c>
      <c r="N203" t="str">
        <f t="shared" si="14"/>
        <v xml:space="preserve"> </v>
      </c>
      <c r="O203">
        <f t="shared" si="15"/>
        <v>0</v>
      </c>
    </row>
    <row r="204" spans="1:15" ht="15.75" thickBot="1" x14ac:dyDescent="0.3">
      <c r="A204" s="1">
        <v>203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v>0</v>
      </c>
      <c r="M204" s="4">
        <f t="shared" si="13"/>
        <v>0</v>
      </c>
      <c r="N204" t="str">
        <f t="shared" si="14"/>
        <v xml:space="preserve"> </v>
      </c>
      <c r="O204">
        <f t="shared" si="15"/>
        <v>0</v>
      </c>
    </row>
    <row r="205" spans="1:15" ht="15.75" thickBot="1" x14ac:dyDescent="0.3">
      <c r="A205" s="1">
        <v>204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v>0</v>
      </c>
      <c r="M205" s="4">
        <f t="shared" si="13"/>
        <v>0</v>
      </c>
      <c r="N205" t="str">
        <f t="shared" si="14"/>
        <v xml:space="preserve"> </v>
      </c>
      <c r="O205">
        <f t="shared" si="15"/>
        <v>0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0.163481284</v>
      </c>
      <c r="M206" s="4">
        <f t="shared" si="13"/>
        <v>1</v>
      </c>
      <c r="N206">
        <f t="shared" si="14"/>
        <v>0.163481284</v>
      </c>
      <c r="O206">
        <f t="shared" si="15"/>
        <v>1</v>
      </c>
    </row>
    <row r="207" spans="1:15" ht="15.75" thickBot="1" x14ac:dyDescent="0.3">
      <c r="A207" s="1">
        <v>206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v>0</v>
      </c>
      <c r="M207" s="4">
        <f t="shared" si="13"/>
        <v>0</v>
      </c>
      <c r="N207" t="str">
        <f t="shared" si="14"/>
        <v xml:space="preserve"> </v>
      </c>
      <c r="O207">
        <f t="shared" si="15"/>
        <v>0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f t="shared" si="12"/>
        <v>0.163481284</v>
      </c>
      <c r="M208" s="4">
        <f t="shared" si="13"/>
        <v>1</v>
      </c>
      <c r="N208">
        <f t="shared" si="14"/>
        <v>0.163481284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>
        <f t="shared" si="12"/>
        <v>0.17299205000000001</v>
      </c>
      <c r="M209" s="4">
        <f t="shared" si="13"/>
        <v>2</v>
      </c>
      <c r="N209">
        <f t="shared" si="14"/>
        <v>0.17299205000000001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si="12"/>
        <v>7.0999164000000003E-2</v>
      </c>
      <c r="M210" s="4">
        <f t="shared" si="13"/>
        <v>1</v>
      </c>
      <c r="N210">
        <f t="shared" si="14"/>
        <v>7.0999164000000003E-2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f t="shared" si="12"/>
        <v>0.18829286200000001</v>
      </c>
      <c r="M211" s="4">
        <f t="shared" si="13"/>
        <v>1</v>
      </c>
      <c r="N211">
        <f t="shared" si="14"/>
        <v>0.18829286200000001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3" t="s">
        <v>0</v>
      </c>
      <c r="I212" s="3" t="s">
        <v>0</v>
      </c>
      <c r="J212" s="3" t="s">
        <v>0</v>
      </c>
      <c r="K212" s="3" t="s">
        <v>0</v>
      </c>
      <c r="L212" s="4">
        <f t="shared" si="12"/>
        <v>0.11179164766666666</v>
      </c>
      <c r="M212" s="4">
        <f t="shared" si="13"/>
        <v>3</v>
      </c>
      <c r="N212">
        <f t="shared" si="14"/>
        <v>0.11179164766666666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3" t="s">
        <v>0</v>
      </c>
      <c r="I213" s="3" t="s">
        <v>0</v>
      </c>
      <c r="J213" s="3" t="s">
        <v>0</v>
      </c>
      <c r="K213" s="3" t="s">
        <v>0</v>
      </c>
      <c r="L213" s="4">
        <f t="shared" si="12"/>
        <v>0.12151290433333334</v>
      </c>
      <c r="M213" s="4">
        <f t="shared" si="13"/>
        <v>3</v>
      </c>
      <c r="N213">
        <f t="shared" si="14"/>
        <v>0.12151290433333334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12"/>
        <v>7.0999164000000003E-2</v>
      </c>
      <c r="M214" s="4">
        <f t="shared" si="13"/>
        <v>1</v>
      </c>
      <c r="N214">
        <f t="shared" si="14"/>
        <v>7.0999164000000003E-2</v>
      </c>
      <c r="O214">
        <f t="shared" si="15"/>
        <v>1</v>
      </c>
    </row>
    <row r="215" spans="1:15" ht="15.75" thickBot="1" x14ac:dyDescent="0.3">
      <c r="A215" s="1">
        <v>214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v>0</v>
      </c>
      <c r="M215" s="4">
        <f t="shared" si="13"/>
        <v>0</v>
      </c>
      <c r="N215" t="str">
        <f t="shared" si="14"/>
        <v xml:space="preserve"> </v>
      </c>
      <c r="O215">
        <f t="shared" si="15"/>
        <v>0</v>
      </c>
    </row>
    <row r="216" spans="1:15" ht="15.75" thickBot="1" x14ac:dyDescent="0.3">
      <c r="A216" s="1">
        <v>215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v>0</v>
      </c>
      <c r="M216" s="4">
        <f t="shared" si="13"/>
        <v>0</v>
      </c>
      <c r="N216" t="str">
        <f t="shared" si="14"/>
        <v xml:space="preserve"> </v>
      </c>
      <c r="O216">
        <f t="shared" si="15"/>
        <v>0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0.18829286200000001</v>
      </c>
      <c r="M217" s="4">
        <f t="shared" si="13"/>
        <v>1</v>
      </c>
      <c r="N217">
        <f t="shared" si="14"/>
        <v>0.18829286200000001</v>
      </c>
      <c r="O217">
        <f t="shared" si="15"/>
        <v>1</v>
      </c>
    </row>
    <row r="218" spans="1:15" ht="15.75" thickBot="1" x14ac:dyDescent="0.3">
      <c r="A218" s="1">
        <v>217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v>0</v>
      </c>
      <c r="M218" s="4">
        <f t="shared" si="13"/>
        <v>0</v>
      </c>
      <c r="N218" t="str">
        <f t="shared" si="14"/>
        <v xml:space="preserve"> </v>
      </c>
      <c r="O218">
        <f t="shared" si="15"/>
        <v>0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3" t="s">
        <v>0</v>
      </c>
      <c r="I219" s="3" t="s">
        <v>0</v>
      </c>
      <c r="J219" s="3" t="s">
        <v>0</v>
      </c>
      <c r="K219" s="3" t="s">
        <v>0</v>
      </c>
      <c r="L219" s="4">
        <f t="shared" si="12"/>
        <v>0.13197548766666667</v>
      </c>
      <c r="M219" s="4">
        <f t="shared" si="13"/>
        <v>3</v>
      </c>
      <c r="N219">
        <f t="shared" si="14"/>
        <v>0.13197548766666667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>
        <f t="shared" si="12"/>
        <v>0.19997414599999999</v>
      </c>
      <c r="M220" s="4">
        <f t="shared" si="13"/>
        <v>1</v>
      </c>
      <c r="N220">
        <f t="shared" si="14"/>
        <v>0.19997414599999999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f t="shared" si="12"/>
        <v>0.197537247</v>
      </c>
      <c r="M221" s="4">
        <f t="shared" si="13"/>
        <v>1</v>
      </c>
      <c r="N221">
        <f t="shared" si="14"/>
        <v>0.197537247</v>
      </c>
      <c r="O221">
        <f t="shared" si="15"/>
        <v>1</v>
      </c>
    </row>
    <row r="222" spans="1:15" ht="15.75" thickBot="1" x14ac:dyDescent="0.3">
      <c r="A222" s="1">
        <v>221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>
        <v>0</v>
      </c>
      <c r="M222" s="4">
        <f t="shared" si="13"/>
        <v>0</v>
      </c>
      <c r="N222" t="str">
        <f t="shared" si="14"/>
        <v xml:space="preserve"> </v>
      </c>
      <c r="O222">
        <f t="shared" si="15"/>
        <v>0</v>
      </c>
    </row>
    <row r="223" spans="1:15" ht="15.75" thickBot="1" x14ac:dyDescent="0.3">
      <c r="A223" s="1">
        <v>222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v>0</v>
      </c>
      <c r="M223" s="4">
        <f t="shared" si="13"/>
        <v>0</v>
      </c>
      <c r="N223" t="str">
        <f t="shared" si="14"/>
        <v xml:space="preserve"> </v>
      </c>
      <c r="O223">
        <f t="shared" si="15"/>
        <v>0</v>
      </c>
    </row>
    <row r="224" spans="1:15" ht="15.75" thickBot="1" x14ac:dyDescent="0.3">
      <c r="A224" s="1">
        <v>223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0</v>
      </c>
      <c r="M224" s="4">
        <f t="shared" si="13"/>
        <v>0</v>
      </c>
      <c r="N224" t="str">
        <f t="shared" si="14"/>
        <v xml:space="preserve"> </v>
      </c>
      <c r="O224">
        <f t="shared" si="15"/>
        <v>0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>
        <f t="shared" si="12"/>
        <v>0.133031489</v>
      </c>
      <c r="M225" s="4">
        <f t="shared" si="13"/>
        <v>1</v>
      </c>
      <c r="N225">
        <f t="shared" si="14"/>
        <v>0.133031489</v>
      </c>
      <c r="O225">
        <f t="shared" si="15"/>
        <v>1</v>
      </c>
    </row>
    <row r="226" spans="1:15" ht="15.75" thickBot="1" x14ac:dyDescent="0.3">
      <c r="A226" s="1">
        <v>225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0</v>
      </c>
      <c r="M226" s="4">
        <f t="shared" si="13"/>
        <v>0</v>
      </c>
      <c r="N226" t="str">
        <f t="shared" si="14"/>
        <v xml:space="preserve"> </v>
      </c>
      <c r="O226">
        <f t="shared" si="15"/>
        <v>0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f t="shared" si="12"/>
        <v>0.13342567599999999</v>
      </c>
      <c r="M227" s="4">
        <f t="shared" si="13"/>
        <v>1</v>
      </c>
      <c r="N227">
        <f t="shared" si="14"/>
        <v>0.13342567599999999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0.19875569849999999</v>
      </c>
      <c r="M228" s="4">
        <f t="shared" si="13"/>
        <v>2</v>
      </c>
      <c r="N228">
        <f t="shared" si="14"/>
        <v>0.19875569849999999</v>
      </c>
      <c r="O228">
        <f t="shared" si="15"/>
        <v>1</v>
      </c>
    </row>
    <row r="229" spans="1:15" ht="15.75" thickBot="1" x14ac:dyDescent="0.3">
      <c r="A229" s="1">
        <v>228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0</v>
      </c>
      <c r="M229" s="4">
        <f t="shared" si="13"/>
        <v>0</v>
      </c>
      <c r="N229" t="str">
        <f t="shared" si="14"/>
        <v xml:space="preserve"> </v>
      </c>
      <c r="O229">
        <f t="shared" si="15"/>
        <v>0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>
        <f t="shared" si="12"/>
        <v>0.16552729450000001</v>
      </c>
      <c r="M230" s="4">
        <f t="shared" si="13"/>
        <v>2</v>
      </c>
      <c r="N230">
        <f t="shared" si="14"/>
        <v>0.16552729450000001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>
        <f t="shared" si="12"/>
        <v>0.177468025</v>
      </c>
      <c r="M231" s="4">
        <f t="shared" si="13"/>
        <v>1</v>
      </c>
      <c r="N231">
        <f t="shared" si="14"/>
        <v>0.177468025</v>
      </c>
      <c r="O231">
        <f t="shared" si="15"/>
        <v>1</v>
      </c>
    </row>
    <row r="232" spans="1:15" ht="15.75" thickBot="1" x14ac:dyDescent="0.3">
      <c r="A232" s="1">
        <v>231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v>0</v>
      </c>
      <c r="M232" s="4">
        <f t="shared" si="13"/>
        <v>0</v>
      </c>
      <c r="N232" t="str">
        <f t="shared" si="14"/>
        <v xml:space="preserve"> </v>
      </c>
      <c r="O232">
        <f t="shared" si="15"/>
        <v>0</v>
      </c>
    </row>
    <row r="233" spans="1:15" ht="15.75" thickBot="1" x14ac:dyDescent="0.3">
      <c r="A233" s="1">
        <v>232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v>0</v>
      </c>
      <c r="M233" s="4">
        <f t="shared" si="13"/>
        <v>0</v>
      </c>
      <c r="N233" t="str">
        <f t="shared" si="14"/>
        <v xml:space="preserve"> </v>
      </c>
      <c r="O233">
        <f t="shared" si="15"/>
        <v>0</v>
      </c>
    </row>
    <row r="234" spans="1:15" ht="15.75" thickBot="1" x14ac:dyDescent="0.3">
      <c r="A234" s="1">
        <v>233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0</v>
      </c>
      <c r="M234" s="4">
        <f t="shared" si="13"/>
        <v>0</v>
      </c>
      <c r="N234" t="str">
        <f t="shared" si="14"/>
        <v xml:space="preserve"> </v>
      </c>
      <c r="O234">
        <f t="shared" si="15"/>
        <v>0</v>
      </c>
    </row>
    <row r="235" spans="1:15" ht="15.75" thickBot="1" x14ac:dyDescent="0.3">
      <c r="A235" s="1">
        <v>234</v>
      </c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>
        <v>0</v>
      </c>
      <c r="M235" s="4">
        <f t="shared" si="13"/>
        <v>0</v>
      </c>
      <c r="N235" t="str">
        <f t="shared" si="14"/>
        <v xml:space="preserve"> </v>
      </c>
      <c r="O235">
        <f t="shared" si="15"/>
        <v>0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3" t="s">
        <v>0</v>
      </c>
      <c r="I236" s="3" t="s">
        <v>0</v>
      </c>
      <c r="J236" s="3" t="s">
        <v>0</v>
      </c>
      <c r="K236" s="3" t="s">
        <v>0</v>
      </c>
      <c r="L236" s="4">
        <f t="shared" si="12"/>
        <v>0.10132246166666665</v>
      </c>
      <c r="M236" s="4">
        <f t="shared" si="13"/>
        <v>3</v>
      </c>
      <c r="N236">
        <f t="shared" si="14"/>
        <v>0.10132246166666665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3" t="s">
        <v>0</v>
      </c>
      <c r="I237" s="3" t="s">
        <v>0</v>
      </c>
      <c r="J237" s="3" t="s">
        <v>0</v>
      </c>
      <c r="K237" s="3" t="s">
        <v>0</v>
      </c>
      <c r="L237" s="4">
        <f t="shared" si="12"/>
        <v>0.10217205833333333</v>
      </c>
      <c r="M237" s="4">
        <f t="shared" si="13"/>
        <v>3</v>
      </c>
      <c r="N237">
        <f t="shared" si="14"/>
        <v>0.10217205833333333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12"/>
        <v>2.4649014E-2</v>
      </c>
      <c r="M238" s="4">
        <f t="shared" si="13"/>
        <v>1</v>
      </c>
      <c r="N238">
        <f t="shared" si="14"/>
        <v>2.4649014E-2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si="12"/>
        <v>2.4649014E-2</v>
      </c>
      <c r="M239" s="4">
        <f t="shared" si="13"/>
        <v>1</v>
      </c>
      <c r="N239">
        <f t="shared" si="14"/>
        <v>2.4649014E-2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f t="shared" si="12"/>
        <v>0.13342567599999999</v>
      </c>
      <c r="M240" s="4">
        <f t="shared" si="13"/>
        <v>1</v>
      </c>
      <c r="N240">
        <f t="shared" si="14"/>
        <v>0.13342567599999999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f t="shared" si="12"/>
        <v>0.13444209200000001</v>
      </c>
      <c r="M241" s="4">
        <f t="shared" si="13"/>
        <v>1</v>
      </c>
      <c r="N241">
        <f t="shared" si="14"/>
        <v>0.13444209200000001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f t="shared" si="12"/>
        <v>0.13444209200000001</v>
      </c>
      <c r="M242" s="4">
        <f t="shared" si="13"/>
        <v>1</v>
      </c>
      <c r="N242">
        <f t="shared" si="14"/>
        <v>0.13444209200000001</v>
      </c>
      <c r="O242">
        <f t="shared" si="15"/>
        <v>1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13"/>
        <v>0</v>
      </c>
      <c r="N243" t="str">
        <f t="shared" si="14"/>
        <v xml:space="preserve"> </v>
      </c>
      <c r="O243">
        <f t="shared" si="15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13"/>
        <v>0</v>
      </c>
      <c r="N244" t="str">
        <f t="shared" si="14"/>
        <v xml:space="preserve"> </v>
      </c>
      <c r="O244">
        <f t="shared" si="15"/>
        <v>0</v>
      </c>
    </row>
    <row r="245" spans="1:15" ht="15.75" thickBot="1" x14ac:dyDescent="0.3">
      <c r="A245" s="1">
        <v>244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v>0</v>
      </c>
      <c r="M245" s="4">
        <f t="shared" si="13"/>
        <v>0</v>
      </c>
      <c r="N245" t="str">
        <f t="shared" si="14"/>
        <v xml:space="preserve"> </v>
      </c>
      <c r="O245">
        <f t="shared" si="15"/>
        <v>0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f t="shared" si="12"/>
        <v>0.17763832700000001</v>
      </c>
      <c r="M246" s="4">
        <f t="shared" si="13"/>
        <v>1</v>
      </c>
      <c r="N246">
        <f t="shared" si="14"/>
        <v>0.17763832700000001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12"/>
        <v>9.8296870999999994E-2</v>
      </c>
      <c r="M247" s="4">
        <f t="shared" si="13"/>
        <v>1</v>
      </c>
      <c r="N247">
        <f t="shared" si="14"/>
        <v>9.8296870999999994E-2</v>
      </c>
      <c r="O247">
        <f t="shared" si="15"/>
        <v>1</v>
      </c>
    </row>
    <row r="248" spans="1:15" ht="15.75" thickBot="1" x14ac:dyDescent="0.3">
      <c r="A248" s="1">
        <v>247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v>0</v>
      </c>
      <c r="M248" s="4">
        <f t="shared" si="13"/>
        <v>0</v>
      </c>
      <c r="N248" t="str">
        <f t="shared" si="14"/>
        <v xml:space="preserve"> </v>
      </c>
      <c r="O248">
        <f t="shared" si="15"/>
        <v>0</v>
      </c>
    </row>
    <row r="249" spans="1:15" ht="15.75" thickBot="1" x14ac:dyDescent="0.3">
      <c r="A249" s="1">
        <v>248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v>0</v>
      </c>
      <c r="M249" s="4">
        <f t="shared" si="13"/>
        <v>0</v>
      </c>
      <c r="N249" t="str">
        <f t="shared" si="14"/>
        <v xml:space="preserve"> </v>
      </c>
      <c r="O249">
        <f t="shared" si="15"/>
        <v>0</v>
      </c>
    </row>
    <row r="250" spans="1:15" ht="15.75" thickBot="1" x14ac:dyDescent="0.3">
      <c r="A250" s="1">
        <v>249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0</v>
      </c>
      <c r="M250" s="4">
        <f t="shared" si="13"/>
        <v>0</v>
      </c>
      <c r="N250" t="str">
        <f t="shared" si="14"/>
        <v xml:space="preserve"> </v>
      </c>
      <c r="O250">
        <f t="shared" si="15"/>
        <v>0</v>
      </c>
    </row>
    <row r="251" spans="1:15" ht="15.75" thickBot="1" x14ac:dyDescent="0.3">
      <c r="A251" s="1">
        <v>250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0</v>
      </c>
      <c r="M251" s="4">
        <f t="shared" si="13"/>
        <v>0</v>
      </c>
      <c r="N251" t="str">
        <f t="shared" si="14"/>
        <v xml:space="preserve"> </v>
      </c>
      <c r="O251">
        <f t="shared" si="15"/>
        <v>0</v>
      </c>
    </row>
    <row r="252" spans="1:15" ht="15.75" thickBot="1" x14ac:dyDescent="0.3">
      <c r="A252" s="1">
        <v>251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v>0</v>
      </c>
      <c r="M252" s="4">
        <f t="shared" si="13"/>
        <v>0</v>
      </c>
      <c r="N252" t="str">
        <f t="shared" si="14"/>
        <v xml:space="preserve"> </v>
      </c>
      <c r="O252">
        <f t="shared" si="15"/>
        <v>0</v>
      </c>
    </row>
    <row r="253" spans="1:15" ht="15.75" thickBot="1" x14ac:dyDescent="0.3">
      <c r="A253" s="1">
        <v>252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0</v>
      </c>
      <c r="M253" s="4">
        <f t="shared" si="13"/>
        <v>0</v>
      </c>
      <c r="N253" t="str">
        <f t="shared" si="14"/>
        <v xml:space="preserve"> </v>
      </c>
      <c r="O253">
        <f t="shared" si="15"/>
        <v>0</v>
      </c>
    </row>
    <row r="254" spans="1:15" ht="15.75" thickBot="1" x14ac:dyDescent="0.3">
      <c r="A254" s="1">
        <v>253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v>0</v>
      </c>
      <c r="M254" s="4">
        <f t="shared" si="13"/>
        <v>0</v>
      </c>
      <c r="N254" t="str">
        <f t="shared" si="14"/>
        <v xml:space="preserve"> </v>
      </c>
      <c r="O254">
        <f t="shared" si="15"/>
        <v>0</v>
      </c>
    </row>
    <row r="255" spans="1:15" ht="15.75" thickBot="1" x14ac:dyDescent="0.3">
      <c r="A255" s="1">
        <v>254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v>0</v>
      </c>
      <c r="M255" s="4">
        <f t="shared" si="13"/>
        <v>0</v>
      </c>
      <c r="N255" t="str">
        <f t="shared" si="14"/>
        <v xml:space="preserve"> </v>
      </c>
      <c r="O255">
        <f t="shared" si="15"/>
        <v>0</v>
      </c>
    </row>
    <row r="256" spans="1:15" ht="15.75" thickBot="1" x14ac:dyDescent="0.3">
      <c r="A256" s="1">
        <v>255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v>0</v>
      </c>
      <c r="M256" s="4">
        <f t="shared" si="13"/>
        <v>0</v>
      </c>
      <c r="N256" t="str">
        <f t="shared" si="14"/>
        <v xml:space="preserve"> </v>
      </c>
      <c r="O256">
        <f t="shared" si="15"/>
        <v>0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f t="shared" si="12"/>
        <v>0.10665007899999999</v>
      </c>
      <c r="M257" s="4">
        <f t="shared" si="13"/>
        <v>1</v>
      </c>
      <c r="N257">
        <f t="shared" si="14"/>
        <v>0.10665007899999999</v>
      </c>
      <c r="O257">
        <f t="shared" si="15"/>
        <v>1</v>
      </c>
    </row>
    <row r="258" spans="1:15" ht="15.75" thickBot="1" x14ac:dyDescent="0.3">
      <c r="A258" s="1">
        <v>257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v>0</v>
      </c>
      <c r="M258" s="4">
        <f t="shared" si="13"/>
        <v>0</v>
      </c>
      <c r="N258" t="str">
        <f t="shared" si="14"/>
        <v xml:space="preserve"> </v>
      </c>
      <c r="O258">
        <f t="shared" si="15"/>
        <v>0</v>
      </c>
    </row>
    <row r="259" spans="1:15" ht="15.75" thickBot="1" x14ac:dyDescent="0.3">
      <c r="A259" s="1">
        <v>258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v>0</v>
      </c>
      <c r="M259" s="4">
        <f t="shared" ref="M259:M322" si="16">(10-COUNTIF(B259:K259,"NA"))/2</f>
        <v>0</v>
      </c>
      <c r="N259" t="str">
        <f t="shared" ref="N259:N322" si="17">IF(L259=0," ",L259)</f>
        <v xml:space="preserve"> </v>
      </c>
      <c r="O259">
        <f t="shared" ref="O259:O322" si="18">IF(M259&gt;0,1,0)</f>
        <v>0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ref="L260:L320" si="19">AVERAGE(K260,I260,G260,E260,C260)</f>
        <v>0.123798723</v>
      </c>
      <c r="M260" s="4">
        <f t="shared" si="16"/>
        <v>1</v>
      </c>
      <c r="N260">
        <f t="shared" si="17"/>
        <v>0.123798723</v>
      </c>
      <c r="O260">
        <f t="shared" si="18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>
        <f t="shared" si="19"/>
        <v>0.17661453699999999</v>
      </c>
      <c r="M261" s="4">
        <f t="shared" si="16"/>
        <v>1</v>
      </c>
      <c r="N261">
        <f t="shared" si="17"/>
        <v>0.17661453699999999</v>
      </c>
      <c r="O261">
        <f t="shared" si="18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f t="shared" si="19"/>
        <v>9.2902035666666674E-2</v>
      </c>
      <c r="M262" s="4">
        <f t="shared" si="16"/>
        <v>3</v>
      </c>
      <c r="N262">
        <f t="shared" si="17"/>
        <v>9.2902035666666674E-2</v>
      </c>
      <c r="O262">
        <f t="shared" si="18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si="19"/>
        <v>9.2696334000000005E-2</v>
      </c>
      <c r="M263" s="4">
        <f t="shared" si="16"/>
        <v>1</v>
      </c>
      <c r="N263">
        <f t="shared" si="17"/>
        <v>9.2696334000000005E-2</v>
      </c>
      <c r="O263">
        <f t="shared" si="18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9"/>
        <v>0.10665007899999999</v>
      </c>
      <c r="M264" s="4">
        <f t="shared" si="16"/>
        <v>1</v>
      </c>
      <c r="N264">
        <f t="shared" si="17"/>
        <v>0.10665007899999999</v>
      </c>
      <c r="O264">
        <f t="shared" si="18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3" t="s">
        <v>0</v>
      </c>
      <c r="K265" s="3" t="s">
        <v>0</v>
      </c>
      <c r="L265" s="4">
        <f t="shared" si="19"/>
        <v>0.121216882</v>
      </c>
      <c r="M265" s="4">
        <f t="shared" si="16"/>
        <v>4</v>
      </c>
      <c r="N265">
        <f t="shared" si="17"/>
        <v>0.121216882</v>
      </c>
      <c r="O265">
        <f t="shared" si="18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3" t="s">
        <v>0</v>
      </c>
      <c r="K266" s="3" t="s">
        <v>0</v>
      </c>
      <c r="L266" s="4">
        <f t="shared" si="19"/>
        <v>0.13850560149999999</v>
      </c>
      <c r="M266" s="4">
        <f t="shared" si="16"/>
        <v>4</v>
      </c>
      <c r="N266">
        <f t="shared" si="17"/>
        <v>0.13850560149999999</v>
      </c>
      <c r="O266">
        <f t="shared" si="18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9"/>
        <v>0.11455820239999999</v>
      </c>
      <c r="M267" s="4">
        <f t="shared" si="16"/>
        <v>5</v>
      </c>
      <c r="N267">
        <f t="shared" si="17"/>
        <v>0.11455820239999999</v>
      </c>
      <c r="O267">
        <f t="shared" si="18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9"/>
        <v>9.00905704E-2</v>
      </c>
      <c r="M268" s="4">
        <f t="shared" si="16"/>
        <v>5</v>
      </c>
      <c r="N268">
        <f t="shared" si="17"/>
        <v>9.00905704E-2</v>
      </c>
      <c r="O268">
        <f t="shared" si="18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9"/>
        <v>9.5252526000000004E-2</v>
      </c>
      <c r="M269" s="4">
        <f t="shared" si="16"/>
        <v>5</v>
      </c>
      <c r="N269">
        <f t="shared" si="17"/>
        <v>9.5252526000000004E-2</v>
      </c>
      <c r="O269">
        <f t="shared" si="18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9"/>
        <v>8.9279252000000003E-2</v>
      </c>
      <c r="M270" s="4">
        <f t="shared" si="16"/>
        <v>5</v>
      </c>
      <c r="N270">
        <f t="shared" si="17"/>
        <v>8.9279252000000003E-2</v>
      </c>
      <c r="O270">
        <f t="shared" si="18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9"/>
        <v>0.123798723</v>
      </c>
      <c r="M271" s="4">
        <f t="shared" si="16"/>
        <v>1</v>
      </c>
      <c r="N271">
        <f t="shared" si="17"/>
        <v>0.123798723</v>
      </c>
      <c r="O271">
        <f t="shared" si="18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9"/>
        <v>6.637591579999999E-2</v>
      </c>
      <c r="M272" s="4">
        <f t="shared" si="16"/>
        <v>5</v>
      </c>
      <c r="N272">
        <f t="shared" si="17"/>
        <v>6.637591579999999E-2</v>
      </c>
      <c r="O272">
        <f t="shared" si="18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9"/>
        <v>7.7206588599999987E-2</v>
      </c>
      <c r="M273" s="4">
        <f t="shared" si="16"/>
        <v>5</v>
      </c>
      <c r="N273">
        <f t="shared" si="17"/>
        <v>7.7206588599999987E-2</v>
      </c>
      <c r="O273">
        <f t="shared" si="18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9"/>
        <v>7.8743299000000003E-2</v>
      </c>
      <c r="M274" s="4">
        <f t="shared" si="16"/>
        <v>5</v>
      </c>
      <c r="N274">
        <f t="shared" si="17"/>
        <v>7.8743299000000003E-2</v>
      </c>
      <c r="O274">
        <f t="shared" si="18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9"/>
        <v>9.9666386999999995E-2</v>
      </c>
      <c r="M275" s="4">
        <f t="shared" si="16"/>
        <v>5</v>
      </c>
      <c r="N275">
        <f t="shared" si="17"/>
        <v>9.9666386999999995E-2</v>
      </c>
      <c r="O275">
        <f t="shared" si="18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9"/>
        <v>0.13859338559999998</v>
      </c>
      <c r="M276" s="4">
        <f t="shared" si="16"/>
        <v>5</v>
      </c>
      <c r="N276">
        <f t="shared" si="17"/>
        <v>0.13859338559999998</v>
      </c>
      <c r="O276">
        <f t="shared" si="18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19"/>
        <v>5.4203399999999999E-2</v>
      </c>
      <c r="M277" s="4">
        <f t="shared" si="16"/>
        <v>1</v>
      </c>
      <c r="N277">
        <f t="shared" si="17"/>
        <v>5.4203399999999999E-2</v>
      </c>
      <c r="O277">
        <f t="shared" si="18"/>
        <v>1</v>
      </c>
    </row>
    <row r="278" spans="1:15" ht="15.75" thickBot="1" x14ac:dyDescent="0.3">
      <c r="A278" s="1">
        <v>277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v>0</v>
      </c>
      <c r="M278" s="4">
        <f t="shared" si="16"/>
        <v>0</v>
      </c>
      <c r="N278" t="str">
        <f t="shared" si="17"/>
        <v xml:space="preserve"> </v>
      </c>
      <c r="O278">
        <f t="shared" si="18"/>
        <v>0</v>
      </c>
    </row>
    <row r="279" spans="1:15" ht="15.75" thickBot="1" x14ac:dyDescent="0.3">
      <c r="A279" s="1">
        <v>278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v>0</v>
      </c>
      <c r="M279" s="4">
        <f t="shared" si="16"/>
        <v>0</v>
      </c>
      <c r="N279" t="str">
        <f t="shared" si="17"/>
        <v xml:space="preserve"> </v>
      </c>
      <c r="O279">
        <f t="shared" si="18"/>
        <v>0</v>
      </c>
    </row>
    <row r="280" spans="1:15" ht="15.75" thickBot="1" x14ac:dyDescent="0.3">
      <c r="A280" s="1">
        <v>279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v>0</v>
      </c>
      <c r="M280" s="4">
        <f t="shared" si="16"/>
        <v>0</v>
      </c>
      <c r="N280" t="str">
        <f t="shared" si="17"/>
        <v xml:space="preserve"> </v>
      </c>
      <c r="O280">
        <f t="shared" si="18"/>
        <v>0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9"/>
        <v>5.4203399999999999E-2</v>
      </c>
      <c r="M281" s="4">
        <f t="shared" si="16"/>
        <v>1</v>
      </c>
      <c r="N281">
        <f t="shared" si="17"/>
        <v>5.4203399999999999E-2</v>
      </c>
      <c r="O281">
        <f t="shared" si="18"/>
        <v>1</v>
      </c>
    </row>
    <row r="282" spans="1:15" ht="15.75" thickBot="1" x14ac:dyDescent="0.3">
      <c r="A282" s="1">
        <v>281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v>0</v>
      </c>
      <c r="M282" s="4">
        <f t="shared" si="16"/>
        <v>0</v>
      </c>
      <c r="N282" t="str">
        <f t="shared" si="17"/>
        <v xml:space="preserve"> </v>
      </c>
      <c r="O282">
        <f t="shared" si="18"/>
        <v>0</v>
      </c>
    </row>
    <row r="283" spans="1:15" ht="15.75" thickBot="1" x14ac:dyDescent="0.3">
      <c r="A283" s="1">
        <v>282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v>0</v>
      </c>
      <c r="M283" s="4">
        <f t="shared" si="16"/>
        <v>0</v>
      </c>
      <c r="N283" t="str">
        <f t="shared" si="17"/>
        <v xml:space="preserve"> </v>
      </c>
      <c r="O283">
        <f t="shared" si="18"/>
        <v>0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f t="shared" si="19"/>
        <v>0.19081031300000001</v>
      </c>
      <c r="M284" s="4">
        <f t="shared" si="16"/>
        <v>1</v>
      </c>
      <c r="N284">
        <f t="shared" si="17"/>
        <v>0.19081031300000001</v>
      </c>
      <c r="O284">
        <f t="shared" si="18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f t="shared" si="19"/>
        <v>0.16230280799999999</v>
      </c>
      <c r="M285" s="4">
        <f t="shared" si="16"/>
        <v>2</v>
      </c>
      <c r="N285">
        <f t="shared" si="17"/>
        <v>0.16230280799999999</v>
      </c>
      <c r="O285">
        <f t="shared" si="18"/>
        <v>1</v>
      </c>
    </row>
    <row r="286" spans="1:15" ht="15.75" thickBot="1" x14ac:dyDescent="0.3">
      <c r="A286" s="1">
        <v>285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v>0</v>
      </c>
      <c r="M286" s="4">
        <f t="shared" si="16"/>
        <v>0</v>
      </c>
      <c r="N286" t="str">
        <f t="shared" si="17"/>
        <v xml:space="preserve"> </v>
      </c>
      <c r="O286">
        <f t="shared" si="18"/>
        <v>0</v>
      </c>
    </row>
    <row r="287" spans="1:15" ht="15.75" thickBot="1" x14ac:dyDescent="0.3">
      <c r="A287" s="1">
        <v>286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v>0</v>
      </c>
      <c r="M287" s="4">
        <f t="shared" si="16"/>
        <v>0</v>
      </c>
      <c r="N287" t="str">
        <f t="shared" si="17"/>
        <v xml:space="preserve"> </v>
      </c>
      <c r="O287">
        <f t="shared" si="18"/>
        <v>0</v>
      </c>
    </row>
    <row r="288" spans="1:15" ht="15.75" thickBot="1" x14ac:dyDescent="0.3">
      <c r="A288" s="1">
        <v>287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v>0</v>
      </c>
      <c r="M288" s="4">
        <f t="shared" si="16"/>
        <v>0</v>
      </c>
      <c r="N288" t="str">
        <f t="shared" si="17"/>
        <v xml:space="preserve"> </v>
      </c>
      <c r="O288">
        <f t="shared" si="18"/>
        <v>0</v>
      </c>
    </row>
    <row r="289" spans="1:15" ht="15.75" thickBot="1" x14ac:dyDescent="0.3">
      <c r="A289" s="1">
        <v>288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0</v>
      </c>
      <c r="M289" s="4">
        <f t="shared" si="16"/>
        <v>0</v>
      </c>
      <c r="N289" t="str">
        <f t="shared" si="17"/>
        <v xml:space="preserve"> </v>
      </c>
      <c r="O289">
        <f t="shared" si="18"/>
        <v>0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f t="shared" si="19"/>
        <v>0.169835984</v>
      </c>
      <c r="M290" s="4">
        <f t="shared" si="16"/>
        <v>1</v>
      </c>
      <c r="N290">
        <f t="shared" si="17"/>
        <v>0.169835984</v>
      </c>
      <c r="O290">
        <f t="shared" si="18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3" t="s">
        <v>0</v>
      </c>
      <c r="I291" s="3" t="s">
        <v>0</v>
      </c>
      <c r="J291" s="3" t="s">
        <v>0</v>
      </c>
      <c r="K291" s="3" t="s">
        <v>0</v>
      </c>
      <c r="L291" s="4">
        <f t="shared" si="19"/>
        <v>0.17081472533333333</v>
      </c>
      <c r="M291" s="4">
        <f t="shared" si="16"/>
        <v>3</v>
      </c>
      <c r="N291">
        <f t="shared" si="17"/>
        <v>0.17081472533333333</v>
      </c>
      <c r="O291">
        <f t="shared" si="18"/>
        <v>1</v>
      </c>
    </row>
    <row r="292" spans="1:15" ht="15.75" thickBot="1" x14ac:dyDescent="0.3">
      <c r="A292" s="1">
        <v>291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0</v>
      </c>
      <c r="M292" s="4">
        <f t="shared" si="16"/>
        <v>0</v>
      </c>
      <c r="N292" t="str">
        <f t="shared" si="17"/>
        <v xml:space="preserve"> </v>
      </c>
      <c r="O292">
        <f t="shared" si="18"/>
        <v>0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f t="shared" si="19"/>
        <v>0.1863770995</v>
      </c>
      <c r="M293" s="4">
        <f t="shared" si="16"/>
        <v>2</v>
      </c>
      <c r="N293">
        <f t="shared" si="17"/>
        <v>0.1863770995</v>
      </c>
      <c r="O293">
        <f t="shared" si="18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f t="shared" si="19"/>
        <v>0.181943889</v>
      </c>
      <c r="M294" s="4">
        <f t="shared" si="16"/>
        <v>1</v>
      </c>
      <c r="N294">
        <f t="shared" si="17"/>
        <v>0.181943889</v>
      </c>
      <c r="O294">
        <f t="shared" si="18"/>
        <v>1</v>
      </c>
    </row>
    <row r="295" spans="1:15" ht="15.75" thickBot="1" x14ac:dyDescent="0.3">
      <c r="A295" s="1">
        <v>294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v>0</v>
      </c>
      <c r="M295" s="4">
        <f t="shared" si="16"/>
        <v>0</v>
      </c>
      <c r="N295" t="str">
        <f t="shared" si="17"/>
        <v xml:space="preserve"> </v>
      </c>
      <c r="O295">
        <f t="shared" si="18"/>
        <v>0</v>
      </c>
    </row>
    <row r="296" spans="1:15" ht="15.75" thickBot="1" x14ac:dyDescent="0.3">
      <c r="A296" s="1">
        <v>295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0</v>
      </c>
      <c r="M296" s="4">
        <f t="shared" si="16"/>
        <v>0</v>
      </c>
      <c r="N296" t="str">
        <f t="shared" si="17"/>
        <v xml:space="preserve"> </v>
      </c>
      <c r="O296">
        <f t="shared" si="18"/>
        <v>0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19"/>
        <v>2.1367614E-2</v>
      </c>
      <c r="M297" s="4">
        <f t="shared" si="16"/>
        <v>1</v>
      </c>
      <c r="N297">
        <f t="shared" si="17"/>
        <v>2.1367614E-2</v>
      </c>
      <c r="O297">
        <f t="shared" si="18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19"/>
        <v>2.1367614E-2</v>
      </c>
      <c r="M298" s="4">
        <f t="shared" si="16"/>
        <v>1</v>
      </c>
      <c r="N298">
        <f t="shared" si="17"/>
        <v>2.1367614E-2</v>
      </c>
      <c r="O298">
        <f t="shared" si="18"/>
        <v>1</v>
      </c>
    </row>
    <row r="299" spans="1:15" ht="15.75" thickBot="1" x14ac:dyDescent="0.3">
      <c r="A299" s="1">
        <v>298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v>0</v>
      </c>
      <c r="M299" s="4">
        <f t="shared" si="16"/>
        <v>0</v>
      </c>
      <c r="N299" t="str">
        <f t="shared" si="17"/>
        <v xml:space="preserve"> </v>
      </c>
      <c r="O299">
        <f t="shared" si="18"/>
        <v>0</v>
      </c>
    </row>
    <row r="300" spans="1:15" ht="15.75" thickBot="1" x14ac:dyDescent="0.3">
      <c r="A300" s="1">
        <v>299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v>0</v>
      </c>
      <c r="M300" s="4">
        <f t="shared" si="16"/>
        <v>0</v>
      </c>
      <c r="N300" t="str">
        <f t="shared" si="17"/>
        <v xml:space="preserve"> </v>
      </c>
      <c r="O300">
        <f t="shared" si="18"/>
        <v>0</v>
      </c>
    </row>
    <row r="301" spans="1:15" ht="15.75" thickBot="1" x14ac:dyDescent="0.3">
      <c r="A301" s="1">
        <v>300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v>0</v>
      </c>
      <c r="M301" s="4">
        <f t="shared" si="16"/>
        <v>0</v>
      </c>
      <c r="N301" t="str">
        <f t="shared" si="17"/>
        <v xml:space="preserve"> </v>
      </c>
      <c r="O301">
        <f t="shared" si="18"/>
        <v>0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si="19"/>
        <v>3.5037428000000002E-2</v>
      </c>
      <c r="M302" s="4">
        <f t="shared" si="16"/>
        <v>1</v>
      </c>
      <c r="N302">
        <f t="shared" si="17"/>
        <v>3.5037428000000002E-2</v>
      </c>
      <c r="O302">
        <f t="shared" si="18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19"/>
        <v>0.116703319</v>
      </c>
      <c r="M303" s="4">
        <f t="shared" si="16"/>
        <v>2</v>
      </c>
      <c r="N303">
        <f t="shared" si="17"/>
        <v>0.116703319</v>
      </c>
      <c r="O303">
        <f t="shared" si="18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3" t="s">
        <v>0</v>
      </c>
      <c r="I304" s="3" t="s">
        <v>0</v>
      </c>
      <c r="J304" s="3" t="s">
        <v>0</v>
      </c>
      <c r="K304" s="3" t="s">
        <v>0</v>
      </c>
      <c r="L304" s="4">
        <f t="shared" si="19"/>
        <v>0.15159598033333332</v>
      </c>
      <c r="M304" s="4">
        <f t="shared" si="16"/>
        <v>3</v>
      </c>
      <c r="N304">
        <f t="shared" si="17"/>
        <v>0.15159598033333332</v>
      </c>
      <c r="O304">
        <f t="shared" si="18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f t="shared" si="19"/>
        <v>0.15254641033333333</v>
      </c>
      <c r="M305" s="4">
        <f t="shared" si="16"/>
        <v>3</v>
      </c>
      <c r="N305">
        <f t="shared" si="17"/>
        <v>0.15254641033333333</v>
      </c>
      <c r="O305">
        <f t="shared" si="18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f t="shared" si="19"/>
        <v>0.13657460000000002</v>
      </c>
      <c r="M306" s="4">
        <f t="shared" si="16"/>
        <v>3</v>
      </c>
      <c r="N306">
        <f t="shared" si="17"/>
        <v>0.13657460000000002</v>
      </c>
      <c r="O306">
        <f t="shared" si="18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>
        <f t="shared" si="19"/>
        <v>6.4618104499999995E-2</v>
      </c>
      <c r="M307" s="4">
        <f t="shared" si="16"/>
        <v>2</v>
      </c>
      <c r="N307">
        <f t="shared" si="17"/>
        <v>6.4618104499999995E-2</v>
      </c>
      <c r="O307">
        <f t="shared" si="18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>
        <f t="shared" si="19"/>
        <v>6.6311954500000006E-2</v>
      </c>
      <c r="M308" s="4">
        <f t="shared" si="16"/>
        <v>2</v>
      </c>
      <c r="N308">
        <f t="shared" si="17"/>
        <v>6.6311954500000006E-2</v>
      </c>
      <c r="O308">
        <f t="shared" si="18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>
        <f t="shared" si="19"/>
        <v>0.16329533600000001</v>
      </c>
      <c r="M309" s="4">
        <f t="shared" si="16"/>
        <v>1</v>
      </c>
      <c r="N309">
        <f t="shared" si="17"/>
        <v>0.16329533600000001</v>
      </c>
      <c r="O309">
        <f t="shared" si="18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f t="shared" si="19"/>
        <v>0.16329533600000001</v>
      </c>
      <c r="M310" s="4">
        <f t="shared" si="16"/>
        <v>1</v>
      </c>
      <c r="N310">
        <f t="shared" si="17"/>
        <v>0.16329533600000001</v>
      </c>
      <c r="O310">
        <f t="shared" si="18"/>
        <v>1</v>
      </c>
    </row>
    <row r="311" spans="1:15" ht="15.75" thickBot="1" x14ac:dyDescent="0.3">
      <c r="A311" s="1">
        <v>310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v>0</v>
      </c>
      <c r="M311" s="4">
        <f t="shared" si="16"/>
        <v>0</v>
      </c>
      <c r="N311" t="str">
        <f t="shared" si="17"/>
        <v xml:space="preserve"> </v>
      </c>
      <c r="O311">
        <f t="shared" si="18"/>
        <v>0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f t="shared" si="19"/>
        <v>0.13794451599999999</v>
      </c>
      <c r="M312" s="4">
        <f t="shared" si="16"/>
        <v>1</v>
      </c>
      <c r="N312">
        <f t="shared" si="17"/>
        <v>0.13794451599999999</v>
      </c>
      <c r="O312">
        <f t="shared" si="18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f t="shared" si="19"/>
        <v>0.105545767</v>
      </c>
      <c r="M313" s="4">
        <f t="shared" si="16"/>
        <v>1</v>
      </c>
      <c r="N313">
        <f t="shared" si="17"/>
        <v>0.105545767</v>
      </c>
      <c r="O313">
        <f t="shared" si="18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f t="shared" si="19"/>
        <v>0.17555346399999999</v>
      </c>
      <c r="M314" s="4">
        <f t="shared" si="16"/>
        <v>1</v>
      </c>
      <c r="N314">
        <f t="shared" si="17"/>
        <v>0.17555346399999999</v>
      </c>
      <c r="O314">
        <f t="shared" si="18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f t="shared" si="19"/>
        <v>0.17555346399999999</v>
      </c>
      <c r="M315" s="4">
        <f t="shared" si="16"/>
        <v>1</v>
      </c>
      <c r="N315">
        <f t="shared" si="17"/>
        <v>0.17555346399999999</v>
      </c>
      <c r="O315">
        <f t="shared" si="18"/>
        <v>1</v>
      </c>
    </row>
    <row r="316" spans="1:15" ht="15.75" thickBot="1" x14ac:dyDescent="0.3">
      <c r="A316" s="1">
        <v>315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v>0</v>
      </c>
      <c r="M316" s="4">
        <f t="shared" si="16"/>
        <v>0</v>
      </c>
      <c r="N316" t="str">
        <f t="shared" si="17"/>
        <v xml:space="preserve"> </v>
      </c>
      <c r="O316">
        <f t="shared" si="18"/>
        <v>0</v>
      </c>
    </row>
    <row r="317" spans="1:15" ht="15.75" thickBot="1" x14ac:dyDescent="0.3">
      <c r="A317" s="1">
        <v>316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v>0</v>
      </c>
      <c r="M317" s="4">
        <f t="shared" si="16"/>
        <v>0</v>
      </c>
      <c r="N317" t="str">
        <f t="shared" si="17"/>
        <v xml:space="preserve"> </v>
      </c>
      <c r="O317">
        <f t="shared" si="18"/>
        <v>0</v>
      </c>
    </row>
    <row r="318" spans="1:15" ht="15.75" thickBot="1" x14ac:dyDescent="0.3">
      <c r="A318" s="1">
        <v>317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v>0</v>
      </c>
      <c r="M318" s="4">
        <f t="shared" si="16"/>
        <v>0</v>
      </c>
      <c r="N318" t="str">
        <f t="shared" si="17"/>
        <v xml:space="preserve"> </v>
      </c>
      <c r="O318">
        <f t="shared" si="18"/>
        <v>0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>
        <f t="shared" si="19"/>
        <v>0.154046351</v>
      </c>
      <c r="M319" s="4">
        <f t="shared" si="16"/>
        <v>1</v>
      </c>
      <c r="N319">
        <f t="shared" si="17"/>
        <v>0.154046351</v>
      </c>
      <c r="O319">
        <f t="shared" si="18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f t="shared" si="19"/>
        <v>0.154046351</v>
      </c>
      <c r="M320" s="4">
        <f t="shared" si="16"/>
        <v>1</v>
      </c>
      <c r="N320">
        <f t="shared" si="17"/>
        <v>0.154046351</v>
      </c>
      <c r="O320">
        <f t="shared" si="18"/>
        <v>1</v>
      </c>
    </row>
    <row r="321" spans="1:15" ht="15.75" thickBot="1" x14ac:dyDescent="0.3">
      <c r="A321" s="1">
        <v>320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v>0</v>
      </c>
      <c r="M321" s="4">
        <f t="shared" si="16"/>
        <v>0</v>
      </c>
      <c r="N321" t="str">
        <f t="shared" si="17"/>
        <v xml:space="preserve"> </v>
      </c>
      <c r="O321">
        <f t="shared" si="18"/>
        <v>0</v>
      </c>
    </row>
    <row r="322" spans="1:15" ht="15.75" thickBot="1" x14ac:dyDescent="0.3">
      <c r="A322" s="1">
        <v>321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v>0</v>
      </c>
      <c r="M322" s="4">
        <f t="shared" si="16"/>
        <v>0</v>
      </c>
      <c r="N322" t="str">
        <f t="shared" si="17"/>
        <v xml:space="preserve"> </v>
      </c>
      <c r="O322">
        <f t="shared" si="18"/>
        <v>0</v>
      </c>
    </row>
    <row r="323" spans="1:15" ht="15.75" thickBot="1" x14ac:dyDescent="0.3">
      <c r="A323" s="1">
        <v>322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v>0</v>
      </c>
      <c r="M323" s="4">
        <f t="shared" ref="M323:M386" si="20">(10-COUNTIF(B323:K323,"NA"))/2</f>
        <v>0</v>
      </c>
      <c r="N323" t="str">
        <f t="shared" ref="N323:N386" si="21">IF(L323=0," ",L323)</f>
        <v xml:space="preserve"> </v>
      </c>
      <c r="O323">
        <f t="shared" ref="O323:O386" si="22">IF(M323&gt;0,1,0)</f>
        <v>0</v>
      </c>
    </row>
    <row r="324" spans="1:15" ht="15.75" thickBot="1" x14ac:dyDescent="0.3">
      <c r="A324" s="1">
        <v>323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v>0</v>
      </c>
      <c r="M324" s="4">
        <f t="shared" si="20"/>
        <v>0</v>
      </c>
      <c r="N324" t="str">
        <f t="shared" si="21"/>
        <v xml:space="preserve"> </v>
      </c>
      <c r="O324">
        <f t="shared" si="22"/>
        <v>0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20"/>
        <v>0</v>
      </c>
      <c r="N325" t="str">
        <f t="shared" si="21"/>
        <v xml:space="preserve"> </v>
      </c>
      <c r="O325">
        <f t="shared" si="22"/>
        <v>0</v>
      </c>
    </row>
    <row r="326" spans="1:15" ht="15.75" thickBot="1" x14ac:dyDescent="0.3">
      <c r="A326" s="1">
        <v>325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v>0</v>
      </c>
      <c r="M326" s="4">
        <f t="shared" si="20"/>
        <v>0</v>
      </c>
      <c r="N326" t="str">
        <f t="shared" si="21"/>
        <v xml:space="preserve"> </v>
      </c>
      <c r="O326">
        <f t="shared" si="22"/>
        <v>0</v>
      </c>
    </row>
    <row r="327" spans="1:15" ht="15.75" thickBot="1" x14ac:dyDescent="0.3">
      <c r="A327" s="1">
        <v>326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v>0</v>
      </c>
      <c r="M327" s="4">
        <f t="shared" si="20"/>
        <v>0</v>
      </c>
      <c r="N327" t="str">
        <f t="shared" si="21"/>
        <v xml:space="preserve"> </v>
      </c>
      <c r="O327">
        <f t="shared" si="22"/>
        <v>0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20"/>
        <v>0</v>
      </c>
      <c r="N328" t="str">
        <f t="shared" si="21"/>
        <v xml:space="preserve"> </v>
      </c>
      <c r="O328">
        <f t="shared" si="22"/>
        <v>0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ref="L329:L385" si="23">AVERAGE(K329,I329,G329,E329,C329)</f>
        <v>0.12174514349999999</v>
      </c>
      <c r="M329" s="4">
        <f t="shared" si="20"/>
        <v>2</v>
      </c>
      <c r="N329">
        <f t="shared" si="21"/>
        <v>0.12174514349999999</v>
      </c>
      <c r="O329">
        <f t="shared" si="22"/>
        <v>1</v>
      </c>
    </row>
    <row r="330" spans="1:15" ht="15.75" thickBot="1" x14ac:dyDescent="0.3">
      <c r="A330" s="1">
        <v>329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0</v>
      </c>
      <c r="M330" s="4">
        <f t="shared" si="20"/>
        <v>0</v>
      </c>
      <c r="N330" t="str">
        <f t="shared" si="21"/>
        <v xml:space="preserve"> </v>
      </c>
      <c r="O330">
        <f t="shared" si="22"/>
        <v>0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f t="shared" si="23"/>
        <v>0.16920636999999999</v>
      </c>
      <c r="M331" s="4">
        <f t="shared" si="20"/>
        <v>1</v>
      </c>
      <c r="N331">
        <f t="shared" si="21"/>
        <v>0.16920636999999999</v>
      </c>
      <c r="O331">
        <f t="shared" si="22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f t="shared" si="23"/>
        <v>0.16920636999999999</v>
      </c>
      <c r="M332" s="4">
        <f t="shared" si="20"/>
        <v>1</v>
      </c>
      <c r="N332">
        <f t="shared" si="21"/>
        <v>0.16920636999999999</v>
      </c>
      <c r="O332">
        <f t="shared" si="22"/>
        <v>1</v>
      </c>
    </row>
    <row r="333" spans="1:15" ht="15.75" thickBot="1" x14ac:dyDescent="0.3">
      <c r="A333" s="1">
        <v>332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v>0</v>
      </c>
      <c r="M333" s="4">
        <f t="shared" si="20"/>
        <v>0</v>
      </c>
      <c r="N333" t="str">
        <f t="shared" si="21"/>
        <v xml:space="preserve"> </v>
      </c>
      <c r="O333">
        <f t="shared" si="22"/>
        <v>0</v>
      </c>
    </row>
    <row r="334" spans="1:15" ht="15.75" thickBot="1" x14ac:dyDescent="0.3">
      <c r="A334" s="1">
        <v>333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v>0</v>
      </c>
      <c r="M334" s="4">
        <f t="shared" si="20"/>
        <v>0</v>
      </c>
      <c r="N334" t="str">
        <f t="shared" si="21"/>
        <v xml:space="preserve"> </v>
      </c>
      <c r="O334">
        <f t="shared" si="22"/>
        <v>0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>
        <f t="shared" si="23"/>
        <v>0.17314433800000001</v>
      </c>
      <c r="M335" s="4">
        <f t="shared" si="20"/>
        <v>1</v>
      </c>
      <c r="N335">
        <f t="shared" si="21"/>
        <v>0.17314433800000001</v>
      </c>
      <c r="O335">
        <f t="shared" si="22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f t="shared" si="23"/>
        <v>0.17314433800000001</v>
      </c>
      <c r="M336" s="4">
        <f t="shared" si="20"/>
        <v>1</v>
      </c>
      <c r="N336">
        <f t="shared" si="21"/>
        <v>0.17314433800000001</v>
      </c>
      <c r="O336">
        <f t="shared" si="22"/>
        <v>1</v>
      </c>
    </row>
    <row r="337" spans="1:15" ht="15.75" thickBot="1" x14ac:dyDescent="0.3">
      <c r="A337" s="1">
        <v>336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v>0</v>
      </c>
      <c r="M337" s="4">
        <f t="shared" si="20"/>
        <v>0</v>
      </c>
      <c r="N337" t="str">
        <f t="shared" si="21"/>
        <v xml:space="preserve"> </v>
      </c>
      <c r="O337">
        <f t="shared" si="22"/>
        <v>0</v>
      </c>
    </row>
    <row r="338" spans="1:15" ht="15.75" thickBot="1" x14ac:dyDescent="0.3">
      <c r="A338" s="1">
        <v>337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v>0</v>
      </c>
      <c r="M338" s="4">
        <f t="shared" si="20"/>
        <v>0</v>
      </c>
      <c r="N338" t="str">
        <f t="shared" si="21"/>
        <v xml:space="preserve"> </v>
      </c>
      <c r="O338">
        <f t="shared" si="22"/>
        <v>0</v>
      </c>
    </row>
    <row r="339" spans="1:15" ht="15.75" thickBot="1" x14ac:dyDescent="0.3">
      <c r="A339" s="1">
        <v>338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v>0</v>
      </c>
      <c r="M339" s="4">
        <f t="shared" si="20"/>
        <v>0</v>
      </c>
      <c r="N339" t="str">
        <f t="shared" si="21"/>
        <v xml:space="preserve"> </v>
      </c>
      <c r="O339">
        <f t="shared" si="22"/>
        <v>0</v>
      </c>
    </row>
    <row r="340" spans="1:15" ht="15.75" thickBot="1" x14ac:dyDescent="0.3">
      <c r="A340" s="1">
        <v>339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v>0</v>
      </c>
      <c r="M340" s="4">
        <f t="shared" si="20"/>
        <v>0</v>
      </c>
      <c r="N340" t="str">
        <f t="shared" si="21"/>
        <v xml:space="preserve"> </v>
      </c>
      <c r="O340">
        <f t="shared" si="22"/>
        <v>0</v>
      </c>
    </row>
    <row r="341" spans="1:15" ht="15.75" thickBot="1" x14ac:dyDescent="0.3">
      <c r="A341" s="1">
        <v>340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v>0</v>
      </c>
      <c r="M341" s="4">
        <f t="shared" si="20"/>
        <v>0</v>
      </c>
      <c r="N341" t="str">
        <f t="shared" si="21"/>
        <v xml:space="preserve"> </v>
      </c>
      <c r="O341">
        <f t="shared" si="22"/>
        <v>0</v>
      </c>
    </row>
    <row r="342" spans="1:15" ht="15.75" thickBot="1" x14ac:dyDescent="0.3">
      <c r="A342" s="1">
        <v>341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v>0</v>
      </c>
      <c r="M342" s="4">
        <f t="shared" si="20"/>
        <v>0</v>
      </c>
      <c r="N342" t="str">
        <f t="shared" si="21"/>
        <v xml:space="preserve"> </v>
      </c>
      <c r="O342">
        <f t="shared" si="22"/>
        <v>0</v>
      </c>
    </row>
    <row r="343" spans="1:15" ht="15.75" thickBot="1" x14ac:dyDescent="0.3">
      <c r="A343" s="1">
        <v>342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v>0</v>
      </c>
      <c r="M343" s="4">
        <f t="shared" si="20"/>
        <v>0</v>
      </c>
      <c r="N343" t="str">
        <f t="shared" si="21"/>
        <v xml:space="preserve"> </v>
      </c>
      <c r="O343">
        <f t="shared" si="22"/>
        <v>0</v>
      </c>
    </row>
    <row r="344" spans="1:15" ht="15.75" thickBot="1" x14ac:dyDescent="0.3">
      <c r="A344" s="1">
        <v>343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v>0</v>
      </c>
      <c r="M344" s="4">
        <f t="shared" si="20"/>
        <v>0</v>
      </c>
      <c r="N344" t="str">
        <f t="shared" si="21"/>
        <v xml:space="preserve"> </v>
      </c>
      <c r="O344">
        <f t="shared" si="22"/>
        <v>0</v>
      </c>
    </row>
    <row r="345" spans="1:15" ht="15.75" thickBot="1" x14ac:dyDescent="0.3">
      <c r="A345" s="1">
        <v>344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v>0</v>
      </c>
      <c r="M345" s="4">
        <f t="shared" si="20"/>
        <v>0</v>
      </c>
      <c r="N345" t="str">
        <f t="shared" si="21"/>
        <v xml:space="preserve"> </v>
      </c>
      <c r="O345">
        <f t="shared" si="22"/>
        <v>0</v>
      </c>
    </row>
    <row r="346" spans="1:15" ht="15.75" thickBot="1" x14ac:dyDescent="0.3">
      <c r="A346" s="1">
        <v>345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v>0</v>
      </c>
      <c r="M346" s="4">
        <f t="shared" si="20"/>
        <v>0</v>
      </c>
      <c r="N346" t="str">
        <f t="shared" si="21"/>
        <v xml:space="preserve"> </v>
      </c>
      <c r="O346">
        <f t="shared" si="22"/>
        <v>0</v>
      </c>
    </row>
    <row r="347" spans="1:15" ht="15.75" thickBot="1" x14ac:dyDescent="0.3">
      <c r="A347" s="1">
        <v>346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>
        <v>0</v>
      </c>
      <c r="M347" s="4">
        <f t="shared" si="20"/>
        <v>0</v>
      </c>
      <c r="N347" t="str">
        <f t="shared" si="21"/>
        <v xml:space="preserve"> </v>
      </c>
      <c r="O347">
        <f t="shared" si="22"/>
        <v>0</v>
      </c>
    </row>
    <row r="348" spans="1:15" ht="15.75" thickBot="1" x14ac:dyDescent="0.3">
      <c r="A348" s="1">
        <v>347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0</v>
      </c>
      <c r="M348" s="4">
        <f t="shared" si="20"/>
        <v>0</v>
      </c>
      <c r="N348" t="str">
        <f t="shared" si="21"/>
        <v xml:space="preserve"> </v>
      </c>
      <c r="O348">
        <f t="shared" si="22"/>
        <v>0</v>
      </c>
    </row>
    <row r="349" spans="1:15" ht="15.75" thickBot="1" x14ac:dyDescent="0.3">
      <c r="A349" s="1">
        <v>348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0</v>
      </c>
      <c r="M349" s="4">
        <f t="shared" si="20"/>
        <v>0</v>
      </c>
      <c r="N349" t="str">
        <f t="shared" si="21"/>
        <v xml:space="preserve"> </v>
      </c>
      <c r="O349">
        <f t="shared" si="22"/>
        <v>0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f t="shared" si="23"/>
        <v>0.19232117700000001</v>
      </c>
      <c r="M350" s="4">
        <f t="shared" si="20"/>
        <v>1</v>
      </c>
      <c r="N350">
        <f t="shared" si="21"/>
        <v>0.19232117700000001</v>
      </c>
      <c r="O350">
        <f t="shared" si="22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f t="shared" si="23"/>
        <v>0.19232117700000001</v>
      </c>
      <c r="M351" s="4">
        <f t="shared" si="20"/>
        <v>1</v>
      </c>
      <c r="N351">
        <f t="shared" si="21"/>
        <v>0.19232117700000001</v>
      </c>
      <c r="O351">
        <f t="shared" si="22"/>
        <v>1</v>
      </c>
    </row>
    <row r="352" spans="1:15" ht="15.75" thickBot="1" x14ac:dyDescent="0.3">
      <c r="A352" s="1">
        <v>351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0</v>
      </c>
      <c r="M352" s="4">
        <f t="shared" si="20"/>
        <v>0</v>
      </c>
      <c r="N352" t="str">
        <f t="shared" si="21"/>
        <v xml:space="preserve"> </v>
      </c>
      <c r="O352">
        <f t="shared" si="22"/>
        <v>0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f t="shared" si="23"/>
        <v>0.124563866</v>
      </c>
      <c r="M353" s="4">
        <f t="shared" si="20"/>
        <v>1</v>
      </c>
      <c r="N353">
        <f t="shared" si="21"/>
        <v>0.124563866</v>
      </c>
      <c r="O353">
        <f t="shared" si="22"/>
        <v>1</v>
      </c>
    </row>
    <row r="354" spans="1:15" ht="15.75" thickBot="1" x14ac:dyDescent="0.3">
      <c r="A354" s="1">
        <v>353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v>0</v>
      </c>
      <c r="M354" s="4">
        <f t="shared" si="20"/>
        <v>0</v>
      </c>
      <c r="N354" t="str">
        <f t="shared" si="21"/>
        <v xml:space="preserve"> </v>
      </c>
      <c r="O354">
        <f t="shared" si="22"/>
        <v>0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f t="shared" si="23"/>
        <v>0.14396993499999999</v>
      </c>
      <c r="M355" s="4">
        <f t="shared" si="20"/>
        <v>1</v>
      </c>
      <c r="N355">
        <f t="shared" si="21"/>
        <v>0.14396993499999999</v>
      </c>
      <c r="O355">
        <f t="shared" si="22"/>
        <v>1</v>
      </c>
    </row>
    <row r="356" spans="1:15" ht="15.75" thickBot="1" x14ac:dyDescent="0.3">
      <c r="A356" s="1">
        <v>355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v>0</v>
      </c>
      <c r="M356" s="4">
        <f t="shared" si="20"/>
        <v>0</v>
      </c>
      <c r="N356" t="str">
        <f t="shared" si="21"/>
        <v xml:space="preserve"> </v>
      </c>
      <c r="O356">
        <f t="shared" si="22"/>
        <v>0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20"/>
        <v>0</v>
      </c>
      <c r="N357" t="str">
        <f t="shared" si="21"/>
        <v xml:space="preserve"> </v>
      </c>
      <c r="O357">
        <f t="shared" si="22"/>
        <v>0</v>
      </c>
    </row>
    <row r="358" spans="1:15" ht="15.75" thickBot="1" x14ac:dyDescent="0.3">
      <c r="A358" s="1">
        <v>357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v>0</v>
      </c>
      <c r="M358" s="4">
        <f t="shared" si="20"/>
        <v>0</v>
      </c>
      <c r="N358" t="str">
        <f t="shared" si="21"/>
        <v xml:space="preserve"> </v>
      </c>
      <c r="O358">
        <f t="shared" si="22"/>
        <v>0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f t="shared" si="23"/>
        <v>0.19369355499999999</v>
      </c>
      <c r="M359" s="4">
        <f t="shared" si="20"/>
        <v>1</v>
      </c>
      <c r="N359">
        <f t="shared" si="21"/>
        <v>0.19369355499999999</v>
      </c>
      <c r="O359">
        <f t="shared" si="22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f t="shared" si="23"/>
        <v>0.17585605100000001</v>
      </c>
      <c r="M360" s="4">
        <f t="shared" si="20"/>
        <v>1</v>
      </c>
      <c r="N360">
        <f t="shared" si="21"/>
        <v>0.17585605100000001</v>
      </c>
      <c r="O360">
        <f t="shared" si="22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f t="shared" si="23"/>
        <v>0.1847748005</v>
      </c>
      <c r="M361" s="4">
        <f t="shared" si="20"/>
        <v>2</v>
      </c>
      <c r="N361">
        <f t="shared" si="21"/>
        <v>0.1847748005</v>
      </c>
      <c r="O361">
        <f t="shared" si="22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>
        <f t="shared" si="23"/>
        <v>0.1448246275</v>
      </c>
      <c r="M362" s="4">
        <f t="shared" si="20"/>
        <v>2</v>
      </c>
      <c r="N362">
        <f t="shared" si="21"/>
        <v>0.1448246275</v>
      </c>
      <c r="O362">
        <f t="shared" si="22"/>
        <v>1</v>
      </c>
    </row>
    <row r="363" spans="1:15" ht="15.75" thickBot="1" x14ac:dyDescent="0.3">
      <c r="A363" s="1">
        <v>362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v>0</v>
      </c>
      <c r="M363" s="4">
        <f t="shared" si="20"/>
        <v>0</v>
      </c>
      <c r="N363" t="str">
        <f t="shared" si="21"/>
        <v xml:space="preserve"> </v>
      </c>
      <c r="O363">
        <f t="shared" si="22"/>
        <v>0</v>
      </c>
    </row>
    <row r="364" spans="1:15" ht="15.75" thickBot="1" x14ac:dyDescent="0.3">
      <c r="A364" s="1">
        <v>363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v>0</v>
      </c>
      <c r="M364" s="4">
        <f t="shared" si="20"/>
        <v>0</v>
      </c>
      <c r="N364" t="str">
        <f t="shared" si="21"/>
        <v xml:space="preserve"> </v>
      </c>
      <c r="O364">
        <f t="shared" si="22"/>
        <v>0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f t="shared" si="23"/>
        <v>0.124563866</v>
      </c>
      <c r="M365" s="4">
        <f t="shared" si="20"/>
        <v>1</v>
      </c>
      <c r="N365">
        <f t="shared" si="21"/>
        <v>0.124563866</v>
      </c>
      <c r="O365">
        <f t="shared" si="22"/>
        <v>1</v>
      </c>
    </row>
    <row r="366" spans="1:15" ht="15.75" thickBot="1" x14ac:dyDescent="0.3">
      <c r="A366" s="1">
        <v>365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v>0</v>
      </c>
      <c r="M366" s="4">
        <f t="shared" si="20"/>
        <v>0</v>
      </c>
      <c r="N366" t="str">
        <f t="shared" si="21"/>
        <v xml:space="preserve"> </v>
      </c>
      <c r="O366">
        <f t="shared" si="22"/>
        <v>0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f t="shared" si="23"/>
        <v>0.129038968</v>
      </c>
      <c r="M367" s="4">
        <f t="shared" si="20"/>
        <v>1</v>
      </c>
      <c r="N367">
        <f t="shared" si="21"/>
        <v>0.129038968</v>
      </c>
      <c r="O367">
        <f t="shared" si="22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f t="shared" si="23"/>
        <v>0.129038968</v>
      </c>
      <c r="M368" s="4">
        <f t="shared" si="20"/>
        <v>1</v>
      </c>
      <c r="N368">
        <f t="shared" si="21"/>
        <v>0.129038968</v>
      </c>
      <c r="O368">
        <f t="shared" si="22"/>
        <v>1</v>
      </c>
    </row>
    <row r="369" spans="1:15" ht="15.75" thickBot="1" x14ac:dyDescent="0.3">
      <c r="A369" s="1">
        <v>368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>
        <v>0</v>
      </c>
      <c r="M369" s="4">
        <f t="shared" si="20"/>
        <v>0</v>
      </c>
      <c r="N369" t="str">
        <f t="shared" si="21"/>
        <v xml:space="preserve"> </v>
      </c>
      <c r="O369">
        <f t="shared" si="22"/>
        <v>0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>
        <f t="shared" si="23"/>
        <v>0.13614116500000001</v>
      </c>
      <c r="M370" s="4">
        <f t="shared" si="20"/>
        <v>2</v>
      </c>
      <c r="N370">
        <f t="shared" si="21"/>
        <v>0.13614116500000001</v>
      </c>
      <c r="O370">
        <f t="shared" si="22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f t="shared" si="23"/>
        <v>0.12660300999999999</v>
      </c>
      <c r="M371" s="4">
        <f t="shared" si="20"/>
        <v>1</v>
      </c>
      <c r="N371">
        <f t="shared" si="21"/>
        <v>0.12660300999999999</v>
      </c>
      <c r="O371">
        <f t="shared" si="22"/>
        <v>1</v>
      </c>
    </row>
    <row r="372" spans="1:15" ht="15.75" thickBot="1" x14ac:dyDescent="0.3">
      <c r="A372" s="1">
        <v>371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0</v>
      </c>
      <c r="M372" s="4">
        <f t="shared" si="20"/>
        <v>0</v>
      </c>
      <c r="N372" t="str">
        <f t="shared" si="21"/>
        <v xml:space="preserve"> </v>
      </c>
      <c r="O372">
        <f t="shared" si="22"/>
        <v>0</v>
      </c>
    </row>
    <row r="373" spans="1:15" ht="15.75" thickBot="1" x14ac:dyDescent="0.3">
      <c r="A373" s="1">
        <v>372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v>0</v>
      </c>
      <c r="M373" s="4">
        <f t="shared" si="20"/>
        <v>0</v>
      </c>
      <c r="N373" t="str">
        <f t="shared" si="21"/>
        <v xml:space="preserve"> </v>
      </c>
      <c r="O373">
        <f t="shared" si="22"/>
        <v>0</v>
      </c>
    </row>
    <row r="374" spans="1:15" ht="15.75" thickBot="1" x14ac:dyDescent="0.3">
      <c r="A374" s="1">
        <v>373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v>0</v>
      </c>
      <c r="M374" s="4">
        <f t="shared" si="20"/>
        <v>0</v>
      </c>
      <c r="N374" t="str">
        <f t="shared" si="21"/>
        <v xml:space="preserve"> </v>
      </c>
      <c r="O374">
        <f t="shared" si="22"/>
        <v>0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f t="shared" si="23"/>
        <v>0.17653996599999999</v>
      </c>
      <c r="M375" s="4">
        <f t="shared" si="20"/>
        <v>1</v>
      </c>
      <c r="N375">
        <f t="shared" si="21"/>
        <v>0.17653996599999999</v>
      </c>
      <c r="O375">
        <f t="shared" si="22"/>
        <v>1</v>
      </c>
    </row>
    <row r="376" spans="1:15" ht="15.75" thickBot="1" x14ac:dyDescent="0.3">
      <c r="A376" s="1">
        <v>375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v>0</v>
      </c>
      <c r="M376" s="4">
        <f t="shared" si="20"/>
        <v>0</v>
      </c>
      <c r="N376" t="str">
        <f t="shared" si="21"/>
        <v xml:space="preserve"> </v>
      </c>
      <c r="O376">
        <f t="shared" si="22"/>
        <v>0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f t="shared" si="23"/>
        <v>0.17653996599999999</v>
      </c>
      <c r="M377" s="4">
        <f t="shared" si="20"/>
        <v>1</v>
      </c>
      <c r="N377">
        <f t="shared" si="21"/>
        <v>0.17653996599999999</v>
      </c>
      <c r="O377">
        <f t="shared" si="22"/>
        <v>1</v>
      </c>
    </row>
    <row r="378" spans="1:15" ht="15.75" thickBot="1" x14ac:dyDescent="0.3">
      <c r="A378" s="1">
        <v>377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v>0</v>
      </c>
      <c r="M378" s="4">
        <f t="shared" si="20"/>
        <v>0</v>
      </c>
      <c r="N378" t="str">
        <f t="shared" si="21"/>
        <v xml:space="preserve"> </v>
      </c>
      <c r="O378">
        <f t="shared" si="22"/>
        <v>0</v>
      </c>
    </row>
    <row r="379" spans="1:15" ht="15.75" thickBot="1" x14ac:dyDescent="0.3">
      <c r="A379" s="1">
        <v>378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v>0</v>
      </c>
      <c r="M379" s="4">
        <f t="shared" si="20"/>
        <v>0</v>
      </c>
      <c r="N379" t="str">
        <f t="shared" si="21"/>
        <v xml:space="preserve"> </v>
      </c>
      <c r="O379">
        <f t="shared" si="22"/>
        <v>0</v>
      </c>
    </row>
    <row r="380" spans="1:15" ht="15.75" thickBot="1" x14ac:dyDescent="0.3">
      <c r="A380" s="1">
        <v>379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0</v>
      </c>
      <c r="M380" s="4">
        <f t="shared" si="20"/>
        <v>0</v>
      </c>
      <c r="N380" t="str">
        <f t="shared" si="21"/>
        <v xml:space="preserve"> </v>
      </c>
      <c r="O380">
        <f t="shared" si="22"/>
        <v>0</v>
      </c>
    </row>
    <row r="381" spans="1:15" ht="15.75" thickBot="1" x14ac:dyDescent="0.3">
      <c r="A381" s="1">
        <v>380</v>
      </c>
      <c r="B381" s="3" t="s">
        <v>0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v>0</v>
      </c>
      <c r="M381" s="4">
        <f t="shared" si="20"/>
        <v>0</v>
      </c>
      <c r="N381" t="str">
        <f t="shared" si="21"/>
        <v xml:space="preserve"> </v>
      </c>
      <c r="O381">
        <f t="shared" si="22"/>
        <v>0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>
        <f t="shared" si="23"/>
        <v>2.0691540000000001E-2</v>
      </c>
      <c r="M382" s="4">
        <f t="shared" si="20"/>
        <v>1</v>
      </c>
      <c r="N382">
        <f t="shared" si="21"/>
        <v>2.0691540000000001E-2</v>
      </c>
      <c r="O382">
        <f t="shared" si="22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>
        <f t="shared" si="23"/>
        <v>2.0691540000000001E-2</v>
      </c>
      <c r="M383" s="4">
        <f t="shared" si="20"/>
        <v>1</v>
      </c>
      <c r="N383">
        <f t="shared" si="21"/>
        <v>2.0691540000000001E-2</v>
      </c>
      <c r="O383">
        <f t="shared" si="22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f t="shared" si="23"/>
        <v>0.171861394</v>
      </c>
      <c r="M384" s="4">
        <f t="shared" si="20"/>
        <v>1</v>
      </c>
      <c r="N384">
        <f t="shared" si="21"/>
        <v>0.171861394</v>
      </c>
      <c r="O384">
        <f t="shared" si="22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3"/>
        <v>7.1409052000000001E-2</v>
      </c>
      <c r="M385" s="4">
        <f t="shared" si="20"/>
        <v>2</v>
      </c>
      <c r="N385">
        <f t="shared" si="21"/>
        <v>7.1409052000000001E-2</v>
      </c>
      <c r="O385">
        <f t="shared" si="22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5.9542196999999998E-2</v>
      </c>
      <c r="M386" s="4">
        <f t="shared" si="20"/>
        <v>2</v>
      </c>
      <c r="N386">
        <f t="shared" si="21"/>
        <v>5.9542196999999998E-2</v>
      </c>
      <c r="O386">
        <f t="shared" si="22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0.10626405450000001</v>
      </c>
      <c r="M387" s="4">
        <f t="shared" ref="M387:M450" si="25">(10-COUNTIF(B387:K387,"NA"))/2</f>
        <v>2</v>
      </c>
      <c r="N387">
        <f t="shared" ref="N387:N450" si="26">IF(L387=0," ",L387)</f>
        <v>0.10626405450000001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3" t="s">
        <v>0</v>
      </c>
      <c r="I388" s="3" t="s">
        <v>0</v>
      </c>
      <c r="J388" s="3" t="s">
        <v>0</v>
      </c>
      <c r="K388" s="3" t="s">
        <v>0</v>
      </c>
      <c r="L388" s="4">
        <f t="shared" si="24"/>
        <v>0.17626969233333334</v>
      </c>
      <c r="M388" s="4">
        <f t="shared" si="25"/>
        <v>3</v>
      </c>
      <c r="N388">
        <f t="shared" si="26"/>
        <v>0.17626969233333334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>
        <f t="shared" si="24"/>
        <v>0.19082597100000001</v>
      </c>
      <c r="M389" s="4">
        <f t="shared" si="25"/>
        <v>1</v>
      </c>
      <c r="N389">
        <f t="shared" si="26"/>
        <v>0.19082597100000001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3" t="s">
        <v>0</v>
      </c>
      <c r="I390" s="3" t="s">
        <v>0</v>
      </c>
      <c r="J390" s="3" t="s">
        <v>0</v>
      </c>
      <c r="K390" s="3" t="s">
        <v>0</v>
      </c>
      <c r="L390" s="4">
        <f t="shared" si="24"/>
        <v>0.13543158933333332</v>
      </c>
      <c r="M390" s="4">
        <f t="shared" si="25"/>
        <v>3</v>
      </c>
      <c r="N390">
        <f t="shared" si="26"/>
        <v>0.13543158933333332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>
        <f t="shared" si="24"/>
        <v>6.4786754000000002E-2</v>
      </c>
      <c r="M391" s="4">
        <f t="shared" si="25"/>
        <v>2</v>
      </c>
      <c r="N391">
        <f t="shared" si="26"/>
        <v>6.4786754000000002E-2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>
        <f t="shared" si="24"/>
        <v>6.5162539000000005E-2</v>
      </c>
      <c r="M392" s="4">
        <f t="shared" si="25"/>
        <v>2</v>
      </c>
      <c r="N392">
        <f t="shared" si="26"/>
        <v>6.5162539000000005E-2</v>
      </c>
      <c r="O392">
        <f t="shared" si="27"/>
        <v>1</v>
      </c>
    </row>
    <row r="393" spans="1:15" ht="15.75" thickBot="1" x14ac:dyDescent="0.3">
      <c r="A393" s="1">
        <v>392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v>0</v>
      </c>
      <c r="M393" s="4">
        <f t="shared" si="25"/>
        <v>0</v>
      </c>
      <c r="N393" t="str">
        <f t="shared" si="26"/>
        <v xml:space="preserve"> </v>
      </c>
      <c r="O393">
        <f t="shared" si="27"/>
        <v>0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>
        <f t="shared" si="24"/>
        <v>0.108911973</v>
      </c>
      <c r="M394" s="4">
        <f t="shared" si="25"/>
        <v>1</v>
      </c>
      <c r="N394">
        <f t="shared" si="26"/>
        <v>0.108911973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>
        <f t="shared" si="24"/>
        <v>0.1430030665</v>
      </c>
      <c r="M395" s="4">
        <f t="shared" si="25"/>
        <v>2</v>
      </c>
      <c r="N395">
        <f t="shared" si="26"/>
        <v>0.1430030665</v>
      </c>
      <c r="O395">
        <f t="shared" si="27"/>
        <v>1</v>
      </c>
    </row>
    <row r="396" spans="1:15" ht="15.75" thickBot="1" x14ac:dyDescent="0.3">
      <c r="A396" s="1">
        <v>395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>
        <v>0</v>
      </c>
      <c r="M396" s="4">
        <f t="shared" si="25"/>
        <v>0</v>
      </c>
      <c r="N396" t="str">
        <f t="shared" si="26"/>
        <v xml:space="preserve"> </v>
      </c>
      <c r="O396">
        <f t="shared" si="27"/>
        <v>0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>
        <f t="shared" si="24"/>
        <v>0.177094158</v>
      </c>
      <c r="M397" s="4">
        <f t="shared" si="25"/>
        <v>1</v>
      </c>
      <c r="N397">
        <f t="shared" si="26"/>
        <v>0.177094158</v>
      </c>
      <c r="O397">
        <f t="shared" si="27"/>
        <v>1</v>
      </c>
    </row>
    <row r="398" spans="1:15" ht="15.75" thickBot="1" x14ac:dyDescent="0.3">
      <c r="A398" s="1">
        <v>397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v>0</v>
      </c>
      <c r="M398" s="4">
        <f t="shared" si="25"/>
        <v>0</v>
      </c>
      <c r="N398" t="str">
        <f t="shared" si="26"/>
        <v xml:space="preserve"> </v>
      </c>
      <c r="O398">
        <f t="shared" si="27"/>
        <v>0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>
        <f t="shared" si="24"/>
        <v>0.19434554000000001</v>
      </c>
      <c r="M399" s="4">
        <f t="shared" si="25"/>
        <v>1</v>
      </c>
      <c r="N399">
        <f t="shared" si="26"/>
        <v>0.19434554000000001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si="24"/>
        <v>0.11563878350000001</v>
      </c>
      <c r="M400" s="4">
        <f t="shared" si="25"/>
        <v>2</v>
      </c>
      <c r="N400">
        <f t="shared" si="26"/>
        <v>0.11563878350000001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si="24"/>
        <v>3.6932026999999999E-2</v>
      </c>
      <c r="M401" s="4">
        <f t="shared" si="25"/>
        <v>1</v>
      </c>
      <c r="N401">
        <f t="shared" si="26"/>
        <v>3.6932026999999999E-2</v>
      </c>
      <c r="O401">
        <f t="shared" si="27"/>
        <v>1</v>
      </c>
    </row>
    <row r="402" spans="1:15" ht="15.75" thickBot="1" x14ac:dyDescent="0.3">
      <c r="A402" s="1">
        <v>401</v>
      </c>
      <c r="B402" s="3" t="s">
        <v>0</v>
      </c>
      <c r="C402" s="3" t="s">
        <v>0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v>0</v>
      </c>
      <c r="M402" s="4">
        <f t="shared" si="25"/>
        <v>0</v>
      </c>
      <c r="N402" t="str">
        <f t="shared" si="26"/>
        <v xml:space="preserve"> </v>
      </c>
      <c r="O402">
        <f t="shared" si="27"/>
        <v>0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si="24"/>
        <v>4.8146331000000001E-2</v>
      </c>
      <c r="M403" s="4">
        <f t="shared" si="25"/>
        <v>1</v>
      </c>
      <c r="N403">
        <f t="shared" si="26"/>
        <v>4.8146331000000001E-2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si="24"/>
        <v>4.8146331000000001E-2</v>
      </c>
      <c r="M404" s="4">
        <f t="shared" si="25"/>
        <v>1</v>
      </c>
      <c r="N404">
        <f t="shared" si="26"/>
        <v>4.8146331000000001E-2</v>
      </c>
      <c r="O404">
        <f t="shared" si="27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25"/>
        <v>0</v>
      </c>
      <c r="N405" t="str">
        <f t="shared" si="26"/>
        <v xml:space="preserve"> </v>
      </c>
      <c r="O405">
        <f t="shared" si="27"/>
        <v>0</v>
      </c>
    </row>
    <row r="406" spans="1:15" ht="15.75" thickBot="1" x14ac:dyDescent="0.3">
      <c r="A406" s="1">
        <v>405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v>0</v>
      </c>
      <c r="M406" s="4">
        <f t="shared" si="25"/>
        <v>0</v>
      </c>
      <c r="N406" t="str">
        <f t="shared" si="26"/>
        <v xml:space="preserve"> </v>
      </c>
      <c r="O406">
        <f t="shared" si="27"/>
        <v>0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si="24"/>
        <v>3.8464849000000002E-2</v>
      </c>
      <c r="M407" s="4">
        <f t="shared" si="25"/>
        <v>1</v>
      </c>
      <c r="N407">
        <f t="shared" si="26"/>
        <v>3.8464849000000002E-2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0.195465784</v>
      </c>
      <c r="M408" s="4">
        <f t="shared" si="25"/>
        <v>1</v>
      </c>
      <c r="N408">
        <f t="shared" si="26"/>
        <v>0.195465784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0.17935272899999999</v>
      </c>
      <c r="M409" s="4">
        <f t="shared" si="25"/>
        <v>1</v>
      </c>
      <c r="N409">
        <f t="shared" si="26"/>
        <v>0.17935272899999999</v>
      </c>
      <c r="O409">
        <f t="shared" si="27"/>
        <v>1</v>
      </c>
    </row>
    <row r="410" spans="1:15" ht="15.75" thickBot="1" x14ac:dyDescent="0.3">
      <c r="A410" s="1">
        <v>409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v>0</v>
      </c>
      <c r="M410" s="4">
        <f t="shared" si="25"/>
        <v>0</v>
      </c>
      <c r="N410" t="str">
        <f t="shared" si="26"/>
        <v xml:space="preserve"> </v>
      </c>
      <c r="O410">
        <f t="shared" si="27"/>
        <v>0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>
        <f t="shared" si="24"/>
        <v>0.18740925450000001</v>
      </c>
      <c r="M411" s="4">
        <f t="shared" si="25"/>
        <v>2</v>
      </c>
      <c r="N411">
        <f t="shared" si="26"/>
        <v>0.18740925450000001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24"/>
        <v>0.1179717745</v>
      </c>
      <c r="M412" s="4">
        <f t="shared" si="25"/>
        <v>2</v>
      </c>
      <c r="N412">
        <f t="shared" si="26"/>
        <v>0.1179717745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>
        <f t="shared" si="24"/>
        <v>0.19747870100000001</v>
      </c>
      <c r="M413" s="4">
        <f t="shared" si="25"/>
        <v>1</v>
      </c>
      <c r="N413">
        <f t="shared" si="26"/>
        <v>0.19747870100000001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f t="shared" si="24"/>
        <v>0.194729977</v>
      </c>
      <c r="M414" s="4">
        <f t="shared" si="25"/>
        <v>1</v>
      </c>
      <c r="N414">
        <f t="shared" si="26"/>
        <v>0.194729977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f t="shared" si="24"/>
        <v>0.194729977</v>
      </c>
      <c r="M415" s="4">
        <f t="shared" si="25"/>
        <v>1</v>
      </c>
      <c r="N415">
        <f t="shared" si="26"/>
        <v>0.194729977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>
        <f t="shared" si="24"/>
        <v>0.16781153300000001</v>
      </c>
      <c r="M416" s="4">
        <f t="shared" si="25"/>
        <v>1</v>
      </c>
      <c r="N416">
        <f t="shared" si="26"/>
        <v>0.16781153300000001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>
        <f t="shared" si="24"/>
        <v>0.16781153300000001</v>
      </c>
      <c r="M417" s="4">
        <f t="shared" si="25"/>
        <v>1</v>
      </c>
      <c r="N417">
        <f t="shared" si="26"/>
        <v>0.16781153300000001</v>
      </c>
      <c r="O417">
        <f t="shared" si="27"/>
        <v>1</v>
      </c>
    </row>
    <row r="418" spans="1:15" ht="15.75" thickBot="1" x14ac:dyDescent="0.3">
      <c r="A418" s="1">
        <v>417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v>0</v>
      </c>
      <c r="M418" s="4">
        <f t="shared" si="25"/>
        <v>0</v>
      </c>
      <c r="N418" t="str">
        <f t="shared" si="26"/>
        <v xml:space="preserve"> </v>
      </c>
      <c r="O418">
        <f t="shared" si="27"/>
        <v>0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f t="shared" si="24"/>
        <v>0.17179296999999999</v>
      </c>
      <c r="M419" s="4">
        <f t="shared" si="25"/>
        <v>1</v>
      </c>
      <c r="N419">
        <f t="shared" si="26"/>
        <v>0.17179296999999999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>
        <f t="shared" si="24"/>
        <v>0.17179296999999999</v>
      </c>
      <c r="M420" s="4">
        <f t="shared" si="25"/>
        <v>1</v>
      </c>
      <c r="N420">
        <f t="shared" si="26"/>
        <v>0.17179296999999999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>
        <f t="shared" si="24"/>
        <v>3.7932562000000003E-2</v>
      </c>
      <c r="M421" s="4">
        <f t="shared" si="25"/>
        <v>1</v>
      </c>
      <c r="N421">
        <f t="shared" si="26"/>
        <v>3.7932562000000003E-2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f t="shared" si="24"/>
        <v>3.7932562000000003E-2</v>
      </c>
      <c r="M422" s="4">
        <f t="shared" si="25"/>
        <v>1</v>
      </c>
      <c r="N422">
        <f t="shared" si="26"/>
        <v>3.7932562000000003E-2</v>
      </c>
      <c r="O422">
        <f t="shared" si="27"/>
        <v>1</v>
      </c>
    </row>
    <row r="423" spans="1:15" ht="15.75" thickBot="1" x14ac:dyDescent="0.3">
      <c r="A423" s="1">
        <v>422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>
        <v>0</v>
      </c>
      <c r="M423" s="4">
        <f t="shared" si="25"/>
        <v>0</v>
      </c>
      <c r="N423" t="str">
        <f t="shared" si="26"/>
        <v xml:space="preserve"> </v>
      </c>
      <c r="O423">
        <f t="shared" si="27"/>
        <v>0</v>
      </c>
    </row>
    <row r="424" spans="1:15" ht="15.75" thickBot="1" x14ac:dyDescent="0.3">
      <c r="A424" s="1">
        <v>423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v>0</v>
      </c>
      <c r="M424" s="4">
        <f t="shared" si="25"/>
        <v>0</v>
      </c>
      <c r="N424" t="str">
        <f t="shared" si="26"/>
        <v xml:space="preserve"> </v>
      </c>
      <c r="O424">
        <f t="shared" si="27"/>
        <v>0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25"/>
        <v>0</v>
      </c>
      <c r="N425" t="str">
        <f t="shared" si="26"/>
        <v xml:space="preserve"> </v>
      </c>
      <c r="O425">
        <f t="shared" si="27"/>
        <v>0</v>
      </c>
    </row>
    <row r="426" spans="1:15" ht="15.75" thickBot="1" x14ac:dyDescent="0.3">
      <c r="A426" s="1">
        <v>425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v>0</v>
      </c>
      <c r="M426" s="4">
        <f t="shared" si="25"/>
        <v>0</v>
      </c>
      <c r="N426" t="str">
        <f t="shared" si="26"/>
        <v xml:space="preserve"> </v>
      </c>
      <c r="O426">
        <f t="shared" si="27"/>
        <v>0</v>
      </c>
    </row>
    <row r="427" spans="1:15" ht="15.75" thickBot="1" x14ac:dyDescent="0.3">
      <c r="A427" s="1">
        <v>426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0</v>
      </c>
      <c r="M427" s="4">
        <f t="shared" si="25"/>
        <v>0</v>
      </c>
      <c r="N427" t="str">
        <f t="shared" si="26"/>
        <v xml:space="preserve"> </v>
      </c>
      <c r="O427">
        <f t="shared" si="27"/>
        <v>0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25"/>
        <v>0</v>
      </c>
      <c r="N428" t="str">
        <f t="shared" si="26"/>
        <v xml:space="preserve"> </v>
      </c>
      <c r="O428">
        <f t="shared" si="27"/>
        <v>0</v>
      </c>
    </row>
    <row r="429" spans="1:15" ht="15.75" thickBot="1" x14ac:dyDescent="0.3">
      <c r="A429" s="1">
        <v>428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v>0</v>
      </c>
      <c r="M429" s="4">
        <f t="shared" si="25"/>
        <v>0</v>
      </c>
      <c r="N429" t="str">
        <f t="shared" si="26"/>
        <v xml:space="preserve"> </v>
      </c>
      <c r="O429">
        <f t="shared" si="27"/>
        <v>0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f t="shared" si="24"/>
        <v>0.18040517</v>
      </c>
      <c r="M430" s="4">
        <f t="shared" si="25"/>
        <v>1</v>
      </c>
      <c r="N430">
        <f t="shared" si="26"/>
        <v>0.18040517</v>
      </c>
      <c r="O430">
        <f t="shared" si="27"/>
        <v>1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25"/>
        <v>0</v>
      </c>
      <c r="N431" t="str">
        <f t="shared" si="26"/>
        <v xml:space="preserve"> </v>
      </c>
      <c r="O431">
        <f t="shared" si="27"/>
        <v>0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f t="shared" si="24"/>
        <v>0.18040517</v>
      </c>
      <c r="M432" s="4">
        <f t="shared" si="25"/>
        <v>1</v>
      </c>
      <c r="N432">
        <f t="shared" si="26"/>
        <v>0.18040517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f t="shared" si="24"/>
        <v>0.19156672899999999</v>
      </c>
      <c r="M433" s="4">
        <f t="shared" si="25"/>
        <v>1</v>
      </c>
      <c r="N433">
        <f t="shared" si="26"/>
        <v>0.19156672899999999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si="24"/>
        <v>7.5242258000000006E-2</v>
      </c>
      <c r="M434" s="4">
        <f t="shared" si="25"/>
        <v>1</v>
      </c>
      <c r="N434">
        <f t="shared" si="26"/>
        <v>7.5242258000000006E-2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24"/>
        <v>7.5242258000000006E-2</v>
      </c>
      <c r="M435" s="4">
        <f t="shared" si="25"/>
        <v>1</v>
      </c>
      <c r="N435">
        <f t="shared" si="26"/>
        <v>7.5242258000000006E-2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f t="shared" si="24"/>
        <v>0.180375692</v>
      </c>
      <c r="M436" s="4">
        <f t="shared" si="25"/>
        <v>1</v>
      </c>
      <c r="N436">
        <f t="shared" si="26"/>
        <v>0.180375692</v>
      </c>
      <c r="O436">
        <f t="shared" si="27"/>
        <v>1</v>
      </c>
    </row>
    <row r="437" spans="1:15" ht="15.75" thickBot="1" x14ac:dyDescent="0.3">
      <c r="A437" s="1">
        <v>436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v>0</v>
      </c>
      <c r="M437" s="4">
        <f t="shared" si="25"/>
        <v>0</v>
      </c>
      <c r="N437" t="str">
        <f t="shared" si="26"/>
        <v xml:space="preserve"> </v>
      </c>
      <c r="O437">
        <f t="shared" si="27"/>
        <v>0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f t="shared" si="24"/>
        <v>0.150950736</v>
      </c>
      <c r="M438" s="4">
        <f t="shared" si="25"/>
        <v>1</v>
      </c>
      <c r="N438">
        <f t="shared" si="26"/>
        <v>0.150950736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f t="shared" si="24"/>
        <v>0.165663213</v>
      </c>
      <c r="M439" s="4">
        <f t="shared" si="25"/>
        <v>2</v>
      </c>
      <c r="N439">
        <f t="shared" si="26"/>
        <v>0.165663213</v>
      </c>
      <c r="O439">
        <f t="shared" si="27"/>
        <v>1</v>
      </c>
    </row>
    <row r="440" spans="1:15" ht="15.75" thickBot="1" x14ac:dyDescent="0.3">
      <c r="A440" s="1">
        <v>439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0</v>
      </c>
      <c r="M440" s="4">
        <f t="shared" si="25"/>
        <v>0</v>
      </c>
      <c r="N440" t="str">
        <f t="shared" si="26"/>
        <v xml:space="preserve"> </v>
      </c>
      <c r="O440">
        <f t="shared" si="27"/>
        <v>0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0.13527703699999999</v>
      </c>
      <c r="M441" s="4">
        <f t="shared" si="25"/>
        <v>1</v>
      </c>
      <c r="N441">
        <f t="shared" si="26"/>
        <v>0.13527703699999999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0.13527703699999999</v>
      </c>
      <c r="M442" s="4">
        <f t="shared" si="25"/>
        <v>1</v>
      </c>
      <c r="N442">
        <f t="shared" si="26"/>
        <v>0.13527703699999999</v>
      </c>
      <c r="O442">
        <f t="shared" si="27"/>
        <v>1</v>
      </c>
    </row>
    <row r="443" spans="1:15" ht="15.75" thickBot="1" x14ac:dyDescent="0.3">
      <c r="A443" s="1">
        <v>442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v>0</v>
      </c>
      <c r="M443" s="4">
        <f t="shared" si="25"/>
        <v>0</v>
      </c>
      <c r="N443" t="str">
        <f t="shared" si="26"/>
        <v xml:space="preserve"> </v>
      </c>
      <c r="O443">
        <f t="shared" si="27"/>
        <v>0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0.19156672899999999</v>
      </c>
      <c r="M444" s="4">
        <f t="shared" si="25"/>
        <v>1</v>
      </c>
      <c r="N444">
        <f t="shared" si="26"/>
        <v>0.19156672899999999</v>
      </c>
      <c r="O444">
        <f t="shared" si="27"/>
        <v>1</v>
      </c>
    </row>
    <row r="445" spans="1:15" ht="15.75" thickBot="1" x14ac:dyDescent="0.3">
      <c r="A445" s="1">
        <v>444</v>
      </c>
      <c r="B445" s="3" t="s">
        <v>0</v>
      </c>
      <c r="C445" s="3" t="s">
        <v>0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v>0</v>
      </c>
      <c r="M445" s="4">
        <f t="shared" si="25"/>
        <v>0</v>
      </c>
      <c r="N445" t="str">
        <f t="shared" si="26"/>
        <v xml:space="preserve"> </v>
      </c>
      <c r="O445">
        <f t="shared" si="27"/>
        <v>0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9.4502546000000007E-2</v>
      </c>
      <c r="M446" s="4">
        <f t="shared" si="25"/>
        <v>1</v>
      </c>
      <c r="N446">
        <f t="shared" si="26"/>
        <v>9.4502546000000007E-2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24"/>
        <v>9.4502546000000007E-2</v>
      </c>
      <c r="M447" s="4">
        <f t="shared" si="25"/>
        <v>1</v>
      </c>
      <c r="N447">
        <f t="shared" si="26"/>
        <v>9.4502546000000007E-2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>
        <f t="shared" si="24"/>
        <v>0.142294426</v>
      </c>
      <c r="M448" s="4">
        <f t="shared" si="25"/>
        <v>1</v>
      </c>
      <c r="N448">
        <f t="shared" si="26"/>
        <v>0.142294426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0.19986468800000001</v>
      </c>
      <c r="M449" s="4">
        <f t="shared" si="25"/>
        <v>1</v>
      </c>
      <c r="N449">
        <f t="shared" si="26"/>
        <v>0.19986468800000001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>
        <f t="shared" ref="L450:L453" si="28">AVERAGE(K450,I450,G450,E450,C450)</f>
        <v>0.16790630549999999</v>
      </c>
      <c r="M450" s="4">
        <f t="shared" si="25"/>
        <v>2</v>
      </c>
      <c r="N450">
        <f t="shared" si="26"/>
        <v>0.16790630549999999</v>
      </c>
      <c r="O450">
        <f t="shared" si="27"/>
        <v>1</v>
      </c>
    </row>
    <row r="451" spans="1:15" ht="15.75" thickBot="1" x14ac:dyDescent="0.3">
      <c r="A451" s="1">
        <v>450</v>
      </c>
      <c r="B451" s="3" t="s">
        <v>0</v>
      </c>
      <c r="C451" s="3" t="s">
        <v>0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v>0</v>
      </c>
      <c r="M451" s="4">
        <f t="shared" ref="M451:M453" si="29">(10-COUNTIF(B451:K451,"NA"))/2</f>
        <v>0</v>
      </c>
      <c r="N451" t="str">
        <f t="shared" ref="N451:N453" si="30">IF(L451=0," ",L451)</f>
        <v xml:space="preserve"> </v>
      </c>
      <c r="O451">
        <f t="shared" ref="O451:O453" si="31">IF(M451&gt;0,1,0)</f>
        <v>0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3" t="s">
        <v>0</v>
      </c>
      <c r="I452" s="3" t="s">
        <v>0</v>
      </c>
      <c r="J452" s="3" t="s">
        <v>0</v>
      </c>
      <c r="K452" s="3" t="s">
        <v>0</v>
      </c>
      <c r="L452" s="4">
        <f t="shared" si="28"/>
        <v>0.13301334300000001</v>
      </c>
      <c r="M452" s="4">
        <f t="shared" si="29"/>
        <v>3</v>
      </c>
      <c r="N452">
        <f t="shared" si="30"/>
        <v>0.13301334300000001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9.8296870999999994E-2</v>
      </c>
      <c r="M453" s="4">
        <f t="shared" si="29"/>
        <v>1</v>
      </c>
      <c r="N453">
        <f t="shared" si="30"/>
        <v>9.8296870999999994E-2</v>
      </c>
      <c r="O453">
        <f t="shared" si="31"/>
        <v>1</v>
      </c>
    </row>
    <row r="454" spans="1:15" x14ac:dyDescent="0.25">
      <c r="L454" s="4"/>
      <c r="M454" s="4">
        <f>AVERAGE(M2:M453)</f>
        <v>0.89823008849557517</v>
      </c>
      <c r="N454">
        <f>AVERAGE(N2:N453)</f>
        <v>0.13945775011791839</v>
      </c>
      <c r="O454">
        <f>SUM(O2:O453)</f>
        <v>253</v>
      </c>
    </row>
    <row r="455" spans="1:15" x14ac:dyDescent="0.25">
      <c r="B455" t="s">
        <v>9</v>
      </c>
      <c r="C455">
        <f>AVERAGE($C$2:$C$453,$E$2:$E$453,$G$2:$G$453,I5:$I$453,$K$2:$K$453)</f>
        <v>0.1361171527339903</v>
      </c>
      <c r="D455">
        <f>C455*1000</f>
        <v>136.11715273399031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0.19997414999999999</v>
      </c>
      <c r="D457">
        <f>C457*1000</f>
        <v>199.97414999999998</v>
      </c>
    </row>
    <row r="458" spans="1:15" x14ac:dyDescent="0.25">
      <c r="B458" t="s">
        <v>12</v>
      </c>
      <c r="C458">
        <f>MEDIAN($C$2:$C$453,$E$2:$E$453,$G$2:$G$453,I4:$I$453,$K$2:$K$453)</f>
        <v>0.15392457599999998</v>
      </c>
      <c r="D458">
        <f>C458*1000</f>
        <v>153.92457599999997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topLeftCell="A424" workbookViewId="0">
      <selection activeCell="O454" sqref="O454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f t="shared" ref="L2:L65" si="0">AVERAGE(K2,I2,G2,E2,C2)</f>
        <v>0.24387652199999998</v>
      </c>
      <c r="M2" s="4">
        <f>(10-COUNTIF(B2:K2,"NA"))/2</f>
        <v>2</v>
      </c>
      <c r="N2">
        <f>IF(L2=0," ",L2)</f>
        <v>0.24387652199999998</v>
      </c>
      <c r="O2">
        <f>IF(M2&gt;0,1,0)</f>
        <v>1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1">(10-COUNTIF(B3:K3,"NA"))/2</f>
        <v>0</v>
      </c>
      <c r="N3" t="str">
        <f t="shared" ref="N3:N66" si="2">IF(L3=0," ",L3)</f>
        <v xml:space="preserve"> </v>
      </c>
      <c r="O3">
        <f t="shared" ref="O3:O66" si="3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3" t="s">
        <v>0</v>
      </c>
      <c r="K4" s="3" t="s">
        <v>0</v>
      </c>
      <c r="L4" s="4">
        <f t="shared" si="0"/>
        <v>0.13905703749999998</v>
      </c>
      <c r="M4" s="4">
        <f t="shared" si="1"/>
        <v>4</v>
      </c>
      <c r="N4">
        <f t="shared" si="2"/>
        <v>0.13905703749999998</v>
      </c>
      <c r="O4">
        <f t="shared" si="3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f t="shared" si="0"/>
        <v>0.24164905799999997</v>
      </c>
      <c r="M5" s="4">
        <f t="shared" si="1"/>
        <v>2</v>
      </c>
      <c r="N5">
        <f t="shared" si="2"/>
        <v>0.24164905799999997</v>
      </c>
      <c r="O5">
        <f t="shared" si="3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3" t="s">
        <v>0</v>
      </c>
      <c r="I6" s="3" t="s">
        <v>0</v>
      </c>
      <c r="J6" s="3" t="s">
        <v>0</v>
      </c>
      <c r="K6" s="3" t="s">
        <v>0</v>
      </c>
      <c r="L6" s="4">
        <f t="shared" si="0"/>
        <v>0.25880700933333334</v>
      </c>
      <c r="M6" s="4">
        <f t="shared" si="1"/>
        <v>3</v>
      </c>
      <c r="N6">
        <f t="shared" si="2"/>
        <v>0.25880700933333334</v>
      </c>
      <c r="O6">
        <f t="shared" si="3"/>
        <v>1</v>
      </c>
    </row>
    <row r="7" spans="1:15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f t="shared" si="0"/>
        <v>0.2865356905</v>
      </c>
      <c r="M7" s="4">
        <f t="shared" si="1"/>
        <v>2</v>
      </c>
      <c r="N7">
        <f t="shared" si="2"/>
        <v>0.2865356905</v>
      </c>
      <c r="O7">
        <f t="shared" si="3"/>
        <v>1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  <c r="N8">
        <f t="shared" si="2"/>
        <v>0.22684726419999998</v>
      </c>
      <c r="O8">
        <f t="shared" si="3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  <c r="N9">
        <f t="shared" si="2"/>
        <v>0.18395777400000002</v>
      </c>
      <c r="O9">
        <f t="shared" si="3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  <c r="N10">
        <f t="shared" si="2"/>
        <v>0.21829510960000001</v>
      </c>
      <c r="O10">
        <f t="shared" si="3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si="0"/>
        <v>7.0772466000000006E-2</v>
      </c>
      <c r="M11" s="4">
        <f t="shared" si="1"/>
        <v>1</v>
      </c>
      <c r="N11">
        <f t="shared" si="2"/>
        <v>7.0772466000000006E-2</v>
      </c>
      <c r="O11">
        <f t="shared" si="3"/>
        <v>1</v>
      </c>
    </row>
    <row r="12" spans="1:15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f t="shared" si="0"/>
        <v>0.23905066466666666</v>
      </c>
      <c r="M12" s="4">
        <f t="shared" si="1"/>
        <v>3</v>
      </c>
      <c r="N12">
        <f t="shared" si="2"/>
        <v>0.23905066466666666</v>
      </c>
      <c r="O12">
        <f t="shared" si="3"/>
        <v>1</v>
      </c>
    </row>
    <row r="13" spans="1:15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  <c r="N13">
        <f t="shared" si="2"/>
        <v>0.24422185220000001</v>
      </c>
      <c r="O13">
        <f t="shared" si="3"/>
        <v>1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3" t="s">
        <v>0</v>
      </c>
      <c r="K14" s="3" t="s">
        <v>0</v>
      </c>
      <c r="L14" s="4">
        <f t="shared" si="0"/>
        <v>0.14114880425000001</v>
      </c>
      <c r="M14" s="4">
        <f t="shared" si="1"/>
        <v>4</v>
      </c>
      <c r="N14">
        <f t="shared" si="2"/>
        <v>0.14114880425000001</v>
      </c>
      <c r="O14">
        <f t="shared" si="3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  <c r="N15">
        <f t="shared" si="2"/>
        <v>0.17721792660000002</v>
      </c>
      <c r="O15">
        <f t="shared" si="3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  <c r="N16">
        <f t="shared" si="2"/>
        <v>0.1982116518</v>
      </c>
      <c r="O16">
        <f t="shared" si="3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  <c r="N17">
        <f t="shared" si="2"/>
        <v>0.17706443920000001</v>
      </c>
      <c r="O17">
        <f t="shared" si="3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  <c r="N18">
        <f t="shared" si="2"/>
        <v>0.208803618</v>
      </c>
      <c r="O18">
        <f t="shared" si="3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f t="shared" si="0"/>
        <v>0.2185396466666667</v>
      </c>
      <c r="M19" s="4">
        <f t="shared" si="1"/>
        <v>3</v>
      </c>
      <c r="N19">
        <f t="shared" si="2"/>
        <v>0.2185396466666667</v>
      </c>
      <c r="O19">
        <f t="shared" si="3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  <c r="N20">
        <f t="shared" si="2"/>
        <v>0.20201332259999999</v>
      </c>
      <c r="O20">
        <f t="shared" si="3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  <c r="N21">
        <f t="shared" si="2"/>
        <v>0.17731176439999999</v>
      </c>
      <c r="O21">
        <f t="shared" si="3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  <c r="N22">
        <f t="shared" si="2"/>
        <v>0.1763535218</v>
      </c>
      <c r="O22">
        <f t="shared" si="3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  <c r="N23">
        <f t="shared" si="2"/>
        <v>0.17635112660000002</v>
      </c>
      <c r="O23">
        <f t="shared" si="3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  <c r="N24">
        <f t="shared" si="2"/>
        <v>0.2008118418</v>
      </c>
      <c r="O24">
        <f t="shared" si="3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  <c r="N25">
        <f t="shared" si="2"/>
        <v>0.18650145720000003</v>
      </c>
      <c r="O25">
        <f t="shared" si="3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  <c r="N26">
        <f t="shared" si="2"/>
        <v>0.20641343200000001</v>
      </c>
      <c r="O26">
        <f t="shared" si="3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0"/>
        <v>0.16515211800000001</v>
      </c>
      <c r="M27" s="4">
        <f t="shared" si="1"/>
        <v>2</v>
      </c>
      <c r="N27">
        <f t="shared" si="2"/>
        <v>0.16515211800000001</v>
      </c>
      <c r="O27">
        <f t="shared" si="3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f t="shared" si="0"/>
        <v>0.19280855100000002</v>
      </c>
      <c r="M28" s="4">
        <f t="shared" si="1"/>
        <v>3</v>
      </c>
      <c r="N28">
        <f t="shared" si="2"/>
        <v>0.19280855100000002</v>
      </c>
      <c r="O28">
        <f t="shared" si="3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  <c r="N29">
        <f t="shared" si="2"/>
        <v>0.20965068299999995</v>
      </c>
      <c r="O29">
        <f t="shared" si="3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0"/>
        <v>0.20602685300000001</v>
      </c>
      <c r="M30" s="4">
        <f t="shared" si="1"/>
        <v>3</v>
      </c>
      <c r="N30">
        <f t="shared" si="2"/>
        <v>0.20602685300000001</v>
      </c>
      <c r="O30">
        <f t="shared" si="3"/>
        <v>1</v>
      </c>
    </row>
    <row r="31" spans="1:15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3" t="s">
        <v>0</v>
      </c>
      <c r="K31" s="3" t="s">
        <v>0</v>
      </c>
      <c r="L31" s="4">
        <f t="shared" si="0"/>
        <v>0.250205597</v>
      </c>
      <c r="M31" s="4">
        <f t="shared" si="1"/>
        <v>4</v>
      </c>
      <c r="N31">
        <f t="shared" si="2"/>
        <v>0.250205597</v>
      </c>
      <c r="O31">
        <f t="shared" si="3"/>
        <v>1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3" t="s">
        <v>0</v>
      </c>
      <c r="K32" s="3" t="s">
        <v>0</v>
      </c>
      <c r="L32" s="4">
        <f t="shared" si="0"/>
        <v>0.212852183</v>
      </c>
      <c r="M32" s="4">
        <f t="shared" si="1"/>
        <v>4</v>
      </c>
      <c r="N32">
        <f t="shared" si="2"/>
        <v>0.212852183</v>
      </c>
      <c r="O32">
        <f t="shared" si="3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f t="shared" si="0"/>
        <v>0.27985279466666668</v>
      </c>
      <c r="M33" s="4">
        <f t="shared" si="1"/>
        <v>3</v>
      </c>
      <c r="N33">
        <f t="shared" si="2"/>
        <v>0.27985279466666668</v>
      </c>
      <c r="O33">
        <f t="shared" si="3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f t="shared" si="0"/>
        <v>0.208801982</v>
      </c>
      <c r="M34" s="4">
        <f t="shared" si="1"/>
        <v>1</v>
      </c>
      <c r="N34">
        <f t="shared" si="2"/>
        <v>0.208801982</v>
      </c>
      <c r="O34">
        <f t="shared" si="3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  <c r="N35">
        <f t="shared" si="2"/>
        <v>0.21204659040000001</v>
      </c>
      <c r="O35">
        <f t="shared" si="3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  <c r="N36">
        <f t="shared" si="2"/>
        <v>0.20815126240000001</v>
      </c>
      <c r="O36">
        <f t="shared" si="3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f t="shared" si="0"/>
        <v>0.17001602199999999</v>
      </c>
      <c r="M37" s="4">
        <f t="shared" si="1"/>
        <v>3</v>
      </c>
      <c r="N37">
        <f t="shared" si="2"/>
        <v>0.17001602199999999</v>
      </c>
      <c r="O37">
        <f t="shared" si="3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f t="shared" si="0"/>
        <v>0.17558837333333335</v>
      </c>
      <c r="M38" s="4">
        <f t="shared" si="1"/>
        <v>3</v>
      </c>
      <c r="N38">
        <f t="shared" si="2"/>
        <v>0.17558837333333335</v>
      </c>
      <c r="O38">
        <f t="shared" si="3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3" t="s">
        <v>0</v>
      </c>
      <c r="K39" s="3" t="s">
        <v>0</v>
      </c>
      <c r="L39" s="4">
        <f t="shared" si="0"/>
        <v>0.22560555250000003</v>
      </c>
      <c r="M39" s="4">
        <f t="shared" si="1"/>
        <v>4</v>
      </c>
      <c r="N39">
        <f t="shared" si="2"/>
        <v>0.22560555250000003</v>
      </c>
      <c r="O39">
        <f t="shared" si="3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f t="shared" si="0"/>
        <v>0.25040405400000004</v>
      </c>
      <c r="M40" s="4">
        <f t="shared" si="1"/>
        <v>3</v>
      </c>
      <c r="N40">
        <f t="shared" si="2"/>
        <v>0.25040405400000004</v>
      </c>
      <c r="O40">
        <f t="shared" si="3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3" t="s">
        <v>0</v>
      </c>
      <c r="K41" s="3" t="s">
        <v>0</v>
      </c>
      <c r="L41" s="4">
        <f t="shared" si="0"/>
        <v>0.24827052150000001</v>
      </c>
      <c r="M41" s="4">
        <f t="shared" si="1"/>
        <v>4</v>
      </c>
      <c r="N41">
        <f t="shared" si="2"/>
        <v>0.24827052150000001</v>
      </c>
      <c r="O41">
        <f t="shared" si="3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0"/>
        <v>0.16811982450000001</v>
      </c>
      <c r="M42" s="4">
        <f t="shared" si="1"/>
        <v>2</v>
      </c>
      <c r="N42">
        <f t="shared" si="2"/>
        <v>0.16811982450000001</v>
      </c>
      <c r="O42">
        <f t="shared" si="3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3" t="s">
        <v>0</v>
      </c>
      <c r="K43" s="3" t="s">
        <v>0</v>
      </c>
      <c r="L43" s="4">
        <f t="shared" si="0"/>
        <v>0.24149067275</v>
      </c>
      <c r="M43" s="4">
        <f t="shared" si="1"/>
        <v>4</v>
      </c>
      <c r="N43">
        <f t="shared" si="2"/>
        <v>0.24149067275</v>
      </c>
      <c r="O43">
        <f t="shared" si="3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0"/>
        <v>0.17786551349999999</v>
      </c>
      <c r="M44" s="4">
        <f t="shared" si="1"/>
        <v>2</v>
      </c>
      <c r="N44">
        <f t="shared" si="2"/>
        <v>0.17786551349999999</v>
      </c>
      <c r="O44">
        <f t="shared" si="3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  <c r="N45">
        <f t="shared" si="2"/>
        <v>0.20647357220000001</v>
      </c>
      <c r="O45">
        <f t="shared" si="3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  <c r="N46">
        <f t="shared" si="2"/>
        <v>0.24942392699999999</v>
      </c>
      <c r="O46">
        <f t="shared" si="3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3" t="s">
        <v>0</v>
      </c>
      <c r="K47" s="3" t="s">
        <v>0</v>
      </c>
      <c r="L47" s="4">
        <f t="shared" si="0"/>
        <v>0.23107533450000001</v>
      </c>
      <c r="M47" s="4">
        <f t="shared" si="1"/>
        <v>4</v>
      </c>
      <c r="N47">
        <f t="shared" si="2"/>
        <v>0.23107533450000001</v>
      </c>
      <c r="O47">
        <f t="shared" si="3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f t="shared" si="0"/>
        <v>0.26191694833333334</v>
      </c>
      <c r="M48" s="4">
        <f t="shared" si="1"/>
        <v>3</v>
      </c>
      <c r="N48">
        <f t="shared" si="2"/>
        <v>0.26191694833333334</v>
      </c>
      <c r="O48">
        <f t="shared" si="3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f t="shared" si="0"/>
        <v>0.20118307099999999</v>
      </c>
      <c r="M49" s="4">
        <f t="shared" si="1"/>
        <v>2</v>
      </c>
      <c r="N49">
        <f t="shared" si="2"/>
        <v>0.20118307099999999</v>
      </c>
      <c r="O49">
        <f t="shared" si="3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3" t="s">
        <v>0</v>
      </c>
      <c r="K50" s="3" t="s">
        <v>0</v>
      </c>
      <c r="L50" s="4">
        <f t="shared" si="0"/>
        <v>0.21907137299999999</v>
      </c>
      <c r="M50" s="4">
        <f t="shared" si="1"/>
        <v>4</v>
      </c>
      <c r="N50">
        <f t="shared" si="2"/>
        <v>0.21907137299999999</v>
      </c>
      <c r="O50">
        <f t="shared" si="3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  <c r="N51">
        <f t="shared" si="2"/>
        <v>0.22796881620000004</v>
      </c>
      <c r="O51">
        <f t="shared" si="3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3" t="s">
        <v>0</v>
      </c>
      <c r="K52" s="3" t="s">
        <v>0</v>
      </c>
      <c r="L52" s="4">
        <f t="shared" si="0"/>
        <v>0.25945577200000003</v>
      </c>
      <c r="M52" s="4">
        <f t="shared" si="1"/>
        <v>4</v>
      </c>
      <c r="N52">
        <f t="shared" si="2"/>
        <v>0.25945577200000003</v>
      </c>
      <c r="O52">
        <f t="shared" si="3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f t="shared" si="0"/>
        <v>0.223906666</v>
      </c>
      <c r="M53" s="4">
        <f t="shared" si="1"/>
        <v>1</v>
      </c>
      <c r="N53">
        <f t="shared" si="2"/>
        <v>0.223906666</v>
      </c>
      <c r="O53">
        <f t="shared" si="3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f t="shared" si="0"/>
        <v>0.18863155949999999</v>
      </c>
      <c r="M54" s="4">
        <f t="shared" si="1"/>
        <v>2</v>
      </c>
      <c r="N54">
        <f t="shared" si="2"/>
        <v>0.18863155949999999</v>
      </c>
      <c r="O54">
        <f t="shared" si="3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f t="shared" si="0"/>
        <v>0.20449761950000001</v>
      </c>
      <c r="M55" s="4">
        <f t="shared" si="1"/>
        <v>2</v>
      </c>
      <c r="N55">
        <f t="shared" si="2"/>
        <v>0.20449761950000001</v>
      </c>
      <c r="O55">
        <f t="shared" si="3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f t="shared" si="0"/>
        <v>0.28636630149999998</v>
      </c>
      <c r="M56" s="4">
        <f t="shared" si="1"/>
        <v>2</v>
      </c>
      <c r="N56">
        <f t="shared" si="2"/>
        <v>0.28636630149999998</v>
      </c>
      <c r="O56">
        <f t="shared" si="3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f t="shared" si="0"/>
        <v>0.26986682600000006</v>
      </c>
      <c r="M57" s="4">
        <f t="shared" si="1"/>
        <v>3</v>
      </c>
      <c r="N57">
        <f t="shared" si="2"/>
        <v>0.26986682600000006</v>
      </c>
      <c r="O57">
        <f t="shared" si="3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3" t="s">
        <v>0</v>
      </c>
      <c r="K58" s="3" t="s">
        <v>0</v>
      </c>
      <c r="L58" s="4">
        <f t="shared" si="0"/>
        <v>0.224861063</v>
      </c>
      <c r="M58" s="4">
        <f t="shared" si="1"/>
        <v>4</v>
      </c>
      <c r="N58">
        <f t="shared" si="2"/>
        <v>0.224861063</v>
      </c>
      <c r="O58">
        <f t="shared" si="3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f t="shared" si="0"/>
        <v>0.19374648633333333</v>
      </c>
      <c r="M59" s="4">
        <f t="shared" si="1"/>
        <v>3</v>
      </c>
      <c r="N59">
        <f t="shared" si="2"/>
        <v>0.19374648633333333</v>
      </c>
      <c r="O59">
        <f t="shared" si="3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f t="shared" si="0"/>
        <v>0.23980984399999999</v>
      </c>
      <c r="M60" s="4">
        <f t="shared" si="1"/>
        <v>2</v>
      </c>
      <c r="N60">
        <f t="shared" si="2"/>
        <v>0.23980984399999999</v>
      </c>
      <c r="O60">
        <f t="shared" si="3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3" t="s">
        <v>0</v>
      </c>
      <c r="K61" s="3" t="s">
        <v>0</v>
      </c>
      <c r="L61" s="4">
        <f t="shared" si="0"/>
        <v>0.22823757724999999</v>
      </c>
      <c r="M61" s="4">
        <f t="shared" si="1"/>
        <v>4</v>
      </c>
      <c r="N61">
        <f t="shared" si="2"/>
        <v>0.22823757724999999</v>
      </c>
      <c r="O61">
        <f t="shared" si="3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f t="shared" si="0"/>
        <v>0.25633071499999999</v>
      </c>
      <c r="M62" s="4">
        <f t="shared" si="1"/>
        <v>3</v>
      </c>
      <c r="N62">
        <f t="shared" si="2"/>
        <v>0.25633071499999999</v>
      </c>
      <c r="O62">
        <f t="shared" si="3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3" t="s">
        <v>0</v>
      </c>
      <c r="K63" s="3" t="s">
        <v>0</v>
      </c>
      <c r="L63" s="4">
        <f t="shared" si="0"/>
        <v>0.20377436300000001</v>
      </c>
      <c r="M63" s="4">
        <f t="shared" si="1"/>
        <v>4</v>
      </c>
      <c r="N63">
        <f t="shared" si="2"/>
        <v>0.20377436300000001</v>
      </c>
      <c r="O63">
        <f t="shared" si="3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3" t="s">
        <v>0</v>
      </c>
      <c r="K64" s="3" t="s">
        <v>0</v>
      </c>
      <c r="L64" s="4">
        <f t="shared" si="0"/>
        <v>0.24439360875000002</v>
      </c>
      <c r="M64" s="4">
        <f t="shared" si="1"/>
        <v>4</v>
      </c>
      <c r="N64">
        <f t="shared" si="2"/>
        <v>0.24439360875000002</v>
      </c>
      <c r="O64">
        <f t="shared" si="3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3" t="s">
        <v>0</v>
      </c>
      <c r="K65" s="3" t="s">
        <v>0</v>
      </c>
      <c r="L65" s="4">
        <f t="shared" si="0"/>
        <v>0.268411381</v>
      </c>
      <c r="M65" s="4">
        <f t="shared" si="1"/>
        <v>4</v>
      </c>
      <c r="N65">
        <f t="shared" si="2"/>
        <v>0.268411381</v>
      </c>
      <c r="O65">
        <f t="shared" si="3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f t="shared" ref="L66:L129" si="4">AVERAGE(K66,I66,G66,E66,C66)</f>
        <v>0.260974382</v>
      </c>
      <c r="M66" s="4">
        <f t="shared" si="1"/>
        <v>3</v>
      </c>
      <c r="N66">
        <f t="shared" si="2"/>
        <v>0.260974382</v>
      </c>
      <c r="O66">
        <f t="shared" si="3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f t="shared" si="4"/>
        <v>0.24343014400000001</v>
      </c>
      <c r="M67" s="4">
        <f t="shared" ref="M67:M130" si="5">(10-COUNTIF(B67:K67,"NA"))/2</f>
        <v>2</v>
      </c>
      <c r="N67">
        <f t="shared" ref="N67:N130" si="6">IF(L67=0," ",L67)</f>
        <v>0.24343014400000001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3" t="s">
        <v>0</v>
      </c>
      <c r="K71" s="3" t="s">
        <v>0</v>
      </c>
      <c r="L71" s="4">
        <f t="shared" si="4"/>
        <v>0.21114879124999997</v>
      </c>
      <c r="M71" s="4">
        <f t="shared" si="5"/>
        <v>4</v>
      </c>
      <c r="N71">
        <f t="shared" si="6"/>
        <v>0.21114879124999997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f t="shared" si="4"/>
        <v>0.22261579399999998</v>
      </c>
      <c r="M73" s="4">
        <f t="shared" si="5"/>
        <v>2</v>
      </c>
      <c r="N73">
        <f t="shared" si="6"/>
        <v>0.22261579399999998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3" t="s">
        <v>0</v>
      </c>
      <c r="K74" s="3" t="s">
        <v>0</v>
      </c>
      <c r="L74" s="4">
        <f t="shared" si="4"/>
        <v>0.22220783050000001</v>
      </c>
      <c r="M74" s="4">
        <f t="shared" si="5"/>
        <v>4</v>
      </c>
      <c r="N74">
        <f t="shared" si="6"/>
        <v>0.22220783050000001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3" t="s">
        <v>0</v>
      </c>
      <c r="K75" s="3" t="s">
        <v>0</v>
      </c>
      <c r="L75" s="4">
        <f t="shared" si="4"/>
        <v>0.23567103849999999</v>
      </c>
      <c r="M75" s="4">
        <f t="shared" si="5"/>
        <v>4</v>
      </c>
      <c r="N75">
        <f t="shared" si="6"/>
        <v>0.23567103849999999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3" t="s">
        <v>0</v>
      </c>
      <c r="K76" s="3" t="s">
        <v>0</v>
      </c>
      <c r="L76" s="4">
        <f t="shared" si="4"/>
        <v>0.22644607899999997</v>
      </c>
      <c r="M76" s="4">
        <f t="shared" si="5"/>
        <v>4</v>
      </c>
      <c r="N76">
        <f t="shared" si="6"/>
        <v>0.22644607899999997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3" t="s">
        <v>0</v>
      </c>
      <c r="K78" s="3" t="s">
        <v>0</v>
      </c>
      <c r="L78" s="4">
        <f t="shared" si="4"/>
        <v>0.22222116249999996</v>
      </c>
      <c r="M78" s="4">
        <f t="shared" si="5"/>
        <v>4</v>
      </c>
      <c r="N78">
        <f t="shared" si="6"/>
        <v>0.22222116249999996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f t="shared" si="4"/>
        <v>0.14097083999999999</v>
      </c>
      <c r="M79" s="4">
        <f t="shared" si="5"/>
        <v>2</v>
      </c>
      <c r="N79">
        <f t="shared" si="6"/>
        <v>0.14097083999999999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3" t="s">
        <v>0</v>
      </c>
      <c r="K80" s="3" t="s">
        <v>0</v>
      </c>
      <c r="L80" s="4">
        <f t="shared" si="4"/>
        <v>0.2716690725</v>
      </c>
      <c r="M80" s="4">
        <f t="shared" si="5"/>
        <v>4</v>
      </c>
      <c r="N80">
        <f t="shared" si="6"/>
        <v>0.2716690725</v>
      </c>
      <c r="O80">
        <f t="shared" si="7"/>
        <v>1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3" t="s">
        <v>0</v>
      </c>
      <c r="K81" s="3" t="s">
        <v>0</v>
      </c>
      <c r="L81" s="4">
        <f t="shared" si="4"/>
        <v>0.22928078125000001</v>
      </c>
      <c r="M81" s="4">
        <f t="shared" si="5"/>
        <v>4</v>
      </c>
      <c r="N81">
        <f t="shared" si="6"/>
        <v>0.22928078125000001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5"/>
        <v>0</v>
      </c>
      <c r="N83" t="str">
        <f t="shared" si="6"/>
        <v xml:space="preserve"> </v>
      </c>
      <c r="O83">
        <f t="shared" si="7"/>
        <v>0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5" ht="15.75" thickBot="1" x14ac:dyDescent="0.3">
      <c r="A86" s="1">
        <v>85</v>
      </c>
      <c r="B86" s="2">
        <v>12</v>
      </c>
      <c r="C86" s="2">
        <v>0.23561839300000001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f t="shared" si="4"/>
        <v>0.23561839300000001</v>
      </c>
      <c r="M86" s="4">
        <f t="shared" si="5"/>
        <v>1</v>
      </c>
      <c r="N86">
        <f t="shared" si="6"/>
        <v>0.23561839300000001</v>
      </c>
      <c r="O86">
        <f t="shared" si="7"/>
        <v>1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5"/>
        <v>0</v>
      </c>
      <c r="N88" t="str">
        <f t="shared" si="6"/>
        <v xml:space="preserve"> </v>
      </c>
      <c r="O88">
        <f t="shared" si="7"/>
        <v>0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f t="shared" si="4"/>
        <v>0.2411252435</v>
      </c>
      <c r="M89" s="4">
        <f t="shared" si="5"/>
        <v>2</v>
      </c>
      <c r="N89">
        <f t="shared" si="6"/>
        <v>0.2411252435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f t="shared" si="4"/>
        <v>0.20820299566666667</v>
      </c>
      <c r="M90" s="4">
        <f t="shared" si="5"/>
        <v>3</v>
      </c>
      <c r="N90">
        <f t="shared" si="6"/>
        <v>0.20820299566666667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f t="shared" si="4"/>
        <v>0.24383844633333332</v>
      </c>
      <c r="M91" s="4">
        <f t="shared" si="5"/>
        <v>3</v>
      </c>
      <c r="N91">
        <f t="shared" si="6"/>
        <v>0.24383844633333332</v>
      </c>
      <c r="O91">
        <f t="shared" si="7"/>
        <v>1</v>
      </c>
    </row>
    <row r="92" spans="1:15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f t="shared" si="4"/>
        <v>0.29026236699999997</v>
      </c>
      <c r="M92" s="4">
        <f t="shared" si="5"/>
        <v>2</v>
      </c>
      <c r="N92">
        <f t="shared" si="6"/>
        <v>0.29026236699999997</v>
      </c>
      <c r="O92">
        <f t="shared" si="7"/>
        <v>1</v>
      </c>
    </row>
    <row r="93" spans="1:15" ht="15.75" thickBot="1" x14ac:dyDescent="0.3">
      <c r="A93" s="1">
        <v>92</v>
      </c>
      <c r="B93" s="2">
        <v>262</v>
      </c>
      <c r="C93" s="2">
        <v>0.26101470500000001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f t="shared" si="4"/>
        <v>0.26101470500000001</v>
      </c>
      <c r="M93" s="4">
        <f t="shared" si="5"/>
        <v>1</v>
      </c>
      <c r="N93">
        <f t="shared" si="6"/>
        <v>0.26101470500000001</v>
      </c>
      <c r="O93">
        <f t="shared" si="7"/>
        <v>1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4"/>
        <v>0.20288235133333332</v>
      </c>
      <c r="M94" s="4">
        <f t="shared" si="5"/>
        <v>3</v>
      </c>
      <c r="N94">
        <f t="shared" si="6"/>
        <v>0.20288235133333332</v>
      </c>
      <c r="O94">
        <f t="shared" si="7"/>
        <v>1</v>
      </c>
    </row>
    <row r="95" spans="1:15" ht="15.75" thickBot="1" x14ac:dyDescent="0.3">
      <c r="A95" s="1">
        <v>94</v>
      </c>
      <c r="B95" s="2">
        <v>90</v>
      </c>
      <c r="C95" s="2">
        <v>0.280267989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f t="shared" si="4"/>
        <v>0.280267989</v>
      </c>
      <c r="M95" s="4">
        <f t="shared" si="5"/>
        <v>1</v>
      </c>
      <c r="N95">
        <f t="shared" si="6"/>
        <v>0.280267989</v>
      </c>
      <c r="O95">
        <f t="shared" si="7"/>
        <v>1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f t="shared" si="4"/>
        <v>0.2053884163333333</v>
      </c>
      <c r="M96" s="4">
        <f t="shared" si="5"/>
        <v>3</v>
      </c>
      <c r="N96">
        <f t="shared" si="6"/>
        <v>0.2053884163333333</v>
      </c>
      <c r="O96">
        <f t="shared" si="7"/>
        <v>1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5"/>
        <v>0</v>
      </c>
      <c r="N97" t="str">
        <f t="shared" si="6"/>
        <v xml:space="preserve"> </v>
      </c>
      <c r="O97">
        <f t="shared" si="7"/>
        <v>0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f t="shared" si="4"/>
        <v>0.20403283333333333</v>
      </c>
      <c r="M98" s="4">
        <f t="shared" si="5"/>
        <v>3</v>
      </c>
      <c r="N98">
        <f t="shared" si="6"/>
        <v>0.20403283333333333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f t="shared" si="4"/>
        <v>0.28531356699999999</v>
      </c>
      <c r="M99" s="4">
        <f t="shared" si="5"/>
        <v>1</v>
      </c>
      <c r="N99">
        <f t="shared" si="6"/>
        <v>0.28531356699999999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f t="shared" si="4"/>
        <v>0.28531356699999999</v>
      </c>
      <c r="M100" s="4">
        <f t="shared" si="5"/>
        <v>1</v>
      </c>
      <c r="N100">
        <f t="shared" si="6"/>
        <v>0.28531356699999999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f t="shared" si="4"/>
        <v>0.20510994766666668</v>
      </c>
      <c r="M102" s="4">
        <f t="shared" si="5"/>
        <v>3</v>
      </c>
      <c r="N102">
        <f t="shared" si="6"/>
        <v>0.20510994766666668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f t="shared" si="4"/>
        <v>0.27991899199999998</v>
      </c>
      <c r="M103" s="4">
        <f t="shared" si="5"/>
        <v>1</v>
      </c>
      <c r="N103">
        <f t="shared" si="6"/>
        <v>0.27991899199999998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f t="shared" si="4"/>
        <v>0.242563736</v>
      </c>
      <c r="M104" s="4">
        <f t="shared" si="5"/>
        <v>1</v>
      </c>
      <c r="N104">
        <f t="shared" si="6"/>
        <v>0.242563736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3" t="s">
        <v>0</v>
      </c>
      <c r="K105" s="3" t="s">
        <v>0</v>
      </c>
      <c r="L105" s="4">
        <f t="shared" si="4"/>
        <v>0.22339788825000001</v>
      </c>
      <c r="M105" s="4">
        <f t="shared" si="5"/>
        <v>4</v>
      </c>
      <c r="N105">
        <f t="shared" si="6"/>
        <v>0.22339788825000001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f t="shared" si="4"/>
        <v>0.19060224399999998</v>
      </c>
      <c r="M107" s="4">
        <f t="shared" si="5"/>
        <v>2</v>
      </c>
      <c r="N107">
        <f t="shared" si="6"/>
        <v>0.19060224399999998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4.6007981000000003E-2</v>
      </c>
      <c r="M108" s="4">
        <f t="shared" si="5"/>
        <v>1</v>
      </c>
      <c r="N108">
        <f t="shared" si="6"/>
        <v>4.6007981000000003E-2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4.6007981000000003E-2</v>
      </c>
      <c r="M109" s="4">
        <f t="shared" si="5"/>
        <v>1</v>
      </c>
      <c r="N109">
        <f t="shared" si="6"/>
        <v>4.6007981000000003E-2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f t="shared" si="4"/>
        <v>0.248067274</v>
      </c>
      <c r="M110" s="4">
        <f t="shared" si="5"/>
        <v>2</v>
      </c>
      <c r="N110">
        <f t="shared" si="6"/>
        <v>0.248067274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0.19986468800000001</v>
      </c>
      <c r="M111" s="4">
        <f t="shared" si="5"/>
        <v>1</v>
      </c>
      <c r="N111">
        <f t="shared" si="6"/>
        <v>0.19986468800000001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0.26886613300000001</v>
      </c>
      <c r="M112" s="4">
        <f t="shared" si="5"/>
        <v>1</v>
      </c>
      <c r="N112">
        <f t="shared" si="6"/>
        <v>0.26886613300000001</v>
      </c>
      <c r="O112">
        <f t="shared" si="7"/>
        <v>1</v>
      </c>
    </row>
    <row r="113" spans="1:15" ht="15.75" thickBot="1" x14ac:dyDescent="0.3">
      <c r="A113" s="1">
        <v>112</v>
      </c>
      <c r="B113" s="2">
        <v>29</v>
      </c>
      <c r="C113" s="2">
        <v>0.29940516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f t="shared" si="4"/>
        <v>0.29940516</v>
      </c>
      <c r="M113" s="4">
        <f t="shared" si="5"/>
        <v>1</v>
      </c>
      <c r="N113">
        <f t="shared" si="6"/>
        <v>0.29940516</v>
      </c>
      <c r="O113">
        <f t="shared" si="7"/>
        <v>1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f t="shared" si="4"/>
        <v>0.23787218300000001</v>
      </c>
      <c r="M114" s="4">
        <f t="shared" si="5"/>
        <v>3</v>
      </c>
      <c r="N114">
        <f t="shared" si="6"/>
        <v>0.23787218300000001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0.174933479</v>
      </c>
      <c r="M115" s="4">
        <f t="shared" si="5"/>
        <v>1</v>
      </c>
      <c r="N115">
        <f t="shared" si="6"/>
        <v>0.174933479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</row>
    <row r="117" spans="1:15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3" t="s">
        <v>0</v>
      </c>
      <c r="K117" s="3" t="s">
        <v>0</v>
      </c>
      <c r="L117" s="4">
        <f t="shared" si="4"/>
        <v>0.27860588349999998</v>
      </c>
      <c r="M117" s="4">
        <f t="shared" si="5"/>
        <v>4</v>
      </c>
      <c r="N117">
        <f t="shared" si="6"/>
        <v>0.27860588349999998</v>
      </c>
      <c r="O117">
        <f t="shared" si="7"/>
        <v>1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f t="shared" si="4"/>
        <v>0.18338624733333334</v>
      </c>
      <c r="M118" s="4">
        <f t="shared" si="5"/>
        <v>3</v>
      </c>
      <c r="N118">
        <f t="shared" si="6"/>
        <v>0.18338624733333334</v>
      </c>
      <c r="O118">
        <f t="shared" si="7"/>
        <v>1</v>
      </c>
    </row>
    <row r="119" spans="1:15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3" t="s">
        <v>0</v>
      </c>
      <c r="K119" s="3" t="s">
        <v>0</v>
      </c>
      <c r="L119" s="4">
        <f t="shared" si="4"/>
        <v>0.25051021424999997</v>
      </c>
      <c r="M119" s="4">
        <f t="shared" si="5"/>
        <v>4</v>
      </c>
      <c r="N119">
        <f t="shared" si="6"/>
        <v>0.25051021424999997</v>
      </c>
      <c r="O119">
        <f t="shared" si="7"/>
        <v>1</v>
      </c>
    </row>
    <row r="120" spans="1:15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f t="shared" si="4"/>
        <v>0.27203615733333336</v>
      </c>
      <c r="M120" s="4">
        <f t="shared" si="5"/>
        <v>3</v>
      </c>
      <c r="N120">
        <f t="shared" si="6"/>
        <v>0.27203615733333336</v>
      </c>
      <c r="O120">
        <f t="shared" si="7"/>
        <v>1</v>
      </c>
    </row>
    <row r="121" spans="1:15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3" t="s">
        <v>0</v>
      </c>
      <c r="K121" s="3" t="s">
        <v>0</v>
      </c>
      <c r="L121" s="4">
        <f t="shared" si="4"/>
        <v>0.23575391775000001</v>
      </c>
      <c r="M121" s="4">
        <f t="shared" si="5"/>
        <v>4</v>
      </c>
      <c r="N121">
        <f t="shared" si="6"/>
        <v>0.23575391775000001</v>
      </c>
      <c r="O121">
        <f t="shared" si="7"/>
        <v>1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5" ht="15.75" thickBot="1" x14ac:dyDescent="0.3">
      <c r="A123" s="1">
        <v>122</v>
      </c>
      <c r="B123" s="2">
        <v>448</v>
      </c>
      <c r="C123" s="2">
        <v>0.23138154999999999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f t="shared" si="4"/>
        <v>0.23138154999999999</v>
      </c>
      <c r="M123" s="4">
        <f t="shared" si="5"/>
        <v>1</v>
      </c>
      <c r="N123">
        <f t="shared" si="6"/>
        <v>0.23138154999999999</v>
      </c>
      <c r="O123">
        <f t="shared" si="7"/>
        <v>1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5"/>
        <v>0</v>
      </c>
      <c r="N124" t="str">
        <f t="shared" si="6"/>
        <v xml:space="preserve"> </v>
      </c>
      <c r="O124">
        <f t="shared" si="7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5"/>
        <v>0</v>
      </c>
      <c r="N125" t="str">
        <f t="shared" si="6"/>
        <v xml:space="preserve"> </v>
      </c>
      <c r="O125">
        <f t="shared" si="7"/>
        <v>0</v>
      </c>
    </row>
    <row r="126" spans="1:15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f t="shared" si="4"/>
        <v>0.26036913100000003</v>
      </c>
      <c r="M126" s="4">
        <f t="shared" si="5"/>
        <v>2</v>
      </c>
      <c r="N126">
        <f t="shared" si="6"/>
        <v>0.26036913100000003</v>
      </c>
      <c r="O126">
        <f t="shared" si="7"/>
        <v>1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3" t="s">
        <v>0</v>
      </c>
      <c r="K128" s="3" t="s">
        <v>0</v>
      </c>
      <c r="L128" s="4">
        <f t="shared" si="4"/>
        <v>0.24918068474999999</v>
      </c>
      <c r="M128" s="4">
        <f t="shared" si="5"/>
        <v>4</v>
      </c>
      <c r="N128">
        <f t="shared" si="6"/>
        <v>0.24918068474999999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f t="shared" ref="L130:L193" si="8">AVERAGE(K130,I130,G130,E130,C130)</f>
        <v>0.22379848533333335</v>
      </c>
      <c r="M130" s="4">
        <f t="shared" si="5"/>
        <v>3</v>
      </c>
      <c r="N130">
        <f t="shared" si="6"/>
        <v>0.22379848533333335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f t="shared" si="8"/>
        <v>0.22409497166666667</v>
      </c>
      <c r="M131" s="4">
        <f t="shared" ref="M131:M194" si="9">(10-COUNTIF(B131:K131,"NA"))/2</f>
        <v>3</v>
      </c>
      <c r="N131">
        <f t="shared" ref="N131:N194" si="10">IF(L131=0," ",L131)</f>
        <v>0.22409497166666667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3" t="s">
        <v>0</v>
      </c>
      <c r="K132" s="3" t="s">
        <v>0</v>
      </c>
      <c r="L132" s="4">
        <f t="shared" si="8"/>
        <v>0.2549011545</v>
      </c>
      <c r="M132" s="4">
        <f t="shared" si="9"/>
        <v>4</v>
      </c>
      <c r="N132">
        <f t="shared" si="10"/>
        <v>0.2549011545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3" t="s">
        <v>0</v>
      </c>
      <c r="K133" s="3" t="s">
        <v>0</v>
      </c>
      <c r="L133" s="4">
        <f t="shared" si="8"/>
        <v>0.20392236524999999</v>
      </c>
      <c r="M133" s="4">
        <f t="shared" si="9"/>
        <v>4</v>
      </c>
      <c r="N133">
        <f t="shared" si="10"/>
        <v>0.20392236524999999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f t="shared" si="8"/>
        <v>0.2023139055</v>
      </c>
      <c r="M134" s="4">
        <f t="shared" si="9"/>
        <v>2</v>
      </c>
      <c r="N134">
        <f t="shared" si="10"/>
        <v>0.2023139055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f t="shared" si="8"/>
        <v>0.25472484933333334</v>
      </c>
      <c r="M135" s="4">
        <f t="shared" si="9"/>
        <v>3</v>
      </c>
      <c r="N135">
        <f t="shared" si="10"/>
        <v>0.25472484933333334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3" t="s">
        <v>0</v>
      </c>
      <c r="K136" s="3" t="s">
        <v>0</v>
      </c>
      <c r="L136" s="4">
        <f t="shared" si="8"/>
        <v>0.20372885774999999</v>
      </c>
      <c r="M136" s="4">
        <f t="shared" si="9"/>
        <v>4</v>
      </c>
      <c r="N136">
        <f t="shared" si="10"/>
        <v>0.20372885774999999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f t="shared" si="8"/>
        <v>0.22170659549999999</v>
      </c>
      <c r="M137" s="4">
        <f t="shared" si="9"/>
        <v>2</v>
      </c>
      <c r="N137">
        <f t="shared" si="10"/>
        <v>0.22170659549999999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3" t="s">
        <v>0</v>
      </c>
      <c r="K139" s="3" t="s">
        <v>0</v>
      </c>
      <c r="L139" s="4">
        <f t="shared" si="8"/>
        <v>0.21929258024999998</v>
      </c>
      <c r="M139" s="4">
        <f t="shared" si="9"/>
        <v>4</v>
      </c>
      <c r="N139">
        <f t="shared" si="10"/>
        <v>0.21929258024999998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f t="shared" si="8"/>
        <v>0.22890114549999999</v>
      </c>
      <c r="M140" s="4">
        <f t="shared" si="9"/>
        <v>2</v>
      </c>
      <c r="N140">
        <f t="shared" si="10"/>
        <v>0.22890114549999999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3" t="s">
        <v>0</v>
      </c>
      <c r="K142" s="3" t="s">
        <v>0</v>
      </c>
      <c r="L142" s="4">
        <f t="shared" si="8"/>
        <v>0.27585657899999999</v>
      </c>
      <c r="M142" s="4">
        <f t="shared" si="9"/>
        <v>4</v>
      </c>
      <c r="N142">
        <f t="shared" si="10"/>
        <v>0.27585657899999999</v>
      </c>
      <c r="O142">
        <f t="shared" si="11"/>
        <v>1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9"/>
        <v>0</v>
      </c>
      <c r="N143" t="str">
        <f t="shared" si="10"/>
        <v xml:space="preserve"> </v>
      </c>
      <c r="O143">
        <f t="shared" si="11"/>
        <v>0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f t="shared" si="8"/>
        <v>0.26502107966666671</v>
      </c>
      <c r="M144" s="4">
        <f t="shared" si="9"/>
        <v>3</v>
      </c>
      <c r="N144">
        <f t="shared" si="10"/>
        <v>0.26502107966666671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f t="shared" si="8"/>
        <v>0.27043868166666668</v>
      </c>
      <c r="M145" s="4">
        <f t="shared" si="9"/>
        <v>3</v>
      </c>
      <c r="N145">
        <f t="shared" si="10"/>
        <v>0.27043868166666668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f t="shared" si="8"/>
        <v>0.2523343965</v>
      </c>
      <c r="M146" s="4">
        <f t="shared" si="9"/>
        <v>2</v>
      </c>
      <c r="N146">
        <f t="shared" si="10"/>
        <v>0.2523343965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3" t="s">
        <v>0</v>
      </c>
      <c r="K147" s="3" t="s">
        <v>0</v>
      </c>
      <c r="L147" s="4">
        <f t="shared" si="8"/>
        <v>0.23362424075000002</v>
      </c>
      <c r="M147" s="4">
        <f t="shared" si="9"/>
        <v>4</v>
      </c>
      <c r="N147">
        <f t="shared" si="10"/>
        <v>0.23362424075000002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f t="shared" si="8"/>
        <v>0.26238504433333332</v>
      </c>
      <c r="M148" s="4">
        <f t="shared" si="9"/>
        <v>3</v>
      </c>
      <c r="N148">
        <f t="shared" si="10"/>
        <v>0.26238504433333332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f t="shared" si="8"/>
        <v>0.18796016099999999</v>
      </c>
      <c r="M149" s="4">
        <f t="shared" si="9"/>
        <v>2</v>
      </c>
      <c r="N149">
        <f t="shared" si="10"/>
        <v>0.18796016099999999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f t="shared" si="8"/>
        <v>0.200053541</v>
      </c>
      <c r="M150" s="4">
        <f t="shared" si="9"/>
        <v>2</v>
      </c>
      <c r="N150">
        <f t="shared" si="10"/>
        <v>0.200053541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f t="shared" si="8"/>
        <v>0.23191834649999998</v>
      </c>
      <c r="M151" s="4">
        <f t="shared" si="9"/>
        <v>2</v>
      </c>
      <c r="N151">
        <f t="shared" si="10"/>
        <v>0.23191834649999998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f t="shared" si="8"/>
        <v>0.2681072585</v>
      </c>
      <c r="M152" s="4">
        <f t="shared" si="9"/>
        <v>2</v>
      </c>
      <c r="N152">
        <f t="shared" si="10"/>
        <v>0.2681072585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3" t="s">
        <v>0</v>
      </c>
      <c r="K154" s="3" t="s">
        <v>0</v>
      </c>
      <c r="L154" s="4">
        <f t="shared" si="8"/>
        <v>0.24877523725</v>
      </c>
      <c r="M154" s="4">
        <f t="shared" si="9"/>
        <v>4</v>
      </c>
      <c r="N154">
        <f t="shared" si="10"/>
        <v>0.24877523725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3" t="s">
        <v>0</v>
      </c>
      <c r="K155" s="3" t="s">
        <v>0</v>
      </c>
      <c r="L155" s="4">
        <f t="shared" si="8"/>
        <v>0.19038664975</v>
      </c>
      <c r="M155" s="4">
        <f t="shared" si="9"/>
        <v>4</v>
      </c>
      <c r="N155">
        <f t="shared" si="10"/>
        <v>0.19038664975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f t="shared" si="8"/>
        <v>0.27276501249999996</v>
      </c>
      <c r="M156" s="4">
        <f t="shared" si="9"/>
        <v>2</v>
      </c>
      <c r="N156">
        <f t="shared" si="10"/>
        <v>0.27276501249999996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f t="shared" si="8"/>
        <v>0.25871546700000003</v>
      </c>
      <c r="M157" s="4">
        <f t="shared" si="9"/>
        <v>2</v>
      </c>
      <c r="N157">
        <f t="shared" si="10"/>
        <v>0.25871546700000003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3" t="s">
        <v>0</v>
      </c>
      <c r="K158" s="3" t="s">
        <v>0</v>
      </c>
      <c r="L158" s="4">
        <f t="shared" si="8"/>
        <v>0.20707266974999999</v>
      </c>
      <c r="M158" s="4">
        <f t="shared" si="9"/>
        <v>4</v>
      </c>
      <c r="N158">
        <f t="shared" si="10"/>
        <v>0.20707266974999999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0.14642354699999999</v>
      </c>
      <c r="M159" s="4">
        <f t="shared" si="9"/>
        <v>2</v>
      </c>
      <c r="N159">
        <f t="shared" si="10"/>
        <v>0.14642354699999999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0.15636713699999999</v>
      </c>
      <c r="M160" s="4">
        <f t="shared" si="9"/>
        <v>2</v>
      </c>
      <c r="N160">
        <f t="shared" si="10"/>
        <v>0.15636713699999999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f t="shared" si="8"/>
        <v>0.24961666466666668</v>
      </c>
      <c r="M161" s="4">
        <f t="shared" si="9"/>
        <v>3</v>
      </c>
      <c r="N161">
        <f t="shared" si="10"/>
        <v>0.24961666466666668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3" t="s">
        <v>0</v>
      </c>
      <c r="K162" s="3" t="s">
        <v>0</v>
      </c>
      <c r="L162" s="4">
        <f t="shared" si="8"/>
        <v>0.23918223899999999</v>
      </c>
      <c r="M162" s="4">
        <f t="shared" si="9"/>
        <v>4</v>
      </c>
      <c r="N162">
        <f t="shared" si="10"/>
        <v>0.23918223899999999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f t="shared" si="8"/>
        <v>0.24387756500000002</v>
      </c>
      <c r="M163" s="4">
        <f t="shared" si="9"/>
        <v>3</v>
      </c>
      <c r="N163">
        <f t="shared" si="10"/>
        <v>0.24387756500000002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f t="shared" si="8"/>
        <v>0.26588318750000001</v>
      </c>
      <c r="M164" s="4">
        <f t="shared" si="9"/>
        <v>2</v>
      </c>
      <c r="N164">
        <f t="shared" si="10"/>
        <v>0.26588318750000001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f t="shared" si="8"/>
        <v>0.28129134900000002</v>
      </c>
      <c r="M165" s="4">
        <f t="shared" si="9"/>
        <v>1</v>
      </c>
      <c r="N165">
        <f t="shared" si="10"/>
        <v>0.28129134900000002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f t="shared" si="8"/>
        <v>0.219677715</v>
      </c>
      <c r="M166" s="4">
        <f t="shared" si="9"/>
        <v>1</v>
      </c>
      <c r="N166">
        <f t="shared" si="10"/>
        <v>0.219677715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f t="shared" si="8"/>
        <v>0.24160363700000001</v>
      </c>
      <c r="M167" s="4">
        <f t="shared" si="9"/>
        <v>1</v>
      </c>
      <c r="N167">
        <f t="shared" si="10"/>
        <v>0.24160363700000001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3" t="s">
        <v>0</v>
      </c>
      <c r="K169" s="3" t="s">
        <v>0</v>
      </c>
      <c r="L169" s="4">
        <f t="shared" si="8"/>
        <v>0.23502045049999998</v>
      </c>
      <c r="M169" s="4">
        <f t="shared" si="9"/>
        <v>4</v>
      </c>
      <c r="N169">
        <f t="shared" si="10"/>
        <v>0.23502045049999998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f t="shared" si="8"/>
        <v>0.2159932765</v>
      </c>
      <c r="M170" s="4">
        <f t="shared" si="9"/>
        <v>2</v>
      </c>
      <c r="N170">
        <f t="shared" si="10"/>
        <v>0.2159932765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0.24160363700000001</v>
      </c>
      <c r="M171" s="4">
        <f t="shared" si="9"/>
        <v>1</v>
      </c>
      <c r="N171">
        <f t="shared" si="10"/>
        <v>0.24160363700000001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f t="shared" si="8"/>
        <v>0.21464037066666664</v>
      </c>
      <c r="M172" s="4">
        <f t="shared" si="9"/>
        <v>3</v>
      </c>
      <c r="N172">
        <f t="shared" si="10"/>
        <v>0.21464037066666664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f t="shared" si="8"/>
        <v>0.26949338699999997</v>
      </c>
      <c r="M173" s="4">
        <f t="shared" si="9"/>
        <v>1</v>
      </c>
      <c r="N173">
        <f t="shared" si="10"/>
        <v>0.26949338699999997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3" t="s">
        <v>0</v>
      </c>
      <c r="K174" s="3" t="s">
        <v>0</v>
      </c>
      <c r="L174" s="4">
        <f t="shared" si="8"/>
        <v>0.24135766324999999</v>
      </c>
      <c r="M174" s="4">
        <f t="shared" si="9"/>
        <v>4</v>
      </c>
      <c r="N174">
        <f t="shared" si="10"/>
        <v>0.24135766324999999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f t="shared" si="8"/>
        <v>0.234595422</v>
      </c>
      <c r="M175" s="4">
        <f t="shared" si="9"/>
        <v>2</v>
      </c>
      <c r="N175">
        <f t="shared" si="10"/>
        <v>0.234595422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0.19410809600000001</v>
      </c>
      <c r="M176" s="4">
        <f t="shared" si="9"/>
        <v>1</v>
      </c>
      <c r="N176">
        <f t="shared" si="10"/>
        <v>0.19410809600000001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f t="shared" si="8"/>
        <v>0.25021529033333328</v>
      </c>
      <c r="M178" s="4">
        <f t="shared" si="9"/>
        <v>3</v>
      </c>
      <c r="N178">
        <f t="shared" si="10"/>
        <v>0.25021529033333328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f t="shared" si="8"/>
        <v>0.25004192133333336</v>
      </c>
      <c r="M179" s="4">
        <f t="shared" si="9"/>
        <v>3</v>
      </c>
      <c r="N179">
        <f t="shared" si="10"/>
        <v>0.25004192133333336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f t="shared" si="8"/>
        <v>0.21200556066666668</v>
      </c>
      <c r="M180" s="4">
        <f t="shared" si="9"/>
        <v>3</v>
      </c>
      <c r="N180">
        <f t="shared" si="10"/>
        <v>0.21200556066666668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f t="shared" si="8"/>
        <v>0.24380520066666667</v>
      </c>
      <c r="M181" s="4">
        <f t="shared" si="9"/>
        <v>3</v>
      </c>
      <c r="N181">
        <f t="shared" si="10"/>
        <v>0.24380520066666667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f t="shared" si="8"/>
        <v>0.26519383633333332</v>
      </c>
      <c r="M182" s="4">
        <f t="shared" si="9"/>
        <v>3</v>
      </c>
      <c r="N182">
        <f t="shared" si="10"/>
        <v>0.26519383633333332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f t="shared" si="8"/>
        <v>0.22845495800000001</v>
      </c>
      <c r="M183" s="4">
        <f t="shared" si="9"/>
        <v>2</v>
      </c>
      <c r="N183">
        <f t="shared" si="10"/>
        <v>0.22845495800000001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f t="shared" si="8"/>
        <v>0.26683328233333337</v>
      </c>
      <c r="M184" s="4">
        <f t="shared" si="9"/>
        <v>3</v>
      </c>
      <c r="N184">
        <f t="shared" si="10"/>
        <v>0.26683328233333337</v>
      </c>
      <c r="O184">
        <f t="shared" si="11"/>
        <v>1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9"/>
        <v>0</v>
      </c>
      <c r="N185" t="str">
        <f t="shared" si="10"/>
        <v xml:space="preserve"> </v>
      </c>
      <c r="O185">
        <f t="shared" si="11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9"/>
        <v>0</v>
      </c>
      <c r="N186" t="str">
        <f t="shared" si="10"/>
        <v xml:space="preserve"> </v>
      </c>
      <c r="O186">
        <f t="shared" si="11"/>
        <v>0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0.22688459049999998</v>
      </c>
      <c r="M187" s="4">
        <f t="shared" si="9"/>
        <v>2</v>
      </c>
      <c r="N187">
        <f t="shared" si="10"/>
        <v>0.22688459049999998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f t="shared" si="8"/>
        <v>0.27295881450000004</v>
      </c>
      <c r="M188" s="4">
        <f t="shared" si="9"/>
        <v>2</v>
      </c>
      <c r="N188">
        <f t="shared" si="10"/>
        <v>0.27295881450000004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0.23126922550000001</v>
      </c>
      <c r="M189" s="4">
        <f t="shared" si="9"/>
        <v>2</v>
      </c>
      <c r="N189">
        <f t="shared" si="10"/>
        <v>0.23126922550000001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3" t="s">
        <v>0</v>
      </c>
      <c r="K190" s="3" t="s">
        <v>0</v>
      </c>
      <c r="L190" s="4">
        <f t="shared" si="8"/>
        <v>0.27647883725</v>
      </c>
      <c r="M190" s="4">
        <f t="shared" si="9"/>
        <v>4</v>
      </c>
      <c r="N190">
        <f t="shared" si="10"/>
        <v>0.27647883725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f t="shared" si="8"/>
        <v>0.24686136550000001</v>
      </c>
      <c r="M191" s="4">
        <f t="shared" si="9"/>
        <v>2</v>
      </c>
      <c r="N191">
        <f t="shared" si="10"/>
        <v>0.24686136550000001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f t="shared" si="8"/>
        <v>0.23797794899999999</v>
      </c>
      <c r="M192" s="4">
        <f t="shared" si="9"/>
        <v>1</v>
      </c>
      <c r="N192">
        <f t="shared" si="10"/>
        <v>0.23797794899999999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8"/>
        <v>0.115231526</v>
      </c>
      <c r="M193" s="4">
        <f t="shared" si="9"/>
        <v>2</v>
      </c>
      <c r="N193">
        <f t="shared" si="10"/>
        <v>0.115231526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:L257" si="12">AVERAGE(K194,I194,G194,E194,C194)</f>
        <v>0.11632486099999999</v>
      </c>
      <c r="M194" s="4">
        <f t="shared" si="9"/>
        <v>2</v>
      </c>
      <c r="N194">
        <f t="shared" si="10"/>
        <v>0.11632486099999999</v>
      </c>
      <c r="O194">
        <f t="shared" si="11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13">(10-COUNTIF(B195:K195,"NA"))/2</f>
        <v>0</v>
      </c>
      <c r="N195" t="str">
        <f t="shared" ref="N195:N258" si="14">IF(L195=0," ",L195)</f>
        <v xml:space="preserve"> </v>
      </c>
      <c r="O195">
        <f t="shared" ref="O195:O258" si="15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f t="shared" si="12"/>
        <v>0.27598373249999997</v>
      </c>
      <c r="M197" s="4">
        <f t="shared" si="13"/>
        <v>2</v>
      </c>
      <c r="N197">
        <f t="shared" si="14"/>
        <v>0.27598373249999997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f t="shared" si="12"/>
        <v>0.24274697099999998</v>
      </c>
      <c r="M198" s="4">
        <f t="shared" si="13"/>
        <v>2</v>
      </c>
      <c r="N198">
        <f t="shared" si="14"/>
        <v>0.24274697099999998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f t="shared" si="12"/>
        <v>0.23671007100000002</v>
      </c>
      <c r="M199" s="4">
        <f t="shared" si="13"/>
        <v>2</v>
      </c>
      <c r="N199">
        <f t="shared" si="14"/>
        <v>0.23671007100000002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f t="shared" si="12"/>
        <v>0.26518808900000002</v>
      </c>
      <c r="M200" s="4">
        <f t="shared" si="13"/>
        <v>1</v>
      </c>
      <c r="N200">
        <f t="shared" si="14"/>
        <v>0.26518808900000002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f t="shared" si="12"/>
        <v>0.17164177950000001</v>
      </c>
      <c r="M201" s="4">
        <f t="shared" si="13"/>
        <v>2</v>
      </c>
      <c r="N201">
        <f t="shared" si="14"/>
        <v>0.17164177950000001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0.165645229</v>
      </c>
      <c r="M202" s="4">
        <f t="shared" si="13"/>
        <v>1</v>
      </c>
      <c r="N202">
        <f t="shared" si="14"/>
        <v>0.165645229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f t="shared" si="12"/>
        <v>0.26615212133333332</v>
      </c>
      <c r="M203" s="4">
        <f t="shared" si="13"/>
        <v>3</v>
      </c>
      <c r="N203">
        <f t="shared" si="14"/>
        <v>0.26615212133333332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f t="shared" si="12"/>
        <v>0.226045091</v>
      </c>
      <c r="M204" s="4">
        <f t="shared" si="13"/>
        <v>1</v>
      </c>
      <c r="N204">
        <f t="shared" si="14"/>
        <v>0.226045091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f t="shared" si="12"/>
        <v>0.26994106449999999</v>
      </c>
      <c r="M205" s="4">
        <f t="shared" si="13"/>
        <v>2</v>
      </c>
      <c r="N205">
        <f t="shared" si="14"/>
        <v>0.26994106449999999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0.163481284</v>
      </c>
      <c r="M206" s="4">
        <f t="shared" si="13"/>
        <v>1</v>
      </c>
      <c r="N206">
        <f t="shared" si="14"/>
        <v>0.163481284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f t="shared" si="12"/>
        <v>0.26495137233333332</v>
      </c>
      <c r="M207" s="4">
        <f t="shared" si="13"/>
        <v>3</v>
      </c>
      <c r="N207">
        <f t="shared" si="14"/>
        <v>0.26495137233333332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f t="shared" si="12"/>
        <v>0.19243338700000001</v>
      </c>
      <c r="M208" s="4">
        <f t="shared" si="13"/>
        <v>2</v>
      </c>
      <c r="N208">
        <f t="shared" si="14"/>
        <v>0.19243338700000001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3" t="s">
        <v>0</v>
      </c>
      <c r="K209" s="3" t="s">
        <v>0</v>
      </c>
      <c r="L209" s="4">
        <f t="shared" si="12"/>
        <v>0.21861531250000002</v>
      </c>
      <c r="M209" s="4">
        <f t="shared" si="13"/>
        <v>4</v>
      </c>
      <c r="N209">
        <f t="shared" si="14"/>
        <v>0.21861531250000002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si="12"/>
        <v>0.16724625200000001</v>
      </c>
      <c r="M210" s="4">
        <f t="shared" si="13"/>
        <v>2</v>
      </c>
      <c r="N210">
        <f t="shared" si="14"/>
        <v>0.16724625200000001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f t="shared" si="12"/>
        <v>0.207168976</v>
      </c>
      <c r="M211" s="4">
        <f t="shared" si="13"/>
        <v>2</v>
      </c>
      <c r="N211">
        <f t="shared" si="14"/>
        <v>0.207168976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3" t="s">
        <v>0</v>
      </c>
      <c r="K212" s="3" t="s">
        <v>0</v>
      </c>
      <c r="L212" s="4">
        <f t="shared" si="12"/>
        <v>0.15034342074999998</v>
      </c>
      <c r="M212" s="4">
        <f t="shared" si="13"/>
        <v>4</v>
      </c>
      <c r="N212">
        <f t="shared" si="14"/>
        <v>0.15034342074999998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3" t="s">
        <v>0</v>
      </c>
      <c r="K213" s="3" t="s">
        <v>0</v>
      </c>
      <c r="L213" s="4">
        <f t="shared" si="12"/>
        <v>0.15541048075</v>
      </c>
      <c r="M213" s="4">
        <f t="shared" si="13"/>
        <v>4</v>
      </c>
      <c r="N213">
        <f t="shared" si="14"/>
        <v>0.15541048075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12"/>
        <v>0.13753274700000001</v>
      </c>
      <c r="M214" s="4">
        <f t="shared" si="13"/>
        <v>2</v>
      </c>
      <c r="N214">
        <f t="shared" si="14"/>
        <v>0.13753274700000001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f t="shared" si="12"/>
        <v>0.24795498699999999</v>
      </c>
      <c r="M215" s="4">
        <f t="shared" si="13"/>
        <v>1</v>
      </c>
      <c r="N215">
        <f t="shared" si="14"/>
        <v>0.24795498699999999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f t="shared" si="12"/>
        <v>0.2771799405</v>
      </c>
      <c r="M216" s="4">
        <f t="shared" si="13"/>
        <v>2</v>
      </c>
      <c r="N216">
        <f t="shared" si="14"/>
        <v>0.2771799405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0.20546223600000002</v>
      </c>
      <c r="M217" s="4">
        <f t="shared" si="13"/>
        <v>2</v>
      </c>
      <c r="N217">
        <f t="shared" si="14"/>
        <v>0.20546223600000002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f t="shared" si="12"/>
        <v>0.25257665400000001</v>
      </c>
      <c r="M218" s="4">
        <f t="shared" si="13"/>
        <v>3</v>
      </c>
      <c r="N218">
        <f t="shared" si="14"/>
        <v>0.25257665400000001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3" t="s">
        <v>0</v>
      </c>
      <c r="K220" s="3" t="s">
        <v>0</v>
      </c>
      <c r="L220" s="4">
        <f t="shared" si="12"/>
        <v>0.22675063149999999</v>
      </c>
      <c r="M220" s="4">
        <f t="shared" si="13"/>
        <v>4</v>
      </c>
      <c r="N220">
        <f t="shared" si="14"/>
        <v>0.22675063149999999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f t="shared" si="12"/>
        <v>0.2185029785</v>
      </c>
      <c r="M221" s="4">
        <f t="shared" si="13"/>
        <v>2</v>
      </c>
      <c r="N221">
        <f t="shared" si="14"/>
        <v>0.2185029785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3" t="s">
        <v>0</v>
      </c>
      <c r="K222" s="3" t="s">
        <v>0</v>
      </c>
      <c r="L222" s="4">
        <f t="shared" si="12"/>
        <v>0.25969817775000004</v>
      </c>
      <c r="M222" s="4">
        <f t="shared" si="13"/>
        <v>4</v>
      </c>
      <c r="N222">
        <f t="shared" si="14"/>
        <v>0.25969817775000004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f t="shared" si="12"/>
        <v>0.24386785650000001</v>
      </c>
      <c r="M223" s="4">
        <f t="shared" si="13"/>
        <v>2</v>
      </c>
      <c r="N223">
        <f t="shared" si="14"/>
        <v>0.24386785650000001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f t="shared" si="12"/>
        <v>0.25599058000000002</v>
      </c>
      <c r="M224" s="4">
        <f t="shared" si="13"/>
        <v>1</v>
      </c>
      <c r="N224">
        <f t="shared" si="14"/>
        <v>0.25599058000000002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3" t="s">
        <v>0</v>
      </c>
      <c r="K225" s="3" t="s">
        <v>0</v>
      </c>
      <c r="L225" s="4">
        <f t="shared" si="12"/>
        <v>0.22838100975000003</v>
      </c>
      <c r="M225" s="4">
        <f t="shared" si="13"/>
        <v>4</v>
      </c>
      <c r="N225">
        <f t="shared" si="14"/>
        <v>0.22838100975000003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3" t="s">
        <v>0</v>
      </c>
      <c r="K226" s="3" t="s">
        <v>0</v>
      </c>
      <c r="L226" s="4">
        <f t="shared" si="12"/>
        <v>0.27043628050000001</v>
      </c>
      <c r="M226" s="4">
        <f t="shared" si="13"/>
        <v>4</v>
      </c>
      <c r="N226">
        <f t="shared" si="14"/>
        <v>0.27043628050000001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f t="shared" si="12"/>
        <v>0.19868095533333333</v>
      </c>
      <c r="M227" s="4">
        <f t="shared" si="13"/>
        <v>3</v>
      </c>
      <c r="N227">
        <f t="shared" si="14"/>
        <v>0.19868095533333333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0.19875569849999999</v>
      </c>
      <c r="M228" s="4">
        <f t="shared" si="13"/>
        <v>2</v>
      </c>
      <c r="N228">
        <f t="shared" si="14"/>
        <v>0.19875569849999999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f t="shared" si="12"/>
        <v>0.28193875099999999</v>
      </c>
      <c r="M229" s="4">
        <f t="shared" si="13"/>
        <v>3</v>
      </c>
      <c r="N229">
        <f t="shared" si="14"/>
        <v>0.28193875099999999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3" t="s">
        <v>0</v>
      </c>
      <c r="K230" s="3" t="s">
        <v>0</v>
      </c>
      <c r="L230" s="4">
        <f t="shared" si="12"/>
        <v>0.20831140725</v>
      </c>
      <c r="M230" s="4">
        <f t="shared" si="13"/>
        <v>4</v>
      </c>
      <c r="N230">
        <f t="shared" si="14"/>
        <v>0.20831140725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f t="shared" si="12"/>
        <v>0.27664794500000001</v>
      </c>
      <c r="M232" s="4">
        <f t="shared" si="13"/>
        <v>2</v>
      </c>
      <c r="N232">
        <f t="shared" si="14"/>
        <v>0.27664794500000001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f t="shared" si="12"/>
        <v>0.249286282</v>
      </c>
      <c r="M233" s="4">
        <f t="shared" si="13"/>
        <v>1</v>
      </c>
      <c r="N233">
        <f t="shared" si="14"/>
        <v>0.249286282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f t="shared" si="12"/>
        <v>0.276667253</v>
      </c>
      <c r="M234" s="4">
        <f t="shared" si="13"/>
        <v>2</v>
      </c>
      <c r="N234">
        <f t="shared" si="14"/>
        <v>0.276667253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12"/>
        <v>0.15412284200000001</v>
      </c>
      <c r="M238" s="4">
        <f t="shared" si="13"/>
        <v>2</v>
      </c>
      <c r="N238">
        <f t="shared" si="14"/>
        <v>0.15412284200000001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si="12"/>
        <v>0.142591147</v>
      </c>
      <c r="M239" s="4">
        <f t="shared" si="13"/>
        <v>2</v>
      </c>
      <c r="N239">
        <f t="shared" si="14"/>
        <v>0.142591147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f t="shared" si="12"/>
        <v>0.19364914200000002</v>
      </c>
      <c r="M240" s="4">
        <f t="shared" si="13"/>
        <v>3</v>
      </c>
      <c r="N240">
        <f t="shared" si="14"/>
        <v>0.19364914200000002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f t="shared" si="12"/>
        <v>0.21980980399999997</v>
      </c>
      <c r="M241" s="4">
        <f t="shared" si="13"/>
        <v>3</v>
      </c>
      <c r="N241">
        <f t="shared" si="14"/>
        <v>0.21980980399999997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f t="shared" si="12"/>
        <v>0.13444209200000001</v>
      </c>
      <c r="M242" s="4">
        <f t="shared" si="13"/>
        <v>1</v>
      </c>
      <c r="N242">
        <f t="shared" si="14"/>
        <v>0.13444209200000001</v>
      </c>
      <c r="O242">
        <f t="shared" si="15"/>
        <v>1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13"/>
        <v>0</v>
      </c>
      <c r="N243" t="str">
        <f t="shared" si="14"/>
        <v xml:space="preserve"> </v>
      </c>
      <c r="O243">
        <f t="shared" si="15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13"/>
        <v>0</v>
      </c>
      <c r="N244" t="str">
        <f t="shared" si="14"/>
        <v xml:space="preserve"> </v>
      </c>
      <c r="O244">
        <f t="shared" si="15"/>
        <v>0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0.28526444200000001</v>
      </c>
      <c r="M245" s="4">
        <f t="shared" si="13"/>
        <v>1</v>
      </c>
      <c r="N245">
        <f t="shared" si="14"/>
        <v>0.28526444200000001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f t="shared" si="12"/>
        <v>0.24182467233333335</v>
      </c>
      <c r="M246" s="4">
        <f t="shared" si="13"/>
        <v>3</v>
      </c>
      <c r="N246">
        <f t="shared" si="14"/>
        <v>0.24182467233333335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12"/>
        <v>0.1691145205</v>
      </c>
      <c r="M247" s="4">
        <f t="shared" si="13"/>
        <v>2</v>
      </c>
      <c r="N247">
        <f t="shared" si="14"/>
        <v>0.1691145205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f t="shared" si="12"/>
        <v>0.22743168366666666</v>
      </c>
      <c r="M248" s="4">
        <f t="shared" si="13"/>
        <v>3</v>
      </c>
      <c r="N248">
        <f t="shared" si="14"/>
        <v>0.22743168366666666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f t="shared" si="12"/>
        <v>0.20902958999999999</v>
      </c>
      <c r="M249" s="4">
        <f t="shared" si="13"/>
        <v>1</v>
      </c>
      <c r="N249">
        <f t="shared" si="14"/>
        <v>0.20902958999999999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3" t="s">
        <v>0</v>
      </c>
      <c r="K250" s="3" t="s">
        <v>0</v>
      </c>
      <c r="L250" s="4">
        <f t="shared" si="12"/>
        <v>0.23710256249999997</v>
      </c>
      <c r="M250" s="4">
        <f t="shared" si="13"/>
        <v>4</v>
      </c>
      <c r="N250">
        <f t="shared" si="14"/>
        <v>0.23710256249999997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f t="shared" si="12"/>
        <v>0.22648985900000002</v>
      </c>
      <c r="M251" s="4">
        <f t="shared" si="13"/>
        <v>2</v>
      </c>
      <c r="N251">
        <f t="shared" si="14"/>
        <v>0.22648985900000002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f t="shared" si="12"/>
        <v>0.24697584649999998</v>
      </c>
      <c r="M252" s="4">
        <f t="shared" si="13"/>
        <v>2</v>
      </c>
      <c r="N252">
        <f t="shared" si="14"/>
        <v>0.24697584649999998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f t="shared" si="12"/>
        <v>0.24407514366666669</v>
      </c>
      <c r="M253" s="4">
        <f t="shared" si="13"/>
        <v>3</v>
      </c>
      <c r="N253">
        <f t="shared" si="14"/>
        <v>0.24407514366666669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f t="shared" si="12"/>
        <v>0.2537686455</v>
      </c>
      <c r="M254" s="4">
        <f t="shared" si="13"/>
        <v>2</v>
      </c>
      <c r="N254">
        <f t="shared" si="14"/>
        <v>0.2537686455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f t="shared" si="12"/>
        <v>0.255735253</v>
      </c>
      <c r="M255" s="4">
        <f t="shared" si="13"/>
        <v>1</v>
      </c>
      <c r="N255">
        <f t="shared" si="14"/>
        <v>0.255735253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f t="shared" si="12"/>
        <v>0.23880305700000001</v>
      </c>
      <c r="M256" s="4">
        <f t="shared" si="13"/>
        <v>1</v>
      </c>
      <c r="N256">
        <f t="shared" si="14"/>
        <v>0.23880305700000001</v>
      </c>
      <c r="O256">
        <f t="shared" si="15"/>
        <v>1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f t="shared" si="12"/>
        <v>0.10665007899999999</v>
      </c>
      <c r="M257" s="4">
        <f t="shared" si="13"/>
        <v>1</v>
      </c>
      <c r="N257">
        <f t="shared" si="14"/>
        <v>0.10665007899999999</v>
      </c>
      <c r="O257">
        <f t="shared" si="15"/>
        <v>1</v>
      </c>
    </row>
    <row r="258" spans="1:15" ht="15.75" thickBot="1" x14ac:dyDescent="0.3">
      <c r="A258" s="1">
        <v>257</v>
      </c>
      <c r="B258" s="2">
        <v>1</v>
      </c>
      <c r="C258" s="2">
        <v>0.20001042399999999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f t="shared" ref="L258:L321" si="16">AVERAGE(K258,I258,G258,E258,C258)</f>
        <v>0.20001042399999999</v>
      </c>
      <c r="M258" s="4">
        <f t="shared" si="13"/>
        <v>1</v>
      </c>
      <c r="N258">
        <f t="shared" si="14"/>
        <v>0.20001042399999999</v>
      </c>
      <c r="O258">
        <f t="shared" si="15"/>
        <v>1</v>
      </c>
    </row>
    <row r="259" spans="1:15" ht="15.75" thickBot="1" x14ac:dyDescent="0.3">
      <c r="A259" s="1">
        <v>258</v>
      </c>
      <c r="B259" s="2">
        <v>53</v>
      </c>
      <c r="C259" s="2">
        <v>0.22540109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f t="shared" si="16"/>
        <v>0.22540109</v>
      </c>
      <c r="M259" s="4">
        <f t="shared" ref="M259:M322" si="17">(10-COUNTIF(B259:K259,"NA"))/2</f>
        <v>1</v>
      </c>
      <c r="N259">
        <f t="shared" ref="N259:N322" si="18">IF(L259=0," ",L259)</f>
        <v>0.22540109</v>
      </c>
      <c r="O259">
        <f t="shared" ref="O259:O322" si="19">IF(M259&gt;0,1,0)</f>
        <v>1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si="16"/>
        <v>0.19784951149999999</v>
      </c>
      <c r="M260" s="4">
        <f t="shared" si="17"/>
        <v>2</v>
      </c>
      <c r="N260">
        <f t="shared" si="18"/>
        <v>0.19784951149999999</v>
      </c>
      <c r="O260">
        <f t="shared" si="19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3" t="s">
        <v>0</v>
      </c>
      <c r="K261" s="3" t="s">
        <v>0</v>
      </c>
      <c r="L261" s="4">
        <f t="shared" si="16"/>
        <v>0.22212517925</v>
      </c>
      <c r="M261" s="4">
        <f t="shared" si="17"/>
        <v>4</v>
      </c>
      <c r="N261">
        <f t="shared" si="18"/>
        <v>0.22212517925</v>
      </c>
      <c r="O261">
        <f t="shared" si="19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si="16"/>
        <v>0.19145322466666667</v>
      </c>
      <c r="M263" s="4">
        <f t="shared" si="17"/>
        <v>3</v>
      </c>
      <c r="N263">
        <f t="shared" si="18"/>
        <v>0.19145322466666667</v>
      </c>
      <c r="O263">
        <f t="shared" si="19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6"/>
        <v>0.10665007899999999</v>
      </c>
      <c r="M264" s="4">
        <f t="shared" si="17"/>
        <v>1</v>
      </c>
      <c r="N264">
        <f t="shared" si="18"/>
        <v>0.10665007899999999</v>
      </c>
      <c r="O264">
        <f t="shared" si="19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6"/>
        <v>0.18576359650000002</v>
      </c>
      <c r="M271" s="4">
        <f t="shared" si="17"/>
        <v>2</v>
      </c>
      <c r="N271">
        <f t="shared" si="18"/>
        <v>0.18576359650000002</v>
      </c>
      <c r="O271">
        <f t="shared" si="19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16"/>
        <v>0.17029498000000001</v>
      </c>
      <c r="M277" s="4">
        <f t="shared" si="17"/>
        <v>2</v>
      </c>
      <c r="N277">
        <f t="shared" si="18"/>
        <v>0.17029498000000001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f t="shared" si="16"/>
        <v>0.28497406999999997</v>
      </c>
      <c r="M278" s="4">
        <f t="shared" si="17"/>
        <v>2</v>
      </c>
      <c r="N278">
        <f t="shared" si="18"/>
        <v>0.28497406999999997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f t="shared" si="16"/>
        <v>0.299091408</v>
      </c>
      <c r="M279" s="4">
        <f t="shared" si="17"/>
        <v>1</v>
      </c>
      <c r="N279">
        <f t="shared" si="18"/>
        <v>0.299091408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f t="shared" si="16"/>
        <v>0.25048142750000002</v>
      </c>
      <c r="M280" s="4">
        <f t="shared" si="17"/>
        <v>2</v>
      </c>
      <c r="N280">
        <f t="shared" si="18"/>
        <v>0.25048142750000002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6"/>
        <v>0.16888249</v>
      </c>
      <c r="M281" s="4">
        <f t="shared" si="17"/>
        <v>2</v>
      </c>
      <c r="N281">
        <f t="shared" si="18"/>
        <v>0.16888249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f t="shared" si="16"/>
        <v>0.249322759</v>
      </c>
      <c r="M282" s="4">
        <f t="shared" si="17"/>
        <v>1</v>
      </c>
      <c r="N282">
        <f t="shared" si="18"/>
        <v>0.249322759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f t="shared" si="16"/>
        <v>0.24504313999999999</v>
      </c>
      <c r="M283" s="4">
        <f t="shared" si="17"/>
        <v>1</v>
      </c>
      <c r="N283">
        <f t="shared" si="18"/>
        <v>0.24504313999999999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f t="shared" si="16"/>
        <v>0.22338953100000003</v>
      </c>
      <c r="M284" s="4">
        <f t="shared" si="17"/>
        <v>3</v>
      </c>
      <c r="N284">
        <f t="shared" si="18"/>
        <v>0.22338953100000003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f t="shared" si="16"/>
        <v>0.16230280799999999</v>
      </c>
      <c r="M285" s="4">
        <f t="shared" si="17"/>
        <v>2</v>
      </c>
      <c r="N285">
        <f t="shared" si="18"/>
        <v>0.16230280799999999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f t="shared" si="16"/>
        <v>0.25531825000000002</v>
      </c>
      <c r="M286" s="4">
        <f t="shared" si="17"/>
        <v>2</v>
      </c>
      <c r="N286">
        <f t="shared" si="18"/>
        <v>0.25531825000000002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f t="shared" si="16"/>
        <v>0.259424143</v>
      </c>
      <c r="M287" s="4">
        <f t="shared" si="17"/>
        <v>1</v>
      </c>
      <c r="N287">
        <f t="shared" si="18"/>
        <v>0.259424143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0.29249642300000001</v>
      </c>
      <c r="M288" s="4">
        <f t="shared" si="17"/>
        <v>1</v>
      </c>
      <c r="N288">
        <f t="shared" si="18"/>
        <v>0.29249642300000001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f t="shared" si="16"/>
        <v>0.25809402849999996</v>
      </c>
      <c r="M289" s="4">
        <f t="shared" si="17"/>
        <v>2</v>
      </c>
      <c r="N289">
        <f t="shared" si="18"/>
        <v>0.25809402849999996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f t="shared" si="16"/>
        <v>0.21936485466666666</v>
      </c>
      <c r="M290" s="4">
        <f t="shared" si="17"/>
        <v>3</v>
      </c>
      <c r="N290">
        <f t="shared" si="18"/>
        <v>0.21936485466666666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3" t="s">
        <v>0</v>
      </c>
      <c r="K291" s="3" t="s">
        <v>0</v>
      </c>
      <c r="L291" s="4">
        <f t="shared" si="16"/>
        <v>0.18438916150000001</v>
      </c>
      <c r="M291" s="4">
        <f t="shared" si="17"/>
        <v>4</v>
      </c>
      <c r="N291">
        <f t="shared" si="18"/>
        <v>0.18438916150000001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f t="shared" si="16"/>
        <v>0.27748683099999999</v>
      </c>
      <c r="M292" s="4">
        <f t="shared" si="17"/>
        <v>1</v>
      </c>
      <c r="N292">
        <f t="shared" si="18"/>
        <v>0.27748683099999999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f t="shared" si="16"/>
        <v>0.21995146966666668</v>
      </c>
      <c r="M293" s="4">
        <f t="shared" si="17"/>
        <v>3</v>
      </c>
      <c r="N293">
        <f t="shared" si="18"/>
        <v>0.21995146966666668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f t="shared" si="16"/>
        <v>0.181943889</v>
      </c>
      <c r="M294" s="4">
        <f t="shared" si="17"/>
        <v>1</v>
      </c>
      <c r="N294">
        <f t="shared" si="18"/>
        <v>0.181943889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f t="shared" si="16"/>
        <v>0.27242032500000002</v>
      </c>
      <c r="M295" s="4">
        <f t="shared" si="17"/>
        <v>2</v>
      </c>
      <c r="N295">
        <f t="shared" si="18"/>
        <v>0.27242032500000002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f t="shared" si="16"/>
        <v>0.249322759</v>
      </c>
      <c r="M296" s="4">
        <f t="shared" si="17"/>
        <v>1</v>
      </c>
      <c r="N296">
        <f t="shared" si="18"/>
        <v>0.249322759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16"/>
        <v>2.1367614E-2</v>
      </c>
      <c r="M297" s="4">
        <f t="shared" si="17"/>
        <v>1</v>
      </c>
      <c r="N297">
        <f t="shared" si="18"/>
        <v>2.1367614E-2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16"/>
        <v>2.1367614E-2</v>
      </c>
      <c r="M298" s="4">
        <f t="shared" si="17"/>
        <v>1</v>
      </c>
      <c r="N298">
        <f t="shared" si="18"/>
        <v>2.1367614E-2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f t="shared" si="16"/>
        <v>0.27634732499999998</v>
      </c>
      <c r="M299" s="4">
        <f t="shared" si="17"/>
        <v>3</v>
      </c>
      <c r="N299">
        <f t="shared" si="18"/>
        <v>0.27634732499999998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f t="shared" si="16"/>
        <v>0.2830596735</v>
      </c>
      <c r="M300" s="4">
        <f t="shared" si="17"/>
        <v>2</v>
      </c>
      <c r="N300">
        <f t="shared" si="18"/>
        <v>0.2830596735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f t="shared" si="16"/>
        <v>0.29973333299999999</v>
      </c>
      <c r="M301" s="4">
        <f t="shared" si="17"/>
        <v>1</v>
      </c>
      <c r="N301">
        <f t="shared" si="18"/>
        <v>0.29973333299999999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si="16"/>
        <v>0.18805704599999998</v>
      </c>
      <c r="M302" s="4">
        <f t="shared" si="17"/>
        <v>3</v>
      </c>
      <c r="N302">
        <f t="shared" si="18"/>
        <v>0.18805704599999998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16"/>
        <v>0.17157721933333334</v>
      </c>
      <c r="M303" s="4">
        <f t="shared" si="17"/>
        <v>3</v>
      </c>
      <c r="N303">
        <f t="shared" si="18"/>
        <v>0.17157721933333334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f t="shared" si="16"/>
        <v>0.21767946533333335</v>
      </c>
      <c r="M310" s="4">
        <f t="shared" si="17"/>
        <v>3</v>
      </c>
      <c r="N310">
        <f t="shared" si="18"/>
        <v>0.21767946533333335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f t="shared" si="16"/>
        <v>0.223691637</v>
      </c>
      <c r="M311" s="4">
        <f t="shared" si="17"/>
        <v>1</v>
      </c>
      <c r="N311">
        <f t="shared" si="18"/>
        <v>0.223691637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f t="shared" si="16"/>
        <v>0.172941713</v>
      </c>
      <c r="M312" s="4">
        <f t="shared" si="17"/>
        <v>2</v>
      </c>
      <c r="N312">
        <f t="shared" si="18"/>
        <v>0.172941713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f t="shared" si="16"/>
        <v>0.19861231233333332</v>
      </c>
      <c r="M313" s="4">
        <f t="shared" si="17"/>
        <v>3</v>
      </c>
      <c r="N313">
        <f t="shared" si="18"/>
        <v>0.19861231233333332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f t="shared" si="16"/>
        <v>0.21205568466666666</v>
      </c>
      <c r="M314" s="4">
        <f t="shared" si="17"/>
        <v>3</v>
      </c>
      <c r="N314">
        <f t="shared" si="18"/>
        <v>0.21205568466666666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f t="shared" si="16"/>
        <v>0.25594403199999999</v>
      </c>
      <c r="M316" s="4">
        <f t="shared" si="17"/>
        <v>1</v>
      </c>
      <c r="N316">
        <f t="shared" si="18"/>
        <v>0.25594403199999999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f t="shared" si="16"/>
        <v>0.25594403199999999</v>
      </c>
      <c r="M317" s="4">
        <f t="shared" si="17"/>
        <v>1</v>
      </c>
      <c r="N317">
        <f t="shared" si="18"/>
        <v>0.25594403199999999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f t="shared" si="16"/>
        <v>0.23045676100000001</v>
      </c>
      <c r="M318" s="4">
        <f t="shared" si="17"/>
        <v>1</v>
      </c>
      <c r="N318">
        <f t="shared" si="18"/>
        <v>0.23045676100000001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3" t="s">
        <v>0</v>
      </c>
      <c r="K319" s="3" t="s">
        <v>0</v>
      </c>
      <c r="L319" s="4">
        <f t="shared" si="16"/>
        <v>0.23858280025</v>
      </c>
      <c r="M319" s="4">
        <f t="shared" si="17"/>
        <v>4</v>
      </c>
      <c r="N319">
        <f t="shared" si="18"/>
        <v>0.23858280025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f t="shared" si="16"/>
        <v>0.19624093049999999</v>
      </c>
      <c r="M320" s="4">
        <f t="shared" si="17"/>
        <v>2</v>
      </c>
      <c r="N320">
        <f t="shared" si="18"/>
        <v>0.19624093049999999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f t="shared" si="16"/>
        <v>0.28224894699999997</v>
      </c>
      <c r="M321" s="4">
        <f t="shared" si="17"/>
        <v>1</v>
      </c>
      <c r="N321">
        <f t="shared" si="18"/>
        <v>0.28224894699999997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f t="shared" ref="L322:L385" si="20">AVERAGE(K322,I322,G322,E322,C322)</f>
        <v>0.28224894699999997</v>
      </c>
      <c r="M322" s="4">
        <f t="shared" si="17"/>
        <v>1</v>
      </c>
      <c r="N322">
        <f t="shared" si="18"/>
        <v>0.28224894699999997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f t="shared" si="20"/>
        <v>0.28757894900000003</v>
      </c>
      <c r="M323" s="4">
        <f t="shared" ref="M323:M386" si="21">(10-COUNTIF(B323:K323,"NA"))/2</f>
        <v>2</v>
      </c>
      <c r="N323">
        <f t="shared" ref="N323:N386" si="22">IF(L323=0," ",L323)</f>
        <v>0.28757894900000003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f t="shared" si="20"/>
        <v>0.29752372500000002</v>
      </c>
      <c r="M324" s="4">
        <f t="shared" si="21"/>
        <v>1</v>
      </c>
      <c r="N324">
        <f t="shared" si="22"/>
        <v>0.29752372500000002</v>
      </c>
      <c r="O324">
        <f t="shared" si="23"/>
        <v>1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21"/>
        <v>0</v>
      </c>
      <c r="N325" t="str">
        <f t="shared" si="22"/>
        <v xml:space="preserve"> </v>
      </c>
      <c r="O325">
        <f t="shared" si="23"/>
        <v>0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f t="shared" si="20"/>
        <v>0.29432687699999999</v>
      </c>
      <c r="M326" s="4">
        <f t="shared" si="21"/>
        <v>1</v>
      </c>
      <c r="N326">
        <f t="shared" si="22"/>
        <v>0.29432687699999999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f t="shared" si="20"/>
        <v>0.26422410899999998</v>
      </c>
      <c r="M327" s="4">
        <f t="shared" si="21"/>
        <v>2</v>
      </c>
      <c r="N327">
        <f t="shared" si="22"/>
        <v>0.26422410899999998</v>
      </c>
      <c r="O327">
        <f t="shared" si="23"/>
        <v>1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21"/>
        <v>0</v>
      </c>
      <c r="N328" t="str">
        <f t="shared" si="22"/>
        <v xml:space="preserve"> </v>
      </c>
      <c r="O328">
        <f t="shared" si="23"/>
        <v>0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si="20"/>
        <v>0.16570699899999999</v>
      </c>
      <c r="M329" s="4">
        <f t="shared" si="21"/>
        <v>3</v>
      </c>
      <c r="N329">
        <f t="shared" si="22"/>
        <v>0.16570699899999999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3" t="s">
        <v>0</v>
      </c>
      <c r="K330" s="3" t="s">
        <v>0</v>
      </c>
      <c r="L330" s="4">
        <f t="shared" si="20"/>
        <v>0.251202484</v>
      </c>
      <c r="M330" s="4">
        <f t="shared" si="21"/>
        <v>4</v>
      </c>
      <c r="N330">
        <f t="shared" si="22"/>
        <v>0.251202484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f t="shared" si="20"/>
        <v>0.22700877333333333</v>
      </c>
      <c r="M331" s="4">
        <f t="shared" si="21"/>
        <v>3</v>
      </c>
      <c r="N331">
        <f t="shared" si="22"/>
        <v>0.22700877333333333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f t="shared" si="20"/>
        <v>0.19188481000000002</v>
      </c>
      <c r="M332" s="4">
        <f t="shared" si="21"/>
        <v>2</v>
      </c>
      <c r="N332">
        <f t="shared" si="22"/>
        <v>0.19188481000000002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f t="shared" si="20"/>
        <v>0.262015367</v>
      </c>
      <c r="M333" s="4">
        <f t="shared" si="21"/>
        <v>3</v>
      </c>
      <c r="N333">
        <f t="shared" si="22"/>
        <v>0.262015367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f t="shared" si="20"/>
        <v>0.23660170250000001</v>
      </c>
      <c r="M334" s="4">
        <f t="shared" si="21"/>
        <v>2</v>
      </c>
      <c r="N334">
        <f t="shared" si="22"/>
        <v>0.23660170250000001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3" t="s">
        <v>0</v>
      </c>
      <c r="K335" s="3" t="s">
        <v>0</v>
      </c>
      <c r="L335" s="4">
        <f t="shared" si="20"/>
        <v>0.22762709950000004</v>
      </c>
      <c r="M335" s="4">
        <f t="shared" si="21"/>
        <v>4</v>
      </c>
      <c r="N335">
        <f t="shared" si="22"/>
        <v>0.22762709950000004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f t="shared" si="20"/>
        <v>0.22022741600000004</v>
      </c>
      <c r="M336" s="4">
        <f t="shared" si="21"/>
        <v>3</v>
      </c>
      <c r="N336">
        <f t="shared" si="22"/>
        <v>0.22022741600000004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f t="shared" si="20"/>
        <v>0.29060706066666669</v>
      </c>
      <c r="M337" s="4">
        <f t="shared" si="21"/>
        <v>3</v>
      </c>
      <c r="N337">
        <f t="shared" si="22"/>
        <v>0.29060706066666669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f t="shared" si="20"/>
        <v>0.28640077200000003</v>
      </c>
      <c r="M338" s="4">
        <f t="shared" si="21"/>
        <v>1</v>
      </c>
      <c r="N338">
        <f t="shared" si="22"/>
        <v>0.28640077200000003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f t="shared" si="20"/>
        <v>0.2593745965</v>
      </c>
      <c r="M339" s="4">
        <f t="shared" si="21"/>
        <v>2</v>
      </c>
      <c r="N339">
        <f t="shared" si="22"/>
        <v>0.2593745965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f t="shared" si="20"/>
        <v>0.24911228333333332</v>
      </c>
      <c r="M340" s="4">
        <f t="shared" si="21"/>
        <v>3</v>
      </c>
      <c r="N340">
        <f t="shared" si="22"/>
        <v>0.24911228333333332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f t="shared" si="20"/>
        <v>0.252793928</v>
      </c>
      <c r="M341" s="4">
        <f t="shared" si="21"/>
        <v>1</v>
      </c>
      <c r="N341">
        <f t="shared" si="22"/>
        <v>0.252793928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f t="shared" si="20"/>
        <v>0.237011309</v>
      </c>
      <c r="M342" s="4">
        <f t="shared" si="21"/>
        <v>1</v>
      </c>
      <c r="N342">
        <f t="shared" si="22"/>
        <v>0.237011309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f t="shared" si="20"/>
        <v>0.2533172045</v>
      </c>
      <c r="M343" s="4">
        <f t="shared" si="21"/>
        <v>2</v>
      </c>
      <c r="N343">
        <f t="shared" si="22"/>
        <v>0.2533172045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f t="shared" si="20"/>
        <v>0.24695580333333333</v>
      </c>
      <c r="M344" s="4">
        <f t="shared" si="21"/>
        <v>3</v>
      </c>
      <c r="N344">
        <f t="shared" si="22"/>
        <v>0.24695580333333333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f t="shared" si="20"/>
        <v>0.27586008533333334</v>
      </c>
      <c r="M345" s="4">
        <f t="shared" si="21"/>
        <v>3</v>
      </c>
      <c r="N345">
        <f t="shared" si="22"/>
        <v>0.27586008533333334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f t="shared" si="20"/>
        <v>0.26278785866666665</v>
      </c>
      <c r="M346" s="4">
        <f t="shared" si="21"/>
        <v>3</v>
      </c>
      <c r="N346">
        <f t="shared" si="22"/>
        <v>0.26278785866666665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3" t="s">
        <v>0</v>
      </c>
      <c r="K347" s="3" t="s">
        <v>0</v>
      </c>
      <c r="L347" s="4">
        <f t="shared" si="20"/>
        <v>0.21435915750000001</v>
      </c>
      <c r="M347" s="4">
        <f t="shared" si="21"/>
        <v>4</v>
      </c>
      <c r="N347">
        <f t="shared" si="22"/>
        <v>0.21435915750000001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f t="shared" si="20"/>
        <v>0.24563716133333333</v>
      </c>
      <c r="M348" s="4">
        <f t="shared" si="21"/>
        <v>3</v>
      </c>
      <c r="N348">
        <f t="shared" si="22"/>
        <v>0.24563716133333333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f t="shared" si="20"/>
        <v>0.26360977899999999</v>
      </c>
      <c r="M349" s="4">
        <f t="shared" si="21"/>
        <v>2</v>
      </c>
      <c r="N349">
        <f t="shared" si="22"/>
        <v>0.26360977899999999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f t="shared" si="20"/>
        <v>0.22910126899999997</v>
      </c>
      <c r="M350" s="4">
        <f t="shared" si="21"/>
        <v>3</v>
      </c>
      <c r="N350">
        <f t="shared" si="22"/>
        <v>0.22910126899999997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f t="shared" si="20"/>
        <v>0.23198245566666667</v>
      </c>
      <c r="M351" s="4">
        <f t="shared" si="21"/>
        <v>3</v>
      </c>
      <c r="N351">
        <f t="shared" si="22"/>
        <v>0.23198245566666667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f t="shared" si="20"/>
        <v>0.23252592649999998</v>
      </c>
      <c r="M352" s="4">
        <f t="shared" si="21"/>
        <v>2</v>
      </c>
      <c r="N352">
        <f t="shared" si="22"/>
        <v>0.23252592649999998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f t="shared" si="20"/>
        <v>0.18621755866666667</v>
      </c>
      <c r="M353" s="4">
        <f t="shared" si="21"/>
        <v>3</v>
      </c>
      <c r="N353">
        <f t="shared" si="22"/>
        <v>0.18621755866666667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f t="shared" si="20"/>
        <v>0.25128156033333332</v>
      </c>
      <c r="M354" s="4">
        <f t="shared" si="21"/>
        <v>3</v>
      </c>
      <c r="N354">
        <f t="shared" si="22"/>
        <v>0.25128156033333332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f t="shared" si="20"/>
        <v>0.19612426166666666</v>
      </c>
      <c r="M355" s="4">
        <f t="shared" si="21"/>
        <v>3</v>
      </c>
      <c r="N355">
        <f t="shared" si="22"/>
        <v>0.19612426166666666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f t="shared" si="20"/>
        <v>0.29435569</v>
      </c>
      <c r="M356" s="4">
        <f t="shared" si="21"/>
        <v>1</v>
      </c>
      <c r="N356">
        <f t="shared" si="22"/>
        <v>0.29435569</v>
      </c>
      <c r="O356">
        <f t="shared" si="23"/>
        <v>1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21"/>
        <v>0</v>
      </c>
      <c r="N357" t="str">
        <f t="shared" si="22"/>
        <v xml:space="preserve"> </v>
      </c>
      <c r="O357">
        <f t="shared" si="23"/>
        <v>0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f t="shared" si="20"/>
        <v>0.29062046699999999</v>
      </c>
      <c r="M358" s="4">
        <f t="shared" si="21"/>
        <v>2</v>
      </c>
      <c r="N358">
        <f t="shared" si="22"/>
        <v>0.29062046699999999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f t="shared" si="20"/>
        <v>0.26016691166666667</v>
      </c>
      <c r="M359" s="4">
        <f t="shared" si="21"/>
        <v>3</v>
      </c>
      <c r="N359">
        <f t="shared" si="22"/>
        <v>0.26016691166666667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f t="shared" si="20"/>
        <v>0.23394792033333334</v>
      </c>
      <c r="M360" s="4">
        <f t="shared" si="21"/>
        <v>3</v>
      </c>
      <c r="N360">
        <f t="shared" si="22"/>
        <v>0.23394792033333334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f t="shared" si="20"/>
        <v>0.220273367</v>
      </c>
      <c r="M361" s="4">
        <f t="shared" si="21"/>
        <v>3</v>
      </c>
      <c r="N361">
        <f t="shared" si="22"/>
        <v>0.220273367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3" t="s">
        <v>0</v>
      </c>
      <c r="K362" s="3" t="s">
        <v>0</v>
      </c>
      <c r="L362" s="4">
        <f t="shared" si="20"/>
        <v>0.19523162125000001</v>
      </c>
      <c r="M362" s="4">
        <f t="shared" si="21"/>
        <v>4</v>
      </c>
      <c r="N362">
        <f t="shared" si="22"/>
        <v>0.19523162125000001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f t="shared" si="20"/>
        <v>0.22291003649999999</v>
      </c>
      <c r="M363" s="4">
        <f t="shared" si="21"/>
        <v>2</v>
      </c>
      <c r="N363">
        <f t="shared" si="22"/>
        <v>0.22291003649999999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f t="shared" si="20"/>
        <v>0.28827129400000001</v>
      </c>
      <c r="M364" s="4">
        <f t="shared" si="21"/>
        <v>2</v>
      </c>
      <c r="N364">
        <f t="shared" si="22"/>
        <v>0.28827129400000001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f t="shared" si="20"/>
        <v>0.17888385299999998</v>
      </c>
      <c r="M365" s="4">
        <f t="shared" si="21"/>
        <v>2</v>
      </c>
      <c r="N365">
        <f t="shared" si="22"/>
        <v>0.17888385299999998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0.26629858500000003</v>
      </c>
      <c r="M366" s="4">
        <f t="shared" si="21"/>
        <v>2</v>
      </c>
      <c r="N366">
        <f t="shared" si="22"/>
        <v>0.26629858500000003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f t="shared" si="20"/>
        <v>0.23774193266666666</v>
      </c>
      <c r="M367" s="4">
        <f t="shared" si="21"/>
        <v>3</v>
      </c>
      <c r="N367">
        <f t="shared" si="22"/>
        <v>0.23774193266666666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f t="shared" si="20"/>
        <v>0.21578815600000001</v>
      </c>
      <c r="M368" s="4">
        <f t="shared" si="21"/>
        <v>3</v>
      </c>
      <c r="N368">
        <f t="shared" si="22"/>
        <v>0.21578815600000001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3" t="s">
        <v>0</v>
      </c>
      <c r="K369" s="3" t="s">
        <v>0</v>
      </c>
      <c r="L369" s="4">
        <f t="shared" si="20"/>
        <v>0.24691323575000002</v>
      </c>
      <c r="M369" s="4">
        <f t="shared" si="21"/>
        <v>4</v>
      </c>
      <c r="N369">
        <f t="shared" si="22"/>
        <v>0.24691323575000002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3" t="s">
        <v>0</v>
      </c>
      <c r="K371" s="3" t="s">
        <v>0</v>
      </c>
      <c r="L371" s="4">
        <f t="shared" si="20"/>
        <v>0.21498593499999999</v>
      </c>
      <c r="M371" s="4">
        <f t="shared" si="21"/>
        <v>4</v>
      </c>
      <c r="N371">
        <f t="shared" si="22"/>
        <v>0.21498593499999999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f t="shared" si="20"/>
        <v>0.28899451100000001</v>
      </c>
      <c r="M372" s="4">
        <f t="shared" si="21"/>
        <v>2</v>
      </c>
      <c r="N372">
        <f t="shared" si="22"/>
        <v>0.28899451100000001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f t="shared" si="20"/>
        <v>0.253420598</v>
      </c>
      <c r="M373" s="4">
        <f t="shared" si="21"/>
        <v>1</v>
      </c>
      <c r="N373">
        <f t="shared" si="22"/>
        <v>0.253420598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f t="shared" si="20"/>
        <v>0.28727230100000001</v>
      </c>
      <c r="M374" s="4">
        <f t="shared" si="21"/>
        <v>2</v>
      </c>
      <c r="N374">
        <f t="shared" si="22"/>
        <v>0.28727230100000001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3" t="s">
        <v>0</v>
      </c>
      <c r="K375" s="3" t="s">
        <v>0</v>
      </c>
      <c r="L375" s="4">
        <f t="shared" si="20"/>
        <v>0.24136958649999998</v>
      </c>
      <c r="M375" s="4">
        <f t="shared" si="21"/>
        <v>4</v>
      </c>
      <c r="N375">
        <f t="shared" si="22"/>
        <v>0.24136958649999998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f t="shared" si="20"/>
        <v>0.24130326799999999</v>
      </c>
      <c r="M376" s="4">
        <f t="shared" si="21"/>
        <v>1</v>
      </c>
      <c r="N376">
        <f t="shared" si="22"/>
        <v>0.24130326799999999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f t="shared" si="20"/>
        <v>0.20132845799999999</v>
      </c>
      <c r="M377" s="4">
        <f t="shared" si="21"/>
        <v>2</v>
      </c>
      <c r="N377">
        <f t="shared" si="22"/>
        <v>0.20132845799999999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f t="shared" si="20"/>
        <v>0.22611694800000001</v>
      </c>
      <c r="M378" s="4">
        <f t="shared" si="21"/>
        <v>1</v>
      </c>
      <c r="N378">
        <f t="shared" si="22"/>
        <v>0.22611694800000001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f t="shared" si="20"/>
        <v>0.28848331066666666</v>
      </c>
      <c r="M379" s="4">
        <f t="shared" si="21"/>
        <v>3</v>
      </c>
      <c r="N379">
        <f t="shared" si="22"/>
        <v>0.28848331066666666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3" t="s">
        <v>0</v>
      </c>
      <c r="K380" s="3" t="s">
        <v>0</v>
      </c>
      <c r="L380" s="4">
        <f t="shared" si="20"/>
        <v>0.27203116025000001</v>
      </c>
      <c r="M380" s="4">
        <f t="shared" si="21"/>
        <v>4</v>
      </c>
      <c r="N380">
        <f t="shared" si="22"/>
        <v>0.27203116025000001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f t="shared" si="20"/>
        <v>0.26506132300000002</v>
      </c>
      <c r="M381" s="4">
        <f t="shared" si="21"/>
        <v>3</v>
      </c>
      <c r="N381">
        <f t="shared" si="22"/>
        <v>0.26506132300000002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f t="shared" si="20"/>
        <v>0.231321842</v>
      </c>
      <c r="M384" s="4">
        <f t="shared" si="21"/>
        <v>2</v>
      </c>
      <c r="N384">
        <f t="shared" si="22"/>
        <v>0.231321842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0"/>
        <v>7.1409052000000001E-2</v>
      </c>
      <c r="M385" s="4">
        <f t="shared" si="21"/>
        <v>2</v>
      </c>
      <c r="N385">
        <f t="shared" si="22"/>
        <v>7.1409052000000001E-2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0.13839624800000003</v>
      </c>
      <c r="M386" s="4">
        <f t="shared" si="21"/>
        <v>3</v>
      </c>
      <c r="N386">
        <f t="shared" si="22"/>
        <v>0.13839624800000003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0.14970783299999998</v>
      </c>
      <c r="M387" s="4">
        <f t="shared" ref="M387:M450" si="25">(10-COUNTIF(B387:K387,"NA"))/2</f>
        <v>3</v>
      </c>
      <c r="N387">
        <f t="shared" ref="N387:N450" si="26">IF(L387=0," ",L387)</f>
        <v>0.14970783299999998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3" t="s">
        <v>0</v>
      </c>
      <c r="K389" s="3" t="s">
        <v>0</v>
      </c>
      <c r="L389" s="4">
        <f t="shared" si="24"/>
        <v>0.23805220024999998</v>
      </c>
      <c r="M389" s="4">
        <f t="shared" si="25"/>
        <v>4</v>
      </c>
      <c r="N389">
        <f t="shared" si="26"/>
        <v>0.23805220024999998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f t="shared" si="24"/>
        <v>0.23094012</v>
      </c>
      <c r="M393" s="4">
        <f t="shared" si="25"/>
        <v>3</v>
      </c>
      <c r="N393">
        <f t="shared" si="26"/>
        <v>0.23094012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3" t="s">
        <v>0</v>
      </c>
      <c r="K394" s="3" t="s">
        <v>0</v>
      </c>
      <c r="L394" s="4">
        <f t="shared" si="24"/>
        <v>0.21978343324999997</v>
      </c>
      <c r="M394" s="4">
        <f t="shared" si="25"/>
        <v>4</v>
      </c>
      <c r="N394">
        <f t="shared" si="26"/>
        <v>0.21978343324999997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3" t="s">
        <v>0</v>
      </c>
      <c r="K395" s="3" t="s">
        <v>0</v>
      </c>
      <c r="L395" s="4">
        <f t="shared" si="24"/>
        <v>0.20484282825</v>
      </c>
      <c r="M395" s="4">
        <f t="shared" si="25"/>
        <v>4</v>
      </c>
      <c r="N395">
        <f t="shared" si="26"/>
        <v>0.20484282825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3" t="s">
        <v>0</v>
      </c>
      <c r="K397" s="3" t="s">
        <v>0</v>
      </c>
      <c r="L397" s="4">
        <f t="shared" si="24"/>
        <v>0.24377450449999999</v>
      </c>
      <c r="M397" s="4">
        <f t="shared" si="25"/>
        <v>4</v>
      </c>
      <c r="N397">
        <f t="shared" si="26"/>
        <v>0.24377450449999999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f t="shared" si="24"/>
        <v>0.28930995466666665</v>
      </c>
      <c r="M398" s="4">
        <f t="shared" si="25"/>
        <v>3</v>
      </c>
      <c r="N398">
        <f t="shared" si="26"/>
        <v>0.28930995466666665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3" t="s">
        <v>0</v>
      </c>
      <c r="K399" s="3" t="s">
        <v>0</v>
      </c>
      <c r="L399" s="4">
        <f t="shared" si="24"/>
        <v>0.25240271750000004</v>
      </c>
      <c r="M399" s="4">
        <f t="shared" si="25"/>
        <v>4</v>
      </c>
      <c r="N399">
        <f t="shared" si="26"/>
        <v>0.25240271750000004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si="24"/>
        <v>0.17684127899999999</v>
      </c>
      <c r="M400" s="4">
        <f t="shared" si="25"/>
        <v>3</v>
      </c>
      <c r="N400">
        <f t="shared" si="26"/>
        <v>0.17684127899999999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si="24"/>
        <v>0.18535324566666667</v>
      </c>
      <c r="M401" s="4">
        <f t="shared" si="25"/>
        <v>3</v>
      </c>
      <c r="N401">
        <f t="shared" si="26"/>
        <v>0.18535324566666667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f t="shared" si="24"/>
        <v>0.28802113099999999</v>
      </c>
      <c r="M402" s="4">
        <f t="shared" si="25"/>
        <v>1</v>
      </c>
      <c r="N402">
        <f t="shared" si="26"/>
        <v>0.28802113099999999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si="24"/>
        <v>0.13551018049999999</v>
      </c>
      <c r="M403" s="4">
        <f t="shared" si="25"/>
        <v>2</v>
      </c>
      <c r="N403">
        <f t="shared" si="26"/>
        <v>0.13551018049999999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si="24"/>
        <v>0.13763196550000001</v>
      </c>
      <c r="M404" s="4">
        <f t="shared" si="25"/>
        <v>2</v>
      </c>
      <c r="N404">
        <f t="shared" si="26"/>
        <v>0.13763196550000001</v>
      </c>
      <c r="O404">
        <f t="shared" si="27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25"/>
        <v>0</v>
      </c>
      <c r="N405" t="str">
        <f t="shared" si="26"/>
        <v xml:space="preserve"> </v>
      </c>
      <c r="O405">
        <f t="shared" si="27"/>
        <v>0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f t="shared" si="24"/>
        <v>0.2249958165</v>
      </c>
      <c r="M406" s="4">
        <f t="shared" si="25"/>
        <v>2</v>
      </c>
      <c r="N406">
        <f t="shared" si="26"/>
        <v>0.2249958165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si="24"/>
        <v>0.13680908950000001</v>
      </c>
      <c r="M407" s="4">
        <f t="shared" si="25"/>
        <v>2</v>
      </c>
      <c r="N407">
        <f t="shared" si="26"/>
        <v>0.13680908950000001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0.19909722200000002</v>
      </c>
      <c r="M408" s="4">
        <f t="shared" si="25"/>
        <v>2</v>
      </c>
      <c r="N408">
        <f t="shared" si="26"/>
        <v>0.19909722200000002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0.20501965633333333</v>
      </c>
      <c r="M409" s="4">
        <f t="shared" si="25"/>
        <v>3</v>
      </c>
      <c r="N409">
        <f t="shared" si="26"/>
        <v>0.20501965633333333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f t="shared" si="24"/>
        <v>0.25426173750000003</v>
      </c>
      <c r="M410" s="4">
        <f t="shared" si="25"/>
        <v>2</v>
      </c>
      <c r="N410">
        <f t="shared" si="26"/>
        <v>0.25426173750000003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3" t="s">
        <v>0</v>
      </c>
      <c r="K411" s="3" t="s">
        <v>0</v>
      </c>
      <c r="L411" s="4">
        <f t="shared" si="24"/>
        <v>0.23425812975000002</v>
      </c>
      <c r="M411" s="4">
        <f t="shared" si="25"/>
        <v>4</v>
      </c>
      <c r="N411">
        <f t="shared" si="26"/>
        <v>0.23425812975000002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24"/>
        <v>0.1179717745</v>
      </c>
      <c r="M412" s="4">
        <f t="shared" si="25"/>
        <v>2</v>
      </c>
      <c r="N412">
        <f t="shared" si="26"/>
        <v>0.1179717745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3" t="s">
        <v>0</v>
      </c>
      <c r="K413" s="3" t="s">
        <v>0</v>
      </c>
      <c r="L413" s="4">
        <f t="shared" si="24"/>
        <v>0.24514271274999996</v>
      </c>
      <c r="M413" s="4">
        <f t="shared" si="25"/>
        <v>4</v>
      </c>
      <c r="N413">
        <f t="shared" si="26"/>
        <v>0.24514271274999996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f t="shared" si="24"/>
        <v>0.25296022233333332</v>
      </c>
      <c r="M414" s="4">
        <f t="shared" si="25"/>
        <v>3</v>
      </c>
      <c r="N414">
        <f t="shared" si="26"/>
        <v>0.25296022233333332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f t="shared" si="24"/>
        <v>0.23866968350000001</v>
      </c>
      <c r="M415" s="4">
        <f t="shared" si="25"/>
        <v>2</v>
      </c>
      <c r="N415">
        <f t="shared" si="26"/>
        <v>0.23866968350000001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3" t="s">
        <v>0</v>
      </c>
      <c r="K416" s="3" t="s">
        <v>0</v>
      </c>
      <c r="L416" s="4">
        <f t="shared" si="24"/>
        <v>0.24066157825000001</v>
      </c>
      <c r="M416" s="4">
        <f t="shared" si="25"/>
        <v>4</v>
      </c>
      <c r="N416">
        <f t="shared" si="26"/>
        <v>0.24066157825000001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f t="shared" si="24"/>
        <v>0.26800695033333333</v>
      </c>
      <c r="M418" s="4">
        <f t="shared" si="25"/>
        <v>3</v>
      </c>
      <c r="N418">
        <f t="shared" si="26"/>
        <v>0.26800695033333333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f t="shared" si="24"/>
        <v>0.23899196333333336</v>
      </c>
      <c r="M419" s="4">
        <f t="shared" si="25"/>
        <v>3</v>
      </c>
      <c r="N419">
        <f t="shared" si="26"/>
        <v>0.23899196333333336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3" t="s">
        <v>0</v>
      </c>
      <c r="K420" s="3" t="s">
        <v>0</v>
      </c>
      <c r="L420" s="4">
        <f t="shared" si="24"/>
        <v>0.2288669975</v>
      </c>
      <c r="M420" s="4">
        <f t="shared" si="25"/>
        <v>4</v>
      </c>
      <c r="N420">
        <f t="shared" si="26"/>
        <v>0.2288669975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3" t="s">
        <v>0</v>
      </c>
      <c r="K421" s="3" t="s">
        <v>0</v>
      </c>
      <c r="L421" s="4">
        <f t="shared" si="24"/>
        <v>0.20136276050000002</v>
      </c>
      <c r="M421" s="4">
        <f t="shared" si="25"/>
        <v>4</v>
      </c>
      <c r="N421">
        <f t="shared" si="26"/>
        <v>0.20136276050000002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3" t="s">
        <v>0</v>
      </c>
      <c r="K422" s="3" t="s">
        <v>0</v>
      </c>
      <c r="L422" s="4">
        <f t="shared" si="24"/>
        <v>0.20148492550000002</v>
      </c>
      <c r="M422" s="4">
        <f t="shared" si="25"/>
        <v>4</v>
      </c>
      <c r="N422">
        <f t="shared" si="26"/>
        <v>0.20148492550000002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3" t="s">
        <v>0</v>
      </c>
      <c r="K423" s="3" t="s">
        <v>0</v>
      </c>
      <c r="L423" s="4">
        <f t="shared" si="24"/>
        <v>0.24684649450000001</v>
      </c>
      <c r="M423" s="4">
        <f t="shared" si="25"/>
        <v>4</v>
      </c>
      <c r="N423">
        <f t="shared" si="26"/>
        <v>0.24684649450000001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f t="shared" si="24"/>
        <v>0.23902057400000001</v>
      </c>
      <c r="M424" s="4">
        <f t="shared" si="25"/>
        <v>1</v>
      </c>
      <c r="N424">
        <f t="shared" si="26"/>
        <v>0.23902057400000001</v>
      </c>
      <c r="O424">
        <f t="shared" si="27"/>
        <v>1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25"/>
        <v>0</v>
      </c>
      <c r="N425" t="str">
        <f t="shared" si="26"/>
        <v xml:space="preserve"> </v>
      </c>
      <c r="O425">
        <f t="shared" si="27"/>
        <v>0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f t="shared" si="24"/>
        <v>0.2419368455</v>
      </c>
      <c r="M426" s="4">
        <f t="shared" si="25"/>
        <v>2</v>
      </c>
      <c r="N426">
        <f t="shared" si="26"/>
        <v>0.2419368455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f t="shared" si="24"/>
        <v>0.22749338099999999</v>
      </c>
      <c r="M427" s="4">
        <f t="shared" si="25"/>
        <v>1</v>
      </c>
      <c r="N427">
        <f t="shared" si="26"/>
        <v>0.22749338099999999</v>
      </c>
      <c r="O427">
        <f t="shared" si="27"/>
        <v>1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25"/>
        <v>0</v>
      </c>
      <c r="N428" t="str">
        <f t="shared" si="26"/>
        <v xml:space="preserve"> </v>
      </c>
      <c r="O428">
        <f t="shared" si="27"/>
        <v>0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f t="shared" si="24"/>
        <v>0.21962562499999999</v>
      </c>
      <c r="M429" s="4">
        <f t="shared" si="25"/>
        <v>1</v>
      </c>
      <c r="N429">
        <f t="shared" si="26"/>
        <v>0.21962562499999999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f t="shared" si="24"/>
        <v>0.22889963666666668</v>
      </c>
      <c r="M430" s="4">
        <f t="shared" si="25"/>
        <v>3</v>
      </c>
      <c r="N430">
        <f t="shared" si="26"/>
        <v>0.22889963666666668</v>
      </c>
      <c r="O430">
        <f t="shared" si="27"/>
        <v>1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25"/>
        <v>0</v>
      </c>
      <c r="N431" t="str">
        <f t="shared" si="26"/>
        <v xml:space="preserve"> </v>
      </c>
      <c r="O431">
        <f t="shared" si="27"/>
        <v>0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f t="shared" si="24"/>
        <v>0.22130897999999999</v>
      </c>
      <c r="M432" s="4">
        <f t="shared" si="25"/>
        <v>2</v>
      </c>
      <c r="N432">
        <f t="shared" si="26"/>
        <v>0.22130897999999999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f t="shared" si="24"/>
        <v>0.19156672899999999</v>
      </c>
      <c r="M433" s="4">
        <f t="shared" si="25"/>
        <v>1</v>
      </c>
      <c r="N433">
        <f t="shared" si="26"/>
        <v>0.19156672899999999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si="24"/>
        <v>0.195801436</v>
      </c>
      <c r="M434" s="4">
        <f t="shared" si="25"/>
        <v>3</v>
      </c>
      <c r="N434">
        <f t="shared" si="26"/>
        <v>0.195801436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24"/>
        <v>0.16390454933333334</v>
      </c>
      <c r="M435" s="4">
        <f t="shared" si="25"/>
        <v>3</v>
      </c>
      <c r="N435">
        <f t="shared" si="26"/>
        <v>0.16390454933333334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f t="shared" si="24"/>
        <v>0.22501046066666666</v>
      </c>
      <c r="M436" s="4">
        <f t="shared" si="25"/>
        <v>3</v>
      </c>
      <c r="N436">
        <f t="shared" si="26"/>
        <v>0.22501046066666666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f t="shared" si="24"/>
        <v>0.2427301815</v>
      </c>
      <c r="M437" s="4">
        <f t="shared" si="25"/>
        <v>2</v>
      </c>
      <c r="N437">
        <f t="shared" si="26"/>
        <v>0.2427301815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f t="shared" si="24"/>
        <v>0.19801438799999999</v>
      </c>
      <c r="M438" s="4">
        <f t="shared" si="25"/>
        <v>2</v>
      </c>
      <c r="N438">
        <f t="shared" si="26"/>
        <v>0.19801438799999999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f t="shared" si="24"/>
        <v>0.165663213</v>
      </c>
      <c r="M439" s="4">
        <f t="shared" si="25"/>
        <v>2</v>
      </c>
      <c r="N439">
        <f t="shared" si="26"/>
        <v>0.165663213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f t="shared" si="24"/>
        <v>0.216988873</v>
      </c>
      <c r="M440" s="4">
        <f t="shared" si="25"/>
        <v>2</v>
      </c>
      <c r="N440">
        <f t="shared" si="26"/>
        <v>0.216988873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0.13527703699999999</v>
      </c>
      <c r="M441" s="4">
        <f t="shared" si="25"/>
        <v>1</v>
      </c>
      <c r="N441">
        <f t="shared" si="26"/>
        <v>0.13527703699999999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0.2052978335</v>
      </c>
      <c r="M442" s="4">
        <f t="shared" si="25"/>
        <v>2</v>
      </c>
      <c r="N442">
        <f t="shared" si="26"/>
        <v>0.2052978335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f t="shared" si="24"/>
        <v>0.27531863299999998</v>
      </c>
      <c r="M443" s="4">
        <f t="shared" si="25"/>
        <v>1</v>
      </c>
      <c r="N443">
        <f t="shared" si="26"/>
        <v>0.27531863299999998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0.23299305449999999</v>
      </c>
      <c r="M444" s="4">
        <f t="shared" si="25"/>
        <v>2</v>
      </c>
      <c r="N444">
        <f t="shared" si="26"/>
        <v>0.23299305449999999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f t="shared" si="24"/>
        <v>0.26831608399999995</v>
      </c>
      <c r="M445" s="4">
        <f t="shared" si="25"/>
        <v>2</v>
      </c>
      <c r="N445">
        <f t="shared" si="26"/>
        <v>0.26831608399999995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9.4502546000000007E-2</v>
      </c>
      <c r="M446" s="4">
        <f t="shared" si="25"/>
        <v>1</v>
      </c>
      <c r="N446">
        <f t="shared" si="26"/>
        <v>9.4502546000000007E-2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24"/>
        <v>9.4502546000000007E-2</v>
      </c>
      <c r="M447" s="4">
        <f t="shared" si="25"/>
        <v>1</v>
      </c>
      <c r="N447">
        <f t="shared" si="26"/>
        <v>9.4502546000000007E-2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3" t="s">
        <v>0</v>
      </c>
      <c r="K448" s="3" t="s">
        <v>0</v>
      </c>
      <c r="L448" s="4">
        <f t="shared" si="24"/>
        <v>0.23133057399999998</v>
      </c>
      <c r="M448" s="4">
        <f t="shared" si="25"/>
        <v>4</v>
      </c>
      <c r="N448">
        <f t="shared" si="26"/>
        <v>0.23133057399999998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0.215623119</v>
      </c>
      <c r="M449" s="4">
        <f t="shared" si="25"/>
        <v>2</v>
      </c>
      <c r="N449">
        <f t="shared" si="26"/>
        <v>0.215623119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f t="shared" si="28"/>
        <v>0.26510377699999998</v>
      </c>
      <c r="M451" s="4">
        <f t="shared" ref="M451:M453" si="29">(10-COUNTIF(B451:K451,"NA"))/2</f>
        <v>3</v>
      </c>
      <c r="N451">
        <f t="shared" ref="N451:N453" si="30">IF(L451=0," ",L451)</f>
        <v>0.26510377699999998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9.8296870999999994E-2</v>
      </c>
      <c r="M453" s="4">
        <f t="shared" si="29"/>
        <v>1</v>
      </c>
      <c r="N453">
        <f t="shared" si="30"/>
        <v>9.8296870999999994E-2</v>
      </c>
      <c r="O453">
        <f t="shared" si="31"/>
        <v>1</v>
      </c>
    </row>
    <row r="454" spans="1:15" x14ac:dyDescent="0.25">
      <c r="L454" s="4"/>
      <c r="M454" s="4">
        <f>AVERAGE(M2:M453)</f>
        <v>2.7809734513274336</v>
      </c>
      <c r="N454">
        <f>AVERAGE(N2:N453)</f>
        <v>0.2193753254188659</v>
      </c>
      <c r="O454">
        <f>SUM(O2:O453)</f>
        <v>432</v>
      </c>
    </row>
    <row r="455" spans="1:15" x14ac:dyDescent="0.25">
      <c r="B455" t="s">
        <v>9</v>
      </c>
      <c r="C455">
        <f>AVERAGE($C$2:$C$453,$E$2:$E$453,$G$2:$G$453,I5:$I$453,$K$2:$K$453)</f>
        <v>0.21650112634235674</v>
      </c>
      <c r="D455">
        <f>C455*1000</f>
        <v>216.50112634235674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0.29979750999999999</v>
      </c>
      <c r="D457">
        <f>C457*1000</f>
        <v>299.79750999999999</v>
      </c>
    </row>
    <row r="458" spans="1:15" x14ac:dyDescent="0.25">
      <c r="B458" t="s">
        <v>12</v>
      </c>
      <c r="C458">
        <f>MEDIAN($C$2:$C$453,$E$2:$E$453,$G$2:$G$453,I4:$I$453,$K$2:$K$453)</f>
        <v>0.232236888</v>
      </c>
      <c r="D458">
        <f>C458*1000</f>
        <v>232.23688799999999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workbookViewId="0">
      <selection activeCell="H5" sqref="H5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f t="shared" ref="L2:L65" si="0">AVERAGE(K2,I2,G2,E2,C2)</f>
        <v>0.24387652199999998</v>
      </c>
      <c r="M2" s="4">
        <f>(10-COUNTIF(B2:K2,"NA"))/2</f>
        <v>2</v>
      </c>
      <c r="N2">
        <f>IF(L2=0," ",L2)</f>
        <v>0.24387652199999998</v>
      </c>
      <c r="O2">
        <f>IF(M2&gt;0,1,0)</f>
        <v>1</v>
      </c>
    </row>
    <row r="3" spans="1:15" ht="15.75" thickBot="1" x14ac:dyDescent="0.3">
      <c r="A3" s="1">
        <v>2</v>
      </c>
      <c r="B3" s="2">
        <v>5</v>
      </c>
      <c r="C3" s="2">
        <v>0.30678429299999999</v>
      </c>
      <c r="D3" s="2">
        <v>4</v>
      </c>
      <c r="E3" s="2">
        <v>0.34215200000000001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f t="shared" si="0"/>
        <v>0.3244681465</v>
      </c>
      <c r="M3" s="4">
        <f t="shared" ref="M3:M66" si="1">(10-COUNTIF(B3:K3,"NA"))/2</f>
        <v>2</v>
      </c>
      <c r="N3">
        <f t="shared" ref="N3:N66" si="2">IF(L3=0," ",L3)</f>
        <v>0.3244681465</v>
      </c>
      <c r="O3">
        <f t="shared" ref="O3:O66" si="3">IF(M3&gt;0,1,0)</f>
        <v>1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2">
        <v>12</v>
      </c>
      <c r="K4" s="2">
        <v>0.31573227999999998</v>
      </c>
      <c r="L4" s="4">
        <f t="shared" si="0"/>
        <v>0.174392086</v>
      </c>
      <c r="M4" s="4">
        <f t="shared" si="1"/>
        <v>5</v>
      </c>
      <c r="N4">
        <f t="shared" si="2"/>
        <v>0.174392086</v>
      </c>
      <c r="O4">
        <f t="shared" si="3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2">
        <v>15</v>
      </c>
      <c r="G5" s="2">
        <v>0.31527599000000001</v>
      </c>
      <c r="H5" s="2">
        <v>16</v>
      </c>
      <c r="I5" s="2">
        <v>0.33253472000000001</v>
      </c>
      <c r="J5" s="2">
        <v>2</v>
      </c>
      <c r="K5" s="2">
        <v>0.34215200000000001</v>
      </c>
      <c r="L5" s="4">
        <f t="shared" si="0"/>
        <v>0.29465216519999998</v>
      </c>
      <c r="M5" s="4">
        <f t="shared" si="1"/>
        <v>5</v>
      </c>
      <c r="N5">
        <f t="shared" si="2"/>
        <v>0.29465216519999998</v>
      </c>
      <c r="O5">
        <f t="shared" si="3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2">
        <v>2</v>
      </c>
      <c r="I6" s="2">
        <v>0.30678429000000002</v>
      </c>
      <c r="J6" s="2">
        <v>17</v>
      </c>
      <c r="K6" s="2">
        <v>0.34052578999999999</v>
      </c>
      <c r="L6" s="4">
        <f t="shared" si="0"/>
        <v>0.28474622160000002</v>
      </c>
      <c r="M6" s="4">
        <f t="shared" si="1"/>
        <v>5</v>
      </c>
      <c r="N6">
        <f t="shared" si="2"/>
        <v>0.28474622160000002</v>
      </c>
      <c r="O6">
        <f t="shared" si="3"/>
        <v>1</v>
      </c>
    </row>
    <row r="7" spans="1:15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2">
        <v>18</v>
      </c>
      <c r="G7" s="2">
        <v>0.32125578999999999</v>
      </c>
      <c r="H7" s="2">
        <v>257</v>
      </c>
      <c r="I7" s="2">
        <v>0.32926765000000002</v>
      </c>
      <c r="J7" s="2">
        <v>11</v>
      </c>
      <c r="K7" s="2">
        <v>0.35304997999999999</v>
      </c>
      <c r="L7" s="4">
        <f t="shared" si="0"/>
        <v>0.31532896019999995</v>
      </c>
      <c r="M7" s="4">
        <f t="shared" si="1"/>
        <v>5</v>
      </c>
      <c r="N7">
        <f t="shared" si="2"/>
        <v>0.31532896019999995</v>
      </c>
      <c r="O7">
        <f t="shared" si="3"/>
        <v>1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  <c r="N8">
        <f t="shared" si="2"/>
        <v>0.22684726419999998</v>
      </c>
      <c r="O8">
        <f t="shared" si="3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  <c r="N9">
        <f t="shared" si="2"/>
        <v>0.18395777400000002</v>
      </c>
      <c r="O9">
        <f t="shared" si="3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  <c r="N10">
        <f t="shared" si="2"/>
        <v>0.21829510960000001</v>
      </c>
      <c r="O10">
        <f t="shared" si="3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2">
        <v>112</v>
      </c>
      <c r="E11" s="2">
        <v>0.32135334999999998</v>
      </c>
      <c r="F11" s="2">
        <v>113</v>
      </c>
      <c r="G11" s="2">
        <v>0.33009951999999998</v>
      </c>
      <c r="H11" s="2">
        <v>270</v>
      </c>
      <c r="I11" s="2">
        <v>0.39342452</v>
      </c>
      <c r="J11" s="3" t="s">
        <v>0</v>
      </c>
      <c r="K11" s="3" t="s">
        <v>0</v>
      </c>
      <c r="L11" s="4">
        <f t="shared" si="0"/>
        <v>0.27891246399999997</v>
      </c>
      <c r="M11" s="4">
        <f t="shared" si="1"/>
        <v>4</v>
      </c>
      <c r="N11">
        <f t="shared" si="2"/>
        <v>0.27891246399999997</v>
      </c>
      <c r="O11">
        <f t="shared" si="3"/>
        <v>1</v>
      </c>
    </row>
    <row r="12" spans="1:15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2">
        <v>6</v>
      </c>
      <c r="I12" s="2">
        <v>0.35304997999999999</v>
      </c>
      <c r="J12" s="2">
        <v>20</v>
      </c>
      <c r="K12" s="2">
        <v>0.35517985000000002</v>
      </c>
      <c r="L12" s="4">
        <f t="shared" si="0"/>
        <v>0.28507636480000004</v>
      </c>
      <c r="M12" s="4">
        <f t="shared" si="1"/>
        <v>5</v>
      </c>
      <c r="N12">
        <f t="shared" si="2"/>
        <v>0.28507636480000004</v>
      </c>
      <c r="O12">
        <f t="shared" si="3"/>
        <v>1</v>
      </c>
    </row>
    <row r="13" spans="1:15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  <c r="N13">
        <f t="shared" si="2"/>
        <v>0.24422185220000001</v>
      </c>
      <c r="O13">
        <f t="shared" si="3"/>
        <v>1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2">
        <v>22</v>
      </c>
      <c r="K14" s="2">
        <v>0.31978153999999998</v>
      </c>
      <c r="L14" s="4">
        <f t="shared" si="0"/>
        <v>0.17687535139999999</v>
      </c>
      <c r="M14" s="4">
        <f t="shared" si="1"/>
        <v>5</v>
      </c>
      <c r="N14">
        <f t="shared" si="2"/>
        <v>0.17687535139999999</v>
      </c>
      <c r="O14">
        <f t="shared" si="3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  <c r="N15">
        <f t="shared" si="2"/>
        <v>0.17721792660000002</v>
      </c>
      <c r="O15">
        <f t="shared" si="3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  <c r="N16">
        <f t="shared" si="2"/>
        <v>0.1982116518</v>
      </c>
      <c r="O16">
        <f t="shared" si="3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  <c r="N17">
        <f t="shared" si="2"/>
        <v>0.17706443920000001</v>
      </c>
      <c r="O17">
        <f t="shared" si="3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  <c r="N18">
        <f t="shared" si="2"/>
        <v>0.208803618</v>
      </c>
      <c r="O18">
        <f t="shared" si="3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2">
        <v>27</v>
      </c>
      <c r="I19" s="2">
        <v>0.31841058</v>
      </c>
      <c r="J19" s="2">
        <v>6</v>
      </c>
      <c r="K19" s="2">
        <v>0.32125578999999999</v>
      </c>
      <c r="L19" s="4">
        <f t="shared" si="0"/>
        <v>0.259057062</v>
      </c>
      <c r="M19" s="4">
        <f t="shared" si="1"/>
        <v>5</v>
      </c>
      <c r="N19">
        <f t="shared" si="2"/>
        <v>0.259057062</v>
      </c>
      <c r="O19">
        <f t="shared" si="3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  <c r="N20">
        <f t="shared" si="2"/>
        <v>0.20201332259999999</v>
      </c>
      <c r="O20">
        <f t="shared" si="3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  <c r="N21">
        <f t="shared" si="2"/>
        <v>0.17731176439999999</v>
      </c>
      <c r="O21">
        <f t="shared" si="3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  <c r="N22">
        <f t="shared" si="2"/>
        <v>0.1763535218</v>
      </c>
      <c r="O22">
        <f t="shared" si="3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  <c r="N23">
        <f t="shared" si="2"/>
        <v>0.17635112660000002</v>
      </c>
      <c r="O23">
        <f t="shared" si="3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  <c r="N24">
        <f t="shared" si="2"/>
        <v>0.2008118418</v>
      </c>
      <c r="O24">
        <f t="shared" si="3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  <c r="N25">
        <f t="shared" si="2"/>
        <v>0.18650145720000003</v>
      </c>
      <c r="O25">
        <f t="shared" si="3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  <c r="N26">
        <f t="shared" si="2"/>
        <v>0.20641343200000001</v>
      </c>
      <c r="O26">
        <f t="shared" si="3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2">
        <v>112</v>
      </c>
      <c r="G27" s="2">
        <v>0.31409605000000002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0"/>
        <v>0.21480009533333333</v>
      </c>
      <c r="M27" s="4">
        <f t="shared" si="1"/>
        <v>3</v>
      </c>
      <c r="N27">
        <f t="shared" si="2"/>
        <v>0.21480009533333333</v>
      </c>
      <c r="O27">
        <f t="shared" si="3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2">
        <v>18</v>
      </c>
      <c r="I28" s="2">
        <v>0.31841058</v>
      </c>
      <c r="J28" s="2">
        <v>115</v>
      </c>
      <c r="K28" s="2">
        <v>0.31946791000000002</v>
      </c>
      <c r="L28" s="4">
        <f t="shared" si="0"/>
        <v>0.24326082859999998</v>
      </c>
      <c r="M28" s="4">
        <f t="shared" si="1"/>
        <v>5</v>
      </c>
      <c r="N28">
        <f t="shared" si="2"/>
        <v>0.24326082859999998</v>
      </c>
      <c r="O28">
        <f t="shared" si="3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  <c r="N29">
        <f t="shared" si="2"/>
        <v>0.20965068299999995</v>
      </c>
      <c r="O29">
        <f t="shared" si="3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2">
        <v>48</v>
      </c>
      <c r="I30" s="2">
        <v>0.37997441999999998</v>
      </c>
      <c r="J30" s="3" t="s">
        <v>0</v>
      </c>
      <c r="K30" s="3" t="s">
        <v>0</v>
      </c>
      <c r="L30" s="4">
        <f t="shared" si="0"/>
        <v>0.24951374474999999</v>
      </c>
      <c r="M30" s="4">
        <f t="shared" si="1"/>
        <v>4</v>
      </c>
      <c r="N30">
        <f t="shared" si="2"/>
        <v>0.24951374474999999</v>
      </c>
      <c r="O30">
        <f t="shared" si="3"/>
        <v>1</v>
      </c>
    </row>
    <row r="31" spans="1:15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2">
        <v>17</v>
      </c>
      <c r="K31" s="2">
        <v>0.31654711000000002</v>
      </c>
      <c r="L31" s="4">
        <f t="shared" si="0"/>
        <v>0.26347389960000001</v>
      </c>
      <c r="M31" s="4">
        <f t="shared" si="1"/>
        <v>5</v>
      </c>
      <c r="N31">
        <f t="shared" si="2"/>
        <v>0.26347389960000001</v>
      </c>
      <c r="O31">
        <f t="shared" si="3"/>
        <v>1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2">
        <v>118</v>
      </c>
      <c r="K32" s="2">
        <v>0.31884034</v>
      </c>
      <c r="L32" s="4">
        <f t="shared" si="0"/>
        <v>0.2340498144</v>
      </c>
      <c r="M32" s="4">
        <f t="shared" si="1"/>
        <v>5</v>
      </c>
      <c r="N32">
        <f t="shared" si="2"/>
        <v>0.2340498144</v>
      </c>
      <c r="O32">
        <f t="shared" si="3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2">
        <v>42</v>
      </c>
      <c r="I33" s="2">
        <v>0.30469423000000001</v>
      </c>
      <c r="J33" s="2">
        <v>23</v>
      </c>
      <c r="K33" s="2">
        <v>0.31317863000000001</v>
      </c>
      <c r="L33" s="4">
        <f t="shared" si="0"/>
        <v>0.29148624880000001</v>
      </c>
      <c r="M33" s="4">
        <f t="shared" si="1"/>
        <v>5</v>
      </c>
      <c r="N33">
        <f t="shared" si="2"/>
        <v>0.29148624880000001</v>
      </c>
      <c r="O33">
        <f t="shared" si="3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2">
        <v>25</v>
      </c>
      <c r="E34" s="2">
        <v>0.30613942999999999</v>
      </c>
      <c r="F34" s="2">
        <v>34</v>
      </c>
      <c r="G34" s="2">
        <v>0.30891449999999998</v>
      </c>
      <c r="H34" s="2">
        <v>40</v>
      </c>
      <c r="I34" s="2">
        <v>0.3158087</v>
      </c>
      <c r="J34" s="2">
        <v>30</v>
      </c>
      <c r="K34" s="2">
        <v>0.33037098999999998</v>
      </c>
      <c r="L34" s="4">
        <f t="shared" si="0"/>
        <v>0.29400712039999999</v>
      </c>
      <c r="M34" s="4">
        <f t="shared" si="1"/>
        <v>5</v>
      </c>
      <c r="N34">
        <f t="shared" si="2"/>
        <v>0.29400712039999999</v>
      </c>
      <c r="O34">
        <f t="shared" si="3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  <c r="N35">
        <f t="shared" si="2"/>
        <v>0.21204659040000001</v>
      </c>
      <c r="O35">
        <f t="shared" si="3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  <c r="N36">
        <f t="shared" si="2"/>
        <v>0.20815126240000001</v>
      </c>
      <c r="O36">
        <f t="shared" si="3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2">
        <v>37</v>
      </c>
      <c r="I37" s="2">
        <v>0.33433038999999998</v>
      </c>
      <c r="J37" s="2">
        <v>49</v>
      </c>
      <c r="K37" s="2">
        <v>0.33512017999999999</v>
      </c>
      <c r="L37" s="4">
        <f t="shared" si="0"/>
        <v>0.23589972719999999</v>
      </c>
      <c r="M37" s="4">
        <f t="shared" si="1"/>
        <v>5</v>
      </c>
      <c r="N37">
        <f t="shared" si="2"/>
        <v>0.23589972719999999</v>
      </c>
      <c r="O37">
        <f t="shared" si="3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2">
        <v>36</v>
      </c>
      <c r="I38" s="2">
        <v>0.33433038999999998</v>
      </c>
      <c r="J38" s="2">
        <v>46</v>
      </c>
      <c r="K38" s="2">
        <v>0.33655579000000002</v>
      </c>
      <c r="L38" s="4">
        <f t="shared" si="0"/>
        <v>0.23953025999999999</v>
      </c>
      <c r="M38" s="4">
        <f t="shared" si="1"/>
        <v>5</v>
      </c>
      <c r="N38">
        <f t="shared" si="2"/>
        <v>0.23953025999999999</v>
      </c>
      <c r="O38">
        <f t="shared" si="3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2">
        <v>449</v>
      </c>
      <c r="K39" s="2">
        <v>0.32066012999999999</v>
      </c>
      <c r="L39" s="4">
        <f t="shared" si="0"/>
        <v>0.24461646799999998</v>
      </c>
      <c r="M39" s="4">
        <f t="shared" si="1"/>
        <v>5</v>
      </c>
      <c r="N39">
        <f t="shared" si="2"/>
        <v>0.24461646799999998</v>
      </c>
      <c r="O39">
        <f t="shared" si="3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2">
        <v>40</v>
      </c>
      <c r="I40" s="2">
        <v>0.30082935</v>
      </c>
      <c r="J40" s="2">
        <v>47</v>
      </c>
      <c r="K40" s="2">
        <v>0.34206934999999999</v>
      </c>
      <c r="L40" s="4">
        <f t="shared" si="0"/>
        <v>0.27882217240000001</v>
      </c>
      <c r="M40" s="4">
        <f t="shared" si="1"/>
        <v>5</v>
      </c>
      <c r="N40">
        <f t="shared" si="2"/>
        <v>0.27882217240000001</v>
      </c>
      <c r="O40">
        <f t="shared" si="3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2">
        <v>39</v>
      </c>
      <c r="K41" s="2">
        <v>0.30082935</v>
      </c>
      <c r="L41" s="4">
        <f t="shared" si="0"/>
        <v>0.25878228720000002</v>
      </c>
      <c r="M41" s="4">
        <f t="shared" si="1"/>
        <v>5</v>
      </c>
      <c r="N41">
        <f t="shared" si="2"/>
        <v>0.25878228720000002</v>
      </c>
      <c r="O41">
        <f t="shared" si="3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2">
        <v>112</v>
      </c>
      <c r="G42" s="2">
        <v>0.35528802999999998</v>
      </c>
      <c r="H42" s="2">
        <v>450</v>
      </c>
      <c r="I42" s="2">
        <v>0.37371102</v>
      </c>
      <c r="J42" s="3" t="s">
        <v>0</v>
      </c>
      <c r="K42" s="3" t="s">
        <v>0</v>
      </c>
      <c r="L42" s="4">
        <f t="shared" si="0"/>
        <v>0.26630967475</v>
      </c>
      <c r="M42" s="4">
        <f t="shared" si="1"/>
        <v>4</v>
      </c>
      <c r="N42">
        <f t="shared" si="2"/>
        <v>0.26630967475</v>
      </c>
      <c r="O42">
        <f t="shared" si="3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2">
        <v>32</v>
      </c>
      <c r="K43" s="2">
        <v>0.30469423000000001</v>
      </c>
      <c r="L43" s="4">
        <f t="shared" si="0"/>
        <v>0.25413138420000003</v>
      </c>
      <c r="M43" s="4">
        <f t="shared" si="1"/>
        <v>5</v>
      </c>
      <c r="N43">
        <f t="shared" si="2"/>
        <v>0.25413138420000003</v>
      </c>
      <c r="O43">
        <f t="shared" si="3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2">
        <v>82</v>
      </c>
      <c r="G44" s="2">
        <v>0.34253454999999999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0"/>
        <v>0.23275519233333331</v>
      </c>
      <c r="M44" s="4">
        <f t="shared" si="1"/>
        <v>3</v>
      </c>
      <c r="N44">
        <f t="shared" si="2"/>
        <v>0.23275519233333331</v>
      </c>
      <c r="O44">
        <f t="shared" si="3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  <c r="N45">
        <f t="shared" si="2"/>
        <v>0.20647357220000001</v>
      </c>
      <c r="O45">
        <f t="shared" si="3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  <c r="N46">
        <f t="shared" si="2"/>
        <v>0.24942392699999999</v>
      </c>
      <c r="O46">
        <f t="shared" si="3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2">
        <v>37</v>
      </c>
      <c r="K47" s="2">
        <v>0.33655579000000002</v>
      </c>
      <c r="L47" s="4">
        <f t="shared" si="0"/>
        <v>0.2521714256</v>
      </c>
      <c r="M47" s="4">
        <f t="shared" si="1"/>
        <v>5</v>
      </c>
      <c r="N47">
        <f t="shared" si="2"/>
        <v>0.2521714256</v>
      </c>
      <c r="O47">
        <f t="shared" si="3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2">
        <v>129</v>
      </c>
      <c r="I48" s="2">
        <v>0.33567322999999999</v>
      </c>
      <c r="J48" s="2">
        <v>39</v>
      </c>
      <c r="K48" s="2">
        <v>0.34206934999999999</v>
      </c>
      <c r="L48" s="4">
        <f t="shared" si="0"/>
        <v>0.29269868499999996</v>
      </c>
      <c r="M48" s="4">
        <f t="shared" si="1"/>
        <v>5</v>
      </c>
      <c r="N48">
        <f t="shared" si="2"/>
        <v>0.29269868499999996</v>
      </c>
      <c r="O48">
        <f t="shared" si="3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2">
        <v>82</v>
      </c>
      <c r="G49" s="2">
        <v>0.30767558</v>
      </c>
      <c r="H49" s="2">
        <v>29</v>
      </c>
      <c r="I49" s="2">
        <v>0.37997441999999998</v>
      </c>
      <c r="J49" s="3" t="s">
        <v>0</v>
      </c>
      <c r="K49" s="3" t="s">
        <v>0</v>
      </c>
      <c r="L49" s="4">
        <f t="shared" si="0"/>
        <v>0.27250403549999996</v>
      </c>
      <c r="M49" s="4">
        <f t="shared" si="1"/>
        <v>4</v>
      </c>
      <c r="N49">
        <f t="shared" si="2"/>
        <v>0.27250403549999996</v>
      </c>
      <c r="O49">
        <f t="shared" si="3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2">
        <v>60</v>
      </c>
      <c r="K50" s="2">
        <v>0.31737346</v>
      </c>
      <c r="L50" s="4">
        <f t="shared" si="0"/>
        <v>0.23873179039999998</v>
      </c>
      <c r="M50" s="4">
        <f t="shared" si="1"/>
        <v>5</v>
      </c>
      <c r="N50">
        <f t="shared" si="2"/>
        <v>0.23873179039999998</v>
      </c>
      <c r="O50">
        <f t="shared" si="3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  <c r="N51">
        <f t="shared" si="2"/>
        <v>0.22796881620000004</v>
      </c>
      <c r="O51">
        <f t="shared" si="3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2">
        <v>54</v>
      </c>
      <c r="K52" s="2">
        <v>0.33497895</v>
      </c>
      <c r="L52" s="4">
        <f t="shared" si="0"/>
        <v>0.2745604076</v>
      </c>
      <c r="M52" s="4">
        <f t="shared" si="1"/>
        <v>5</v>
      </c>
      <c r="N52">
        <f t="shared" si="2"/>
        <v>0.2745604076</v>
      </c>
      <c r="O52">
        <f t="shared" si="3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2">
        <v>82</v>
      </c>
      <c r="E53" s="2">
        <v>0.38763731000000001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f t="shared" si="0"/>
        <v>0.30577198799999999</v>
      </c>
      <c r="M53" s="4">
        <f t="shared" si="1"/>
        <v>2</v>
      </c>
      <c r="N53">
        <f t="shared" si="2"/>
        <v>0.30577198799999999</v>
      </c>
      <c r="O53">
        <f t="shared" si="3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2">
        <v>49</v>
      </c>
      <c r="G54" s="2">
        <v>0.35832027999999999</v>
      </c>
      <c r="H54" s="2">
        <v>57</v>
      </c>
      <c r="I54" s="2">
        <v>0.36555510000000002</v>
      </c>
      <c r="J54" s="2">
        <v>62</v>
      </c>
      <c r="K54" s="2">
        <v>0.37529519</v>
      </c>
      <c r="L54" s="4">
        <f t="shared" si="0"/>
        <v>0.29528673780000003</v>
      </c>
      <c r="M54" s="4">
        <f t="shared" si="1"/>
        <v>5</v>
      </c>
      <c r="N54">
        <f t="shared" si="2"/>
        <v>0.29528673780000003</v>
      </c>
      <c r="O54">
        <f t="shared" si="3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2">
        <v>45</v>
      </c>
      <c r="G55" s="2">
        <v>0.30314036</v>
      </c>
      <c r="H55" s="2">
        <v>50</v>
      </c>
      <c r="I55" s="2">
        <v>0.30677204000000002</v>
      </c>
      <c r="J55" s="2">
        <v>61</v>
      </c>
      <c r="K55" s="2">
        <v>0.30692604000000001</v>
      </c>
      <c r="L55" s="4">
        <f t="shared" si="0"/>
        <v>0.2651667358</v>
      </c>
      <c r="M55" s="4">
        <f t="shared" si="1"/>
        <v>5</v>
      </c>
      <c r="N55">
        <f t="shared" si="2"/>
        <v>0.2651667358</v>
      </c>
      <c r="O55">
        <f t="shared" si="3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2">
        <v>87</v>
      </c>
      <c r="G56" s="2">
        <v>0.33227265</v>
      </c>
      <c r="H56" s="2">
        <v>91</v>
      </c>
      <c r="I56" s="2">
        <v>0.34240226000000001</v>
      </c>
      <c r="J56" s="3" t="s">
        <v>0</v>
      </c>
      <c r="K56" s="3" t="s">
        <v>0</v>
      </c>
      <c r="L56" s="4">
        <f t="shared" si="0"/>
        <v>0.31185187824999999</v>
      </c>
      <c r="M56" s="4">
        <f t="shared" si="1"/>
        <v>4</v>
      </c>
      <c r="N56">
        <f t="shared" si="2"/>
        <v>0.31185187824999999</v>
      </c>
      <c r="O56">
        <f t="shared" si="3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2">
        <v>136</v>
      </c>
      <c r="I57" s="2">
        <v>0.32291363000000001</v>
      </c>
      <c r="J57" s="2">
        <v>139</v>
      </c>
      <c r="K57" s="2">
        <v>0.38918810999999998</v>
      </c>
      <c r="L57" s="4">
        <f t="shared" si="0"/>
        <v>0.30434044360000001</v>
      </c>
      <c r="M57" s="4">
        <f t="shared" si="1"/>
        <v>5</v>
      </c>
      <c r="N57">
        <f t="shared" si="2"/>
        <v>0.30434044360000001</v>
      </c>
      <c r="O57">
        <f t="shared" si="3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2">
        <v>58</v>
      </c>
      <c r="K58" s="2">
        <v>0.34216758000000003</v>
      </c>
      <c r="L58" s="4">
        <f t="shared" si="0"/>
        <v>0.24832236639999999</v>
      </c>
      <c r="M58" s="4">
        <f t="shared" si="1"/>
        <v>5</v>
      </c>
      <c r="N58">
        <f t="shared" si="2"/>
        <v>0.24832236639999999</v>
      </c>
      <c r="O58">
        <f t="shared" si="3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2">
        <v>61</v>
      </c>
      <c r="I59" s="2">
        <v>0.32095326000000002</v>
      </c>
      <c r="J59" s="2">
        <v>45</v>
      </c>
      <c r="K59" s="2">
        <v>0.33199065</v>
      </c>
      <c r="L59" s="4">
        <f t="shared" si="0"/>
        <v>0.24683667380000002</v>
      </c>
      <c r="M59" s="4">
        <f t="shared" si="1"/>
        <v>5</v>
      </c>
      <c r="N59">
        <f t="shared" si="2"/>
        <v>0.24683667380000002</v>
      </c>
      <c r="O59">
        <f t="shared" si="3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2">
        <v>61</v>
      </c>
      <c r="G60" s="2">
        <v>0.33723153</v>
      </c>
      <c r="H60" s="2">
        <v>142</v>
      </c>
      <c r="I60" s="2">
        <v>0.33922852999999997</v>
      </c>
      <c r="J60" s="2">
        <v>51</v>
      </c>
      <c r="K60" s="2">
        <v>0.36031468999999999</v>
      </c>
      <c r="L60" s="4">
        <f t="shared" si="0"/>
        <v>0.30327888759999999</v>
      </c>
      <c r="M60" s="4">
        <f t="shared" si="1"/>
        <v>5</v>
      </c>
      <c r="N60">
        <f t="shared" si="2"/>
        <v>0.30327888759999999</v>
      </c>
      <c r="O60">
        <f t="shared" si="3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2">
        <v>49</v>
      </c>
      <c r="K61" s="2">
        <v>0.31737346</v>
      </c>
      <c r="L61" s="4">
        <f t="shared" si="0"/>
        <v>0.24606475379999998</v>
      </c>
      <c r="M61" s="4">
        <f t="shared" si="1"/>
        <v>5</v>
      </c>
      <c r="N61">
        <f t="shared" si="2"/>
        <v>0.24606475379999998</v>
      </c>
      <c r="O61">
        <f t="shared" si="3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2">
        <v>54</v>
      </c>
      <c r="I62" s="2">
        <v>0.30692604000000001</v>
      </c>
      <c r="J62" s="2">
        <v>58</v>
      </c>
      <c r="K62" s="2">
        <v>0.32095326000000002</v>
      </c>
      <c r="L62" s="4">
        <f t="shared" si="0"/>
        <v>0.279374289</v>
      </c>
      <c r="M62" s="4">
        <f t="shared" si="1"/>
        <v>5</v>
      </c>
      <c r="N62">
        <f t="shared" si="2"/>
        <v>0.279374289</v>
      </c>
      <c r="O62">
        <f t="shared" si="3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2">
        <v>73</v>
      </c>
      <c r="K63" s="2">
        <v>0.34483805000000001</v>
      </c>
      <c r="L63" s="4">
        <f t="shared" si="0"/>
        <v>0.23198710039999998</v>
      </c>
      <c r="M63" s="4">
        <f t="shared" si="1"/>
        <v>5</v>
      </c>
      <c r="N63">
        <f t="shared" si="2"/>
        <v>0.23198710039999998</v>
      </c>
      <c r="O63">
        <f t="shared" si="3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2">
        <v>70</v>
      </c>
      <c r="K64" s="2">
        <v>0.32848922000000003</v>
      </c>
      <c r="L64" s="4">
        <f t="shared" si="0"/>
        <v>0.26121273099999998</v>
      </c>
      <c r="M64" s="4">
        <f t="shared" si="1"/>
        <v>5</v>
      </c>
      <c r="N64">
        <f t="shared" si="2"/>
        <v>0.26121273099999998</v>
      </c>
      <c r="O64">
        <f t="shared" si="3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2">
        <v>142</v>
      </c>
      <c r="K65" s="2">
        <v>0.30304352000000001</v>
      </c>
      <c r="L65" s="4">
        <f t="shared" si="0"/>
        <v>0.27533780879999997</v>
      </c>
      <c r="M65" s="4">
        <f t="shared" si="1"/>
        <v>5</v>
      </c>
      <c r="N65">
        <f t="shared" si="2"/>
        <v>0.27533780879999997</v>
      </c>
      <c r="O65">
        <f t="shared" si="3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f t="shared" ref="L66:L129" si="4">AVERAGE(K66,I66,G66,E66,C66)</f>
        <v>0.260974382</v>
      </c>
      <c r="M66" s="4">
        <f t="shared" si="1"/>
        <v>3</v>
      </c>
      <c r="N66">
        <f t="shared" si="2"/>
        <v>0.260974382</v>
      </c>
      <c r="O66">
        <f t="shared" si="3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2">
        <v>73</v>
      </c>
      <c r="G67" s="2">
        <v>0.34515975999999998</v>
      </c>
      <c r="H67" s="2">
        <v>60</v>
      </c>
      <c r="I67" s="2">
        <v>0.34980225999999998</v>
      </c>
      <c r="J67" s="2">
        <v>75</v>
      </c>
      <c r="K67" s="2">
        <v>0.36297522999999998</v>
      </c>
      <c r="L67" s="4">
        <f t="shared" si="4"/>
        <v>0.30895950760000002</v>
      </c>
      <c r="M67" s="4">
        <f t="shared" ref="M67:M130" si="5">(10-COUNTIF(B67:K67,"NA"))/2</f>
        <v>5</v>
      </c>
      <c r="N67">
        <f t="shared" ref="N67:N130" si="6">IF(L67=0," ",L67)</f>
        <v>0.30895950760000002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2">
        <v>63</v>
      </c>
      <c r="K71" s="2">
        <v>0.32848922000000003</v>
      </c>
      <c r="L71" s="4">
        <f t="shared" si="4"/>
        <v>0.23461687699999997</v>
      </c>
      <c r="M71" s="4">
        <f t="shared" si="5"/>
        <v>5</v>
      </c>
      <c r="N71">
        <f t="shared" si="6"/>
        <v>0.23461687699999997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2">
        <v>75</v>
      </c>
      <c r="G73" s="2">
        <v>0.32641056000000002</v>
      </c>
      <c r="H73" s="2">
        <v>78</v>
      </c>
      <c r="I73" s="2">
        <v>0.34933945</v>
      </c>
      <c r="J73" s="2">
        <v>178</v>
      </c>
      <c r="K73" s="2">
        <v>0.35347263000000001</v>
      </c>
      <c r="L73" s="4">
        <f t="shared" si="4"/>
        <v>0.29489084560000001</v>
      </c>
      <c r="M73" s="4">
        <f t="shared" si="5"/>
        <v>5</v>
      </c>
      <c r="N73">
        <f t="shared" si="6"/>
        <v>0.29489084560000001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2">
        <v>79</v>
      </c>
      <c r="K74" s="2">
        <v>0.32606252000000002</v>
      </c>
      <c r="L74" s="4">
        <f t="shared" si="4"/>
        <v>0.24297876839999999</v>
      </c>
      <c r="M74" s="4">
        <f t="shared" si="5"/>
        <v>5</v>
      </c>
      <c r="N74">
        <f t="shared" si="6"/>
        <v>0.24297876839999999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2">
        <v>70</v>
      </c>
      <c r="K75" s="2">
        <v>0.34242750999999999</v>
      </c>
      <c r="L75" s="4">
        <f t="shared" si="4"/>
        <v>0.25702233279999998</v>
      </c>
      <c r="M75" s="4">
        <f t="shared" si="5"/>
        <v>5</v>
      </c>
      <c r="N75">
        <f t="shared" si="6"/>
        <v>0.25702233279999998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2">
        <v>72</v>
      </c>
      <c r="K76" s="2">
        <v>0.32641056000000002</v>
      </c>
      <c r="L76" s="4">
        <f t="shared" si="4"/>
        <v>0.24643897519999997</v>
      </c>
      <c r="M76" s="4">
        <f t="shared" si="5"/>
        <v>5</v>
      </c>
      <c r="N76">
        <f t="shared" si="6"/>
        <v>0.24643897519999997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2">
        <v>168</v>
      </c>
      <c r="K78" s="2">
        <v>0.31694027000000002</v>
      </c>
      <c r="L78" s="4">
        <f t="shared" si="4"/>
        <v>0.241164984</v>
      </c>
      <c r="M78" s="4">
        <f t="shared" si="5"/>
        <v>5</v>
      </c>
      <c r="N78">
        <f t="shared" si="6"/>
        <v>0.241164984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2">
        <v>79</v>
      </c>
      <c r="G79" s="2">
        <v>0.30992989999999998</v>
      </c>
      <c r="H79" s="2">
        <v>178</v>
      </c>
      <c r="I79" s="2">
        <v>0.33099005999999997</v>
      </c>
      <c r="J79" s="2">
        <v>72</v>
      </c>
      <c r="K79" s="2">
        <v>0.34933945</v>
      </c>
      <c r="L79" s="4">
        <f t="shared" si="4"/>
        <v>0.25444021799999994</v>
      </c>
      <c r="M79" s="4">
        <f t="shared" si="5"/>
        <v>5</v>
      </c>
      <c r="N79">
        <f t="shared" si="6"/>
        <v>0.25444021799999994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2">
        <v>78</v>
      </c>
      <c r="K80" s="2">
        <v>0.30992989999999998</v>
      </c>
      <c r="L80" s="4">
        <f t="shared" si="4"/>
        <v>0.27932123799999997</v>
      </c>
      <c r="M80" s="4">
        <f t="shared" si="5"/>
        <v>5</v>
      </c>
      <c r="N80">
        <f t="shared" si="6"/>
        <v>0.27932123799999997</v>
      </c>
      <c r="O80">
        <f t="shared" si="7"/>
        <v>1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2">
        <v>179</v>
      </c>
      <c r="K81" s="2">
        <v>0.32537348999999999</v>
      </c>
      <c r="L81" s="4">
        <f t="shared" si="4"/>
        <v>0.24849932299999997</v>
      </c>
      <c r="M81" s="4">
        <f t="shared" si="5"/>
        <v>5</v>
      </c>
      <c r="N81">
        <f t="shared" si="6"/>
        <v>0.24849932299999997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5" ht="15.75" thickBot="1" x14ac:dyDescent="0.3">
      <c r="A83" s="1">
        <v>82</v>
      </c>
      <c r="B83" s="2">
        <v>96</v>
      </c>
      <c r="C83" s="2">
        <v>0.30438906700000001</v>
      </c>
      <c r="D83" s="2">
        <v>48</v>
      </c>
      <c r="E83" s="2">
        <v>0.30767558</v>
      </c>
      <c r="F83" s="2">
        <v>43</v>
      </c>
      <c r="G83" s="2">
        <v>0.34253454999999999</v>
      </c>
      <c r="H83" s="2">
        <v>52</v>
      </c>
      <c r="I83" s="2">
        <v>0.38763731000000001</v>
      </c>
      <c r="J83" s="3" t="s">
        <v>0</v>
      </c>
      <c r="K83" s="3" t="s">
        <v>0</v>
      </c>
      <c r="L83" s="4">
        <f t="shared" si="4"/>
        <v>0.33555912674999999</v>
      </c>
      <c r="M83" s="4">
        <f t="shared" si="5"/>
        <v>4</v>
      </c>
      <c r="N83">
        <f t="shared" si="6"/>
        <v>0.33555912674999999</v>
      </c>
      <c r="O83">
        <f t="shared" si="7"/>
        <v>1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5" ht="15.75" thickBot="1" x14ac:dyDescent="0.3">
      <c r="A86" s="1">
        <v>85</v>
      </c>
      <c r="B86" s="2">
        <v>12</v>
      </c>
      <c r="C86" s="2">
        <v>0.23561839300000001</v>
      </c>
      <c r="D86" s="2">
        <v>255</v>
      </c>
      <c r="E86" s="2">
        <v>0.33168959999999997</v>
      </c>
      <c r="F86" s="2">
        <v>11</v>
      </c>
      <c r="G86" s="2">
        <v>0.37971860000000002</v>
      </c>
      <c r="H86" s="2">
        <v>257</v>
      </c>
      <c r="I86" s="2">
        <v>0.39244196999999997</v>
      </c>
      <c r="J86" s="3" t="s">
        <v>0</v>
      </c>
      <c r="K86" s="3" t="s">
        <v>0</v>
      </c>
      <c r="L86" s="4">
        <f t="shared" si="4"/>
        <v>0.33486714075000001</v>
      </c>
      <c r="M86" s="4">
        <f t="shared" si="5"/>
        <v>4</v>
      </c>
      <c r="N86">
        <f t="shared" si="6"/>
        <v>0.33486714075000001</v>
      </c>
      <c r="O86">
        <f t="shared" si="7"/>
        <v>1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</row>
    <row r="88" spans="1:15" ht="15.75" thickBot="1" x14ac:dyDescent="0.3">
      <c r="A88" s="1">
        <v>87</v>
      </c>
      <c r="B88" s="2">
        <v>96</v>
      </c>
      <c r="C88" s="2">
        <v>0.316558858</v>
      </c>
      <c r="D88" s="2">
        <v>55</v>
      </c>
      <c r="E88" s="2">
        <v>0.33227265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f t="shared" si="4"/>
        <v>0.324415754</v>
      </c>
      <c r="M88" s="4">
        <f t="shared" si="5"/>
        <v>2</v>
      </c>
      <c r="N88">
        <f t="shared" si="6"/>
        <v>0.324415754</v>
      </c>
      <c r="O88">
        <f t="shared" si="7"/>
        <v>1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2">
        <v>93</v>
      </c>
      <c r="G89" s="2">
        <v>0.32942123000000001</v>
      </c>
      <c r="H89" s="2">
        <v>262</v>
      </c>
      <c r="I89" s="2">
        <v>0.37430187999999998</v>
      </c>
      <c r="J89" s="2">
        <v>90</v>
      </c>
      <c r="K89" s="2">
        <v>0.38100517</v>
      </c>
      <c r="L89" s="4">
        <f t="shared" si="4"/>
        <v>0.31339575339999998</v>
      </c>
      <c r="M89" s="4">
        <f t="shared" si="5"/>
        <v>5</v>
      </c>
      <c r="N89">
        <f t="shared" si="6"/>
        <v>0.31339575339999998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2">
        <v>92</v>
      </c>
      <c r="I90" s="2">
        <v>0.31518803000000001</v>
      </c>
      <c r="J90" s="2">
        <v>94</v>
      </c>
      <c r="K90" s="2">
        <v>0.34772839</v>
      </c>
      <c r="L90" s="4">
        <f t="shared" si="4"/>
        <v>0.2575050814</v>
      </c>
      <c r="M90" s="4">
        <f t="shared" si="5"/>
        <v>5</v>
      </c>
      <c r="N90">
        <f t="shared" si="6"/>
        <v>0.2575050814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2">
        <v>88</v>
      </c>
      <c r="I91" s="2">
        <v>0.38100517</v>
      </c>
      <c r="J91" s="2">
        <v>100</v>
      </c>
      <c r="K91" s="2">
        <v>0.38444845999999999</v>
      </c>
      <c r="L91" s="4">
        <f t="shared" si="4"/>
        <v>0.29939379380000003</v>
      </c>
      <c r="M91" s="4">
        <f t="shared" si="5"/>
        <v>5</v>
      </c>
      <c r="N91">
        <f t="shared" si="6"/>
        <v>0.29939379380000003</v>
      </c>
      <c r="O91">
        <f t="shared" si="7"/>
        <v>1</v>
      </c>
    </row>
    <row r="92" spans="1:15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2">
        <v>55</v>
      </c>
      <c r="G92" s="2">
        <v>0.34240226000000001</v>
      </c>
      <c r="H92" s="2">
        <v>262</v>
      </c>
      <c r="I92" s="2">
        <v>0.38326919999999998</v>
      </c>
      <c r="J92" s="3" t="s">
        <v>0</v>
      </c>
      <c r="K92" s="3" t="s">
        <v>0</v>
      </c>
      <c r="L92" s="4">
        <f t="shared" si="4"/>
        <v>0.32654904849999999</v>
      </c>
      <c r="M92" s="4">
        <f t="shared" si="5"/>
        <v>4</v>
      </c>
      <c r="N92">
        <f t="shared" si="6"/>
        <v>0.32654904849999999</v>
      </c>
      <c r="O92">
        <f t="shared" si="7"/>
        <v>1</v>
      </c>
    </row>
    <row r="93" spans="1:15" ht="15.75" thickBot="1" x14ac:dyDescent="0.3">
      <c r="A93" s="1">
        <v>92</v>
      </c>
      <c r="B93" s="2">
        <v>262</v>
      </c>
      <c r="C93" s="2">
        <v>0.26101470500000001</v>
      </c>
      <c r="D93" s="2">
        <v>94</v>
      </c>
      <c r="E93" s="2">
        <v>0.31339122000000003</v>
      </c>
      <c r="F93" s="2">
        <v>89</v>
      </c>
      <c r="G93" s="2">
        <v>0.31518803000000001</v>
      </c>
      <c r="H93" s="2">
        <v>93</v>
      </c>
      <c r="I93" s="2">
        <v>0.34828288000000002</v>
      </c>
      <c r="J93" s="3" t="s">
        <v>0</v>
      </c>
      <c r="K93" s="3" t="s">
        <v>0</v>
      </c>
      <c r="L93" s="4">
        <f t="shared" si="4"/>
        <v>0.30946920875</v>
      </c>
      <c r="M93" s="4">
        <f t="shared" si="5"/>
        <v>4</v>
      </c>
      <c r="N93">
        <f t="shared" si="6"/>
        <v>0.30946920875</v>
      </c>
      <c r="O93">
        <f t="shared" si="7"/>
        <v>1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2">
        <v>88</v>
      </c>
      <c r="I94" s="2">
        <v>0.32942123000000001</v>
      </c>
      <c r="J94" s="2">
        <v>92</v>
      </c>
      <c r="K94" s="2">
        <v>0.34828288000000002</v>
      </c>
      <c r="L94" s="4">
        <f t="shared" si="4"/>
        <v>0.2572702328</v>
      </c>
      <c r="M94" s="4">
        <f t="shared" si="5"/>
        <v>5</v>
      </c>
      <c r="N94">
        <f t="shared" si="6"/>
        <v>0.2572702328</v>
      </c>
      <c r="O94">
        <f t="shared" si="7"/>
        <v>1</v>
      </c>
    </row>
    <row r="95" spans="1:15" ht="15.75" thickBot="1" x14ac:dyDescent="0.3">
      <c r="A95" s="1">
        <v>94</v>
      </c>
      <c r="B95" s="2">
        <v>90</v>
      </c>
      <c r="C95" s="2">
        <v>0.280267989</v>
      </c>
      <c r="D95" s="2">
        <v>92</v>
      </c>
      <c r="E95" s="2">
        <v>0.31339122000000003</v>
      </c>
      <c r="F95" s="2">
        <v>89</v>
      </c>
      <c r="G95" s="2">
        <v>0.34772839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f t="shared" si="4"/>
        <v>0.31379586633333334</v>
      </c>
      <c r="M95" s="4">
        <f t="shared" si="5"/>
        <v>3</v>
      </c>
      <c r="N95">
        <f t="shared" si="6"/>
        <v>0.31379586633333334</v>
      </c>
      <c r="O95">
        <f t="shared" si="7"/>
        <v>1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2">
        <v>101</v>
      </c>
      <c r="I96" s="2">
        <v>0.34886579000000001</v>
      </c>
      <c r="J96" s="2">
        <v>88</v>
      </c>
      <c r="K96" s="2">
        <v>0.38289741999999999</v>
      </c>
      <c r="L96" s="4">
        <f t="shared" si="4"/>
        <v>0.26958569180000003</v>
      </c>
      <c r="M96" s="4">
        <f t="shared" si="5"/>
        <v>5</v>
      </c>
      <c r="N96">
        <f t="shared" si="6"/>
        <v>0.26958569180000003</v>
      </c>
      <c r="O96">
        <f t="shared" si="7"/>
        <v>1</v>
      </c>
    </row>
    <row r="97" spans="1:15" ht="15.75" thickBot="1" x14ac:dyDescent="0.3">
      <c r="A97" s="1">
        <v>96</v>
      </c>
      <c r="B97" s="2">
        <v>82</v>
      </c>
      <c r="C97" s="2">
        <v>0.30438906700000001</v>
      </c>
      <c r="D97" s="2">
        <v>87</v>
      </c>
      <c r="E97" s="2">
        <v>0.31655886</v>
      </c>
      <c r="F97" s="2">
        <v>99</v>
      </c>
      <c r="G97" s="2">
        <v>0.36742466000000001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f t="shared" si="4"/>
        <v>0.32945752899999997</v>
      </c>
      <c r="M97" s="4">
        <f t="shared" si="5"/>
        <v>3</v>
      </c>
      <c r="N97">
        <f t="shared" si="6"/>
        <v>0.32945752899999997</v>
      </c>
      <c r="O97">
        <f t="shared" si="7"/>
        <v>1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2">
        <v>106</v>
      </c>
      <c r="I98" s="2">
        <v>0.31100644</v>
      </c>
      <c r="J98" s="2">
        <v>101</v>
      </c>
      <c r="K98" s="2">
        <v>0.34134628</v>
      </c>
      <c r="L98" s="4">
        <f t="shared" si="4"/>
        <v>0.25289024399999999</v>
      </c>
      <c r="M98" s="4">
        <f t="shared" si="5"/>
        <v>5</v>
      </c>
      <c r="N98">
        <f t="shared" si="6"/>
        <v>0.25289024399999999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2">
        <v>108</v>
      </c>
      <c r="E99" s="2">
        <v>0.34328650999999999</v>
      </c>
      <c r="F99" s="2">
        <v>107</v>
      </c>
      <c r="G99" s="2">
        <v>0.35650441999999999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f t="shared" si="4"/>
        <v>0.32836816566666666</v>
      </c>
      <c r="M99" s="4">
        <f t="shared" si="5"/>
        <v>3</v>
      </c>
      <c r="N99">
        <f t="shared" si="6"/>
        <v>0.32836816566666666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2">
        <v>96</v>
      </c>
      <c r="E100" s="2">
        <v>0.36742466000000001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f t="shared" si="4"/>
        <v>0.32636911349999997</v>
      </c>
      <c r="M100" s="4">
        <f t="shared" si="5"/>
        <v>2</v>
      </c>
      <c r="N100">
        <f t="shared" si="6"/>
        <v>0.32636911349999997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2">
        <v>106</v>
      </c>
      <c r="I102" s="2">
        <v>0.32350677999999999</v>
      </c>
      <c r="J102" s="2">
        <v>97</v>
      </c>
      <c r="K102" s="2">
        <v>0.34134628</v>
      </c>
      <c r="L102" s="4">
        <f t="shared" si="4"/>
        <v>0.25603658060000001</v>
      </c>
      <c r="M102" s="4">
        <f t="shared" si="5"/>
        <v>5</v>
      </c>
      <c r="N102">
        <f t="shared" si="6"/>
        <v>0.25603658060000001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2">
        <v>101</v>
      </c>
      <c r="E103" s="2">
        <v>0.37738252999999999</v>
      </c>
      <c r="F103" s="2">
        <v>109</v>
      </c>
      <c r="G103" s="2">
        <v>0.38856874000000002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f t="shared" si="4"/>
        <v>0.34862342066666668</v>
      </c>
      <c r="M103" s="4">
        <f t="shared" si="5"/>
        <v>3</v>
      </c>
      <c r="N103">
        <f t="shared" si="6"/>
        <v>0.34862342066666668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2">
        <v>174</v>
      </c>
      <c r="E104" s="2">
        <v>0.38018155999999997</v>
      </c>
      <c r="F104" s="2">
        <v>111</v>
      </c>
      <c r="G104" s="2">
        <v>0.38968758999999997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f t="shared" si="4"/>
        <v>0.33747762866666658</v>
      </c>
      <c r="M104" s="4">
        <f t="shared" si="5"/>
        <v>3</v>
      </c>
      <c r="N104">
        <f t="shared" si="6"/>
        <v>0.33747762866666658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2">
        <v>106</v>
      </c>
      <c r="K105" s="2">
        <v>0.38060502000000002</v>
      </c>
      <c r="L105" s="4">
        <f t="shared" si="4"/>
        <v>0.25483931459999998</v>
      </c>
      <c r="M105" s="4">
        <f t="shared" si="5"/>
        <v>5</v>
      </c>
      <c r="N105">
        <f t="shared" si="6"/>
        <v>0.25483931459999998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2">
        <v>97</v>
      </c>
      <c r="G107" s="2">
        <v>0.31100644</v>
      </c>
      <c r="H107" s="2">
        <v>101</v>
      </c>
      <c r="I107" s="2">
        <v>0.32350677999999999</v>
      </c>
      <c r="J107" s="2">
        <v>104</v>
      </c>
      <c r="K107" s="2">
        <v>0.38060502000000002</v>
      </c>
      <c r="L107" s="4">
        <f t="shared" si="4"/>
        <v>0.27926454560000002</v>
      </c>
      <c r="M107" s="4">
        <f t="shared" si="5"/>
        <v>5</v>
      </c>
      <c r="N107">
        <f t="shared" si="6"/>
        <v>0.27926454560000002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2">
        <v>98</v>
      </c>
      <c r="E108" s="2">
        <v>0.35650441999999999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0.20125620049999998</v>
      </c>
      <c r="M108" s="4">
        <f t="shared" si="5"/>
        <v>2</v>
      </c>
      <c r="N108">
        <f t="shared" si="6"/>
        <v>0.20125620049999998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2">
        <v>98</v>
      </c>
      <c r="E109" s="2">
        <v>0.34328650999999999</v>
      </c>
      <c r="F109" s="2">
        <v>122</v>
      </c>
      <c r="G109" s="2">
        <v>0.39053499000000003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0.25994316033333337</v>
      </c>
      <c r="M109" s="4">
        <f t="shared" si="5"/>
        <v>3</v>
      </c>
      <c r="N109">
        <f t="shared" si="6"/>
        <v>0.25994316033333337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2">
        <v>101</v>
      </c>
      <c r="G110" s="2">
        <v>0.37550465999999999</v>
      </c>
      <c r="H110" s="2">
        <v>102</v>
      </c>
      <c r="I110" s="2">
        <v>0.38856874000000002</v>
      </c>
      <c r="J110" s="3" t="s">
        <v>0</v>
      </c>
      <c r="K110" s="3" t="s">
        <v>0</v>
      </c>
      <c r="L110" s="4">
        <f t="shared" si="4"/>
        <v>0.31505198699999998</v>
      </c>
      <c r="M110" s="4">
        <f t="shared" si="5"/>
        <v>4</v>
      </c>
      <c r="N110">
        <f t="shared" si="6"/>
        <v>0.31505198699999998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2">
        <v>122</v>
      </c>
      <c r="E111" s="2">
        <v>0.31179390000000001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0.25582929399999998</v>
      </c>
      <c r="M111" s="4">
        <f t="shared" si="5"/>
        <v>2</v>
      </c>
      <c r="N111">
        <f t="shared" si="6"/>
        <v>0.25582929399999998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2">
        <v>160</v>
      </c>
      <c r="E112" s="2">
        <v>0.37885761000000001</v>
      </c>
      <c r="F112" s="2">
        <v>103</v>
      </c>
      <c r="G112" s="2">
        <v>0.38968758999999997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0.34580377766666665</v>
      </c>
      <c r="M112" s="4">
        <f t="shared" si="5"/>
        <v>3</v>
      </c>
      <c r="N112">
        <f t="shared" si="6"/>
        <v>0.34580377766666665</v>
      </c>
      <c r="O112">
        <f t="shared" si="7"/>
        <v>1</v>
      </c>
    </row>
    <row r="113" spans="1:15" ht="15.75" thickBot="1" x14ac:dyDescent="0.3">
      <c r="A113" s="1">
        <v>112</v>
      </c>
      <c r="B113" s="2">
        <v>29</v>
      </c>
      <c r="C113" s="2">
        <v>0.29940516</v>
      </c>
      <c r="D113" s="2">
        <v>26</v>
      </c>
      <c r="E113" s="2">
        <v>0.31409605000000002</v>
      </c>
      <c r="F113" s="2">
        <v>10</v>
      </c>
      <c r="G113" s="2">
        <v>0.32135334999999998</v>
      </c>
      <c r="H113" s="2">
        <v>41</v>
      </c>
      <c r="I113" s="2">
        <v>0.35528802999999998</v>
      </c>
      <c r="J113" s="2">
        <v>113</v>
      </c>
      <c r="K113" s="2">
        <v>0.39177605999999998</v>
      </c>
      <c r="L113" s="4">
        <f t="shared" si="4"/>
        <v>0.33638372999999999</v>
      </c>
      <c r="M113" s="4">
        <f t="shared" si="5"/>
        <v>5</v>
      </c>
      <c r="N113">
        <f t="shared" si="6"/>
        <v>0.33638372999999999</v>
      </c>
      <c r="O113">
        <f t="shared" si="7"/>
        <v>1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2">
        <v>10</v>
      </c>
      <c r="I114" s="2">
        <v>0.33009951999999998</v>
      </c>
      <c r="J114" s="2">
        <v>112</v>
      </c>
      <c r="K114" s="2">
        <v>0.39177605999999998</v>
      </c>
      <c r="L114" s="4">
        <f t="shared" si="4"/>
        <v>0.2870984258</v>
      </c>
      <c r="M114" s="4">
        <f t="shared" si="5"/>
        <v>5</v>
      </c>
      <c r="N114">
        <f t="shared" si="6"/>
        <v>0.2870984258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2">
        <v>119</v>
      </c>
      <c r="E115" s="2">
        <v>0.31687599</v>
      </c>
      <c r="F115" s="2">
        <v>116</v>
      </c>
      <c r="G115" s="2">
        <v>0.31689592999999999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0.26956846633333337</v>
      </c>
      <c r="M115" s="4">
        <f t="shared" si="5"/>
        <v>3</v>
      </c>
      <c r="N115">
        <f t="shared" si="6"/>
        <v>0.26956846633333337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</row>
    <row r="117" spans="1:15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2">
        <v>114</v>
      </c>
      <c r="K117" s="2">
        <v>0.31689592999999999</v>
      </c>
      <c r="L117" s="4">
        <f t="shared" si="4"/>
        <v>0.28626389280000003</v>
      </c>
      <c r="M117" s="4">
        <f t="shared" si="5"/>
        <v>5</v>
      </c>
      <c r="N117">
        <f t="shared" si="6"/>
        <v>0.28626389280000003</v>
      </c>
      <c r="O117">
        <f t="shared" si="7"/>
        <v>1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2">
        <v>115</v>
      </c>
      <c r="I118" s="2">
        <v>0.32082480000000002</v>
      </c>
      <c r="J118" s="2">
        <v>27</v>
      </c>
      <c r="K118" s="2">
        <v>0.32255523000000003</v>
      </c>
      <c r="L118" s="4">
        <f t="shared" si="4"/>
        <v>0.23870775440000003</v>
      </c>
      <c r="M118" s="4">
        <f t="shared" si="5"/>
        <v>5</v>
      </c>
      <c r="N118">
        <f t="shared" si="6"/>
        <v>0.23870775440000003</v>
      </c>
      <c r="O118">
        <f t="shared" si="7"/>
        <v>1</v>
      </c>
    </row>
    <row r="119" spans="1:15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2">
        <v>31</v>
      </c>
      <c r="K119" s="2">
        <v>0.31884034</v>
      </c>
      <c r="L119" s="4">
        <f t="shared" si="4"/>
        <v>0.26417623939999996</v>
      </c>
      <c r="M119" s="4">
        <f t="shared" si="5"/>
        <v>5</v>
      </c>
      <c r="N119">
        <f t="shared" si="6"/>
        <v>0.26417623939999996</v>
      </c>
      <c r="O119">
        <f t="shared" si="7"/>
        <v>1</v>
      </c>
    </row>
    <row r="120" spans="1:15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2">
        <v>114</v>
      </c>
      <c r="I120" s="2">
        <v>0.31687599</v>
      </c>
      <c r="J120" s="2">
        <v>123</v>
      </c>
      <c r="K120" s="2">
        <v>0.38732223999999998</v>
      </c>
      <c r="L120" s="4">
        <f t="shared" si="4"/>
        <v>0.30406134039999999</v>
      </c>
      <c r="M120" s="4">
        <f t="shared" si="5"/>
        <v>5</v>
      </c>
      <c r="N120">
        <f t="shared" si="6"/>
        <v>0.30406134039999999</v>
      </c>
      <c r="O120">
        <f t="shared" si="7"/>
        <v>1</v>
      </c>
    </row>
    <row r="121" spans="1:15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2">
        <v>31</v>
      </c>
      <c r="K121" s="2">
        <v>0.32307870999999999</v>
      </c>
      <c r="L121" s="4">
        <f t="shared" si="4"/>
        <v>0.25321887619999994</v>
      </c>
      <c r="M121" s="4">
        <f t="shared" si="5"/>
        <v>5</v>
      </c>
      <c r="N121">
        <f t="shared" si="6"/>
        <v>0.25321887619999994</v>
      </c>
      <c r="O121">
        <f t="shared" si="7"/>
        <v>1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5" ht="15.75" thickBot="1" x14ac:dyDescent="0.3">
      <c r="A123" s="1">
        <v>122</v>
      </c>
      <c r="B123" s="2">
        <v>448</v>
      </c>
      <c r="C123" s="2">
        <v>0.23138154999999999</v>
      </c>
      <c r="D123" s="2">
        <v>110</v>
      </c>
      <c r="E123" s="2">
        <v>0.31179390000000001</v>
      </c>
      <c r="F123" s="2">
        <v>108</v>
      </c>
      <c r="G123" s="2">
        <v>0.39053499000000003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f t="shared" si="4"/>
        <v>0.31123681333333336</v>
      </c>
      <c r="M123" s="4">
        <f t="shared" si="5"/>
        <v>3</v>
      </c>
      <c r="N123">
        <f t="shared" si="6"/>
        <v>0.31123681333333336</v>
      </c>
      <c r="O123">
        <f t="shared" si="7"/>
        <v>1</v>
      </c>
    </row>
    <row r="124" spans="1:15" ht="15.75" thickBot="1" x14ac:dyDescent="0.3">
      <c r="A124" s="1">
        <v>123</v>
      </c>
      <c r="B124" s="2">
        <v>125</v>
      </c>
      <c r="C124" s="2">
        <v>0.32646691999999999</v>
      </c>
      <c r="D124" s="2">
        <v>124</v>
      </c>
      <c r="E124" s="2">
        <v>0.34986056999999998</v>
      </c>
      <c r="F124" s="2">
        <v>133</v>
      </c>
      <c r="G124" s="2">
        <v>0.37606699999999998</v>
      </c>
      <c r="H124" s="2">
        <v>119</v>
      </c>
      <c r="I124" s="2">
        <v>0.38732223999999998</v>
      </c>
      <c r="J124" s="3" t="s">
        <v>0</v>
      </c>
      <c r="K124" s="3" t="s">
        <v>0</v>
      </c>
      <c r="L124" s="4">
        <f t="shared" si="4"/>
        <v>0.35992918249999994</v>
      </c>
      <c r="M124" s="4">
        <f t="shared" si="5"/>
        <v>4</v>
      </c>
      <c r="N124">
        <f t="shared" si="6"/>
        <v>0.35992918249999994</v>
      </c>
      <c r="O124">
        <f t="shared" si="7"/>
        <v>1</v>
      </c>
    </row>
    <row r="125" spans="1:15" ht="15.75" thickBot="1" x14ac:dyDescent="0.3">
      <c r="A125" s="1">
        <v>124</v>
      </c>
      <c r="B125" s="2">
        <v>123</v>
      </c>
      <c r="C125" s="2">
        <v>0.34986056999999998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f t="shared" si="4"/>
        <v>0.34986056999999998</v>
      </c>
      <c r="M125" s="4">
        <f t="shared" si="5"/>
        <v>1</v>
      </c>
      <c r="N125">
        <f t="shared" si="6"/>
        <v>0.34986056999999998</v>
      </c>
      <c r="O125">
        <f t="shared" si="7"/>
        <v>1</v>
      </c>
    </row>
    <row r="126" spans="1:15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2">
        <v>123</v>
      </c>
      <c r="G126" s="2">
        <v>0.32646691999999999</v>
      </c>
      <c r="H126" s="2">
        <v>120</v>
      </c>
      <c r="I126" s="2">
        <v>0.35547949000000001</v>
      </c>
      <c r="J126" s="2">
        <v>118</v>
      </c>
      <c r="K126" s="2">
        <v>0.35767874</v>
      </c>
      <c r="L126" s="4">
        <f t="shared" si="4"/>
        <v>0.31207268240000002</v>
      </c>
      <c r="M126" s="4">
        <f t="shared" si="5"/>
        <v>5</v>
      </c>
      <c r="N126">
        <f t="shared" si="6"/>
        <v>0.31207268240000002</v>
      </c>
      <c r="O126">
        <f t="shared" si="7"/>
        <v>1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2">
        <v>121</v>
      </c>
      <c r="K128" s="2">
        <v>0.32620546</v>
      </c>
      <c r="L128" s="4">
        <f t="shared" si="4"/>
        <v>0.26458563980000005</v>
      </c>
      <c r="M128" s="4">
        <f t="shared" si="5"/>
        <v>5</v>
      </c>
      <c r="N128">
        <f t="shared" si="6"/>
        <v>0.26458563980000005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2">
        <v>136</v>
      </c>
      <c r="I130" s="2">
        <v>0.32657143999999999</v>
      </c>
      <c r="J130" s="2">
        <v>128</v>
      </c>
      <c r="K130" s="2">
        <v>0.32840659999999999</v>
      </c>
      <c r="L130" s="4">
        <f t="shared" ref="L130:L193" si="8">AVERAGE(K130,I130,G130,E130,C130)</f>
        <v>0.26527469920000002</v>
      </c>
      <c r="M130" s="4">
        <f t="shared" si="5"/>
        <v>5</v>
      </c>
      <c r="N130">
        <f t="shared" si="6"/>
        <v>0.26527469920000002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2">
        <v>137</v>
      </c>
      <c r="I131" s="2">
        <v>0.32660127</v>
      </c>
      <c r="J131" s="2">
        <v>133</v>
      </c>
      <c r="K131" s="2">
        <v>0.34843565999999998</v>
      </c>
      <c r="L131" s="4">
        <f t="shared" si="8"/>
        <v>0.26946436899999998</v>
      </c>
      <c r="M131" s="4">
        <f t="shared" ref="M131:M194" si="9">(10-COUNTIF(B131:K131,"NA"))/2</f>
        <v>5</v>
      </c>
      <c r="N131">
        <f t="shared" ref="N131:N194" si="10">IF(L131=0," ",L131)</f>
        <v>0.26946436899999998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2">
        <v>126</v>
      </c>
      <c r="K132" s="2">
        <v>0.31337620999999999</v>
      </c>
      <c r="L132" s="4">
        <f t="shared" si="8"/>
        <v>0.26659616559999999</v>
      </c>
      <c r="M132" s="4">
        <f t="shared" si="9"/>
        <v>5</v>
      </c>
      <c r="N132">
        <f t="shared" si="10"/>
        <v>0.26659616559999999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2">
        <v>138</v>
      </c>
      <c r="K133" s="2">
        <v>0.35059198000000003</v>
      </c>
      <c r="L133" s="4">
        <f t="shared" si="8"/>
        <v>0.23325628820000005</v>
      </c>
      <c r="M133" s="4">
        <f t="shared" si="9"/>
        <v>5</v>
      </c>
      <c r="N133">
        <f t="shared" si="10"/>
        <v>0.23325628820000005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2">
        <v>130</v>
      </c>
      <c r="G134" s="2">
        <v>0.34843565999999998</v>
      </c>
      <c r="H134" s="2">
        <v>137</v>
      </c>
      <c r="I134" s="2">
        <v>0.36075174999999998</v>
      </c>
      <c r="J134" s="2">
        <v>123</v>
      </c>
      <c r="K134" s="2">
        <v>0.37606699999999998</v>
      </c>
      <c r="L134" s="4">
        <f t="shared" si="8"/>
        <v>0.29797644420000002</v>
      </c>
      <c r="M134" s="4">
        <f t="shared" si="9"/>
        <v>5</v>
      </c>
      <c r="N134">
        <f t="shared" si="10"/>
        <v>0.29797644420000002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2">
        <v>136</v>
      </c>
      <c r="I135" s="2">
        <v>0.33872497000000001</v>
      </c>
      <c r="J135" s="2">
        <v>140</v>
      </c>
      <c r="K135" s="2">
        <v>0.34099990000000002</v>
      </c>
      <c r="L135" s="4">
        <f t="shared" si="8"/>
        <v>0.28877988360000001</v>
      </c>
      <c r="M135" s="4">
        <f t="shared" si="9"/>
        <v>5</v>
      </c>
      <c r="N135">
        <f t="shared" si="10"/>
        <v>0.28877988360000001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2">
        <v>140</v>
      </c>
      <c r="K136" s="2">
        <v>0.34454063000000001</v>
      </c>
      <c r="L136" s="4">
        <f t="shared" si="8"/>
        <v>0.2318912122</v>
      </c>
      <c r="M136" s="4">
        <f t="shared" si="9"/>
        <v>5</v>
      </c>
      <c r="N136">
        <f t="shared" si="10"/>
        <v>0.2318912122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2">
        <v>56</v>
      </c>
      <c r="G137" s="2">
        <v>0.32291363000000001</v>
      </c>
      <c r="H137" s="2">
        <v>129</v>
      </c>
      <c r="I137" s="2">
        <v>0.32657143999999999</v>
      </c>
      <c r="J137" s="2">
        <v>134</v>
      </c>
      <c r="K137" s="2">
        <v>0.33872497000000001</v>
      </c>
      <c r="L137" s="4">
        <f t="shared" si="8"/>
        <v>0.28632464619999998</v>
      </c>
      <c r="M137" s="4">
        <f t="shared" si="9"/>
        <v>5</v>
      </c>
      <c r="N137">
        <f t="shared" si="10"/>
        <v>0.28632464619999998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2">
        <v>132</v>
      </c>
      <c r="K139" s="2">
        <v>0.35059198000000003</v>
      </c>
      <c r="L139" s="4">
        <f t="shared" si="8"/>
        <v>0.24555246020000002</v>
      </c>
      <c r="M139" s="4">
        <f t="shared" si="9"/>
        <v>5</v>
      </c>
      <c r="N139">
        <f t="shared" si="10"/>
        <v>0.24555246020000002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2">
        <v>134</v>
      </c>
      <c r="G140" s="2">
        <v>0.35962580999999999</v>
      </c>
      <c r="H140" s="2">
        <v>142</v>
      </c>
      <c r="I140" s="2">
        <v>0.38568381000000002</v>
      </c>
      <c r="J140" s="2">
        <v>56</v>
      </c>
      <c r="K140" s="2">
        <v>0.38918810999999998</v>
      </c>
      <c r="L140" s="4">
        <f t="shared" si="8"/>
        <v>0.31846000419999998</v>
      </c>
      <c r="M140" s="4">
        <f t="shared" si="9"/>
        <v>5</v>
      </c>
      <c r="N140">
        <f t="shared" si="10"/>
        <v>0.31846000419999998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2">
        <v>145</v>
      </c>
      <c r="K142" s="2">
        <v>0.35841733999999997</v>
      </c>
      <c r="L142" s="4">
        <f t="shared" si="8"/>
        <v>0.29236873120000001</v>
      </c>
      <c r="M142" s="4">
        <f t="shared" si="9"/>
        <v>5</v>
      </c>
      <c r="N142">
        <f t="shared" si="10"/>
        <v>0.29236873120000001</v>
      </c>
      <c r="O142">
        <f t="shared" si="11"/>
        <v>1</v>
      </c>
    </row>
    <row r="143" spans="1:15" ht="15.75" thickBot="1" x14ac:dyDescent="0.3">
      <c r="A143" s="1">
        <v>142</v>
      </c>
      <c r="B143" s="2">
        <v>64</v>
      </c>
      <c r="C143" s="2">
        <v>0.30304352400000001</v>
      </c>
      <c r="D143" s="2">
        <v>146</v>
      </c>
      <c r="E143" s="2">
        <v>0.32395783</v>
      </c>
      <c r="F143" s="2">
        <v>59</v>
      </c>
      <c r="G143" s="2">
        <v>0.33922852999999997</v>
      </c>
      <c r="H143" s="2">
        <v>150</v>
      </c>
      <c r="I143" s="2">
        <v>0.36371620999999998</v>
      </c>
      <c r="J143" s="2">
        <v>145</v>
      </c>
      <c r="K143" s="2">
        <v>0.36521122</v>
      </c>
      <c r="L143" s="4">
        <f t="shared" si="8"/>
        <v>0.33903146279999996</v>
      </c>
      <c r="M143" s="4">
        <f t="shared" si="9"/>
        <v>5</v>
      </c>
      <c r="N143">
        <f t="shared" si="10"/>
        <v>0.33903146279999996</v>
      </c>
      <c r="O143">
        <f t="shared" si="11"/>
        <v>1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2">
        <v>144</v>
      </c>
      <c r="I144" s="2">
        <v>0.30040889999999998</v>
      </c>
      <c r="J144" s="2">
        <v>148</v>
      </c>
      <c r="K144" s="2">
        <v>0.30264488000000001</v>
      </c>
      <c r="L144" s="4">
        <f t="shared" si="8"/>
        <v>0.2796234038</v>
      </c>
      <c r="M144" s="4">
        <f t="shared" si="9"/>
        <v>5</v>
      </c>
      <c r="N144">
        <f t="shared" si="10"/>
        <v>0.2796234038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2">
        <v>143</v>
      </c>
      <c r="I145" s="2">
        <v>0.30040889999999998</v>
      </c>
      <c r="J145" s="2">
        <v>149</v>
      </c>
      <c r="K145" s="2">
        <v>0.36734327999999999</v>
      </c>
      <c r="L145" s="4">
        <f t="shared" si="8"/>
        <v>0.29581364499999996</v>
      </c>
      <c r="M145" s="4">
        <f t="shared" si="9"/>
        <v>5</v>
      </c>
      <c r="N145">
        <f t="shared" si="10"/>
        <v>0.29581364499999996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2">
        <v>141</v>
      </c>
      <c r="G146" s="2">
        <v>0.35841733999999997</v>
      </c>
      <c r="H146" s="2">
        <v>143</v>
      </c>
      <c r="I146" s="2">
        <v>0.36433346999999999</v>
      </c>
      <c r="J146" s="2">
        <v>142</v>
      </c>
      <c r="K146" s="2">
        <v>0.36521122</v>
      </c>
      <c r="L146" s="4">
        <f t="shared" si="8"/>
        <v>0.31852616459999999</v>
      </c>
      <c r="M146" s="4">
        <f t="shared" si="9"/>
        <v>5</v>
      </c>
      <c r="N146">
        <f t="shared" si="10"/>
        <v>0.31852616459999999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2">
        <v>142</v>
      </c>
      <c r="K147" s="2">
        <v>0.32395783</v>
      </c>
      <c r="L147" s="4">
        <f t="shared" si="8"/>
        <v>0.25169095860000001</v>
      </c>
      <c r="M147" s="4">
        <f t="shared" si="9"/>
        <v>5</v>
      </c>
      <c r="N147">
        <f t="shared" si="10"/>
        <v>0.25169095860000001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2">
        <v>151</v>
      </c>
      <c r="I148" s="2">
        <v>0.31421337999999999</v>
      </c>
      <c r="J148" s="2">
        <v>148</v>
      </c>
      <c r="K148" s="2">
        <v>0.35625400000000002</v>
      </c>
      <c r="L148" s="4">
        <f t="shared" si="8"/>
        <v>0.29152450260000001</v>
      </c>
      <c r="M148" s="4">
        <f t="shared" si="9"/>
        <v>5</v>
      </c>
      <c r="N148">
        <f t="shared" si="10"/>
        <v>0.29152450260000001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2">
        <v>143</v>
      </c>
      <c r="G149" s="2">
        <v>0.30264488000000001</v>
      </c>
      <c r="H149" s="2">
        <v>147</v>
      </c>
      <c r="I149" s="2">
        <v>0.35625400000000002</v>
      </c>
      <c r="J149" s="3" t="s">
        <v>0</v>
      </c>
      <c r="K149" s="3" t="s">
        <v>0</v>
      </c>
      <c r="L149" s="4">
        <f t="shared" si="8"/>
        <v>0.2587048005</v>
      </c>
      <c r="M149" s="4">
        <f t="shared" si="9"/>
        <v>4</v>
      </c>
      <c r="N149">
        <f t="shared" si="10"/>
        <v>0.2587048005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2">
        <v>143</v>
      </c>
      <c r="G150" s="2">
        <v>0.32172390000000001</v>
      </c>
      <c r="H150" s="2">
        <v>144</v>
      </c>
      <c r="I150" s="2">
        <v>0.36734327999999999</v>
      </c>
      <c r="J150" s="3" t="s">
        <v>0</v>
      </c>
      <c r="K150" s="3" t="s">
        <v>0</v>
      </c>
      <c r="L150" s="4">
        <f t="shared" si="8"/>
        <v>0.2722935655</v>
      </c>
      <c r="M150" s="4">
        <f t="shared" si="9"/>
        <v>4</v>
      </c>
      <c r="N150">
        <f t="shared" si="10"/>
        <v>0.2722935655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2">
        <v>152</v>
      </c>
      <c r="G151" s="2">
        <v>0.31795295000000001</v>
      </c>
      <c r="H151" s="2">
        <v>142</v>
      </c>
      <c r="I151" s="2">
        <v>0.36371620999999998</v>
      </c>
      <c r="J151" s="2">
        <v>151</v>
      </c>
      <c r="K151" s="2">
        <v>0.36401056999999998</v>
      </c>
      <c r="L151" s="4">
        <f t="shared" si="8"/>
        <v>0.30190328459999999</v>
      </c>
      <c r="M151" s="4">
        <f t="shared" si="9"/>
        <v>5</v>
      </c>
      <c r="N151">
        <f t="shared" si="10"/>
        <v>0.30190328459999999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2">
        <v>147</v>
      </c>
      <c r="G152" s="2">
        <v>0.31421337999999999</v>
      </c>
      <c r="H152" s="2">
        <v>150</v>
      </c>
      <c r="I152" s="2">
        <v>0.36401056999999998</v>
      </c>
      <c r="J152" s="3" t="s">
        <v>0</v>
      </c>
      <c r="K152" s="3" t="s">
        <v>0</v>
      </c>
      <c r="L152" s="4">
        <f t="shared" si="8"/>
        <v>0.30360961674999998</v>
      </c>
      <c r="M152" s="4">
        <f t="shared" si="9"/>
        <v>4</v>
      </c>
      <c r="N152">
        <f t="shared" si="10"/>
        <v>0.30360961674999998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2">
        <v>154</v>
      </c>
      <c r="K154" s="2">
        <v>0.30846586999999998</v>
      </c>
      <c r="L154" s="4">
        <f t="shared" si="8"/>
        <v>0.26071336379999999</v>
      </c>
      <c r="M154" s="4">
        <f t="shared" si="9"/>
        <v>5</v>
      </c>
      <c r="N154">
        <f t="shared" si="10"/>
        <v>0.26071336379999999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2">
        <v>153</v>
      </c>
      <c r="K155" s="2">
        <v>0.30846586999999998</v>
      </c>
      <c r="L155" s="4">
        <f t="shared" si="8"/>
        <v>0.21400249379999997</v>
      </c>
      <c r="M155" s="4">
        <f t="shared" si="9"/>
        <v>5</v>
      </c>
      <c r="N155">
        <f t="shared" si="10"/>
        <v>0.21400249379999997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f t="shared" si="8"/>
        <v>0.27276501249999996</v>
      </c>
      <c r="M156" s="4">
        <f t="shared" si="9"/>
        <v>2</v>
      </c>
      <c r="N156">
        <f t="shared" si="10"/>
        <v>0.27276501249999996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2">
        <v>153</v>
      </c>
      <c r="G157" s="2">
        <v>0.31063875000000002</v>
      </c>
      <c r="H157" s="2">
        <v>161</v>
      </c>
      <c r="I157" s="2">
        <v>0.33469260000000001</v>
      </c>
      <c r="J157" s="2">
        <v>165</v>
      </c>
      <c r="K157" s="2">
        <v>0.36385636999999998</v>
      </c>
      <c r="L157" s="4">
        <f t="shared" si="8"/>
        <v>0.30532373079999997</v>
      </c>
      <c r="M157" s="4">
        <f t="shared" si="9"/>
        <v>5</v>
      </c>
      <c r="N157">
        <f t="shared" si="10"/>
        <v>0.30532373079999997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2">
        <v>84</v>
      </c>
      <c r="K158" s="2">
        <v>0.32355589000000001</v>
      </c>
      <c r="L158" s="4">
        <f t="shared" si="8"/>
        <v>0.23036931379999998</v>
      </c>
      <c r="M158" s="4">
        <f t="shared" si="9"/>
        <v>5</v>
      </c>
      <c r="N158">
        <f t="shared" si="10"/>
        <v>0.23036931379999998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0.14642354699999999</v>
      </c>
      <c r="M159" s="4">
        <f t="shared" si="9"/>
        <v>2</v>
      </c>
      <c r="N159">
        <f t="shared" si="10"/>
        <v>0.14642354699999999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0.15636713699999999</v>
      </c>
      <c r="M160" s="4">
        <f t="shared" si="9"/>
        <v>2</v>
      </c>
      <c r="N160">
        <f t="shared" si="10"/>
        <v>0.15636713699999999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2">
        <v>254</v>
      </c>
      <c r="I161" s="2">
        <v>0.36928032</v>
      </c>
      <c r="J161" s="2">
        <v>111</v>
      </c>
      <c r="K161" s="2">
        <v>0.37885761000000001</v>
      </c>
      <c r="L161" s="4">
        <f t="shared" si="8"/>
        <v>0.29939758480000001</v>
      </c>
      <c r="M161" s="4">
        <f t="shared" si="9"/>
        <v>5</v>
      </c>
      <c r="N161">
        <f t="shared" si="10"/>
        <v>0.29939758480000001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2">
        <v>156</v>
      </c>
      <c r="K162" s="2">
        <v>0.33469260000000001</v>
      </c>
      <c r="L162" s="4">
        <f t="shared" si="8"/>
        <v>0.25828431120000001</v>
      </c>
      <c r="M162" s="4">
        <f t="shared" si="9"/>
        <v>5</v>
      </c>
      <c r="N162">
        <f t="shared" si="10"/>
        <v>0.25828431120000001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2">
        <v>153</v>
      </c>
      <c r="I163" s="2">
        <v>0.39835522000000001</v>
      </c>
      <c r="J163" s="3" t="s">
        <v>0</v>
      </c>
      <c r="K163" s="3" t="s">
        <v>0</v>
      </c>
      <c r="L163" s="4">
        <f t="shared" si="8"/>
        <v>0.28249697875000002</v>
      </c>
      <c r="M163" s="4">
        <f t="shared" si="9"/>
        <v>4</v>
      </c>
      <c r="N163">
        <f t="shared" si="10"/>
        <v>0.28249697875000002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2">
        <v>276</v>
      </c>
      <c r="G164" s="2">
        <v>0.36255957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f t="shared" si="8"/>
        <v>0.29810864833333334</v>
      </c>
      <c r="M164" s="4">
        <f t="shared" si="9"/>
        <v>3</v>
      </c>
      <c r="N164">
        <f t="shared" si="10"/>
        <v>0.29810864833333334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2">
        <v>157</v>
      </c>
      <c r="E165" s="2">
        <v>0.34409140999999999</v>
      </c>
      <c r="F165" s="2">
        <v>278</v>
      </c>
      <c r="G165" s="2">
        <v>0.35604068</v>
      </c>
      <c r="H165" s="2">
        <v>279</v>
      </c>
      <c r="I165" s="2">
        <v>0.37173813999999999</v>
      </c>
      <c r="J165" s="3" t="s">
        <v>0</v>
      </c>
      <c r="K165" s="3" t="s">
        <v>0</v>
      </c>
      <c r="L165" s="4">
        <f t="shared" si="8"/>
        <v>0.33829039475</v>
      </c>
      <c r="M165" s="4">
        <f t="shared" si="9"/>
        <v>4</v>
      </c>
      <c r="N165">
        <f t="shared" si="10"/>
        <v>0.33829039475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2">
        <v>277</v>
      </c>
      <c r="E166" s="2">
        <v>0.31120161000000002</v>
      </c>
      <c r="F166" s="2">
        <v>156</v>
      </c>
      <c r="G166" s="2">
        <v>0.36385636999999998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f t="shared" si="8"/>
        <v>0.29824523166666667</v>
      </c>
      <c r="M166" s="4">
        <f t="shared" si="9"/>
        <v>3</v>
      </c>
      <c r="N166">
        <f t="shared" si="10"/>
        <v>0.29824523166666667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2">
        <v>178</v>
      </c>
      <c r="E167" s="2">
        <v>0.33522402000000001</v>
      </c>
      <c r="F167" s="2">
        <v>177</v>
      </c>
      <c r="G167" s="2">
        <v>0.36460545999999999</v>
      </c>
      <c r="H167" s="2">
        <v>172</v>
      </c>
      <c r="I167" s="2">
        <v>0.36636774</v>
      </c>
      <c r="J167" s="2">
        <v>190</v>
      </c>
      <c r="K167" s="2">
        <v>0.39032032999999999</v>
      </c>
      <c r="L167" s="4">
        <f t="shared" si="8"/>
        <v>0.33962423740000003</v>
      </c>
      <c r="M167" s="4">
        <f t="shared" si="9"/>
        <v>5</v>
      </c>
      <c r="N167">
        <f t="shared" si="10"/>
        <v>0.33962423740000003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2">
        <v>169</v>
      </c>
      <c r="K169" s="2">
        <v>0.30001172999999998</v>
      </c>
      <c r="L169" s="4">
        <f t="shared" si="8"/>
        <v>0.24801870639999998</v>
      </c>
      <c r="M169" s="4">
        <f t="shared" si="9"/>
        <v>5</v>
      </c>
      <c r="N169">
        <f t="shared" si="10"/>
        <v>0.24801870639999998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2">
        <v>168</v>
      </c>
      <c r="G170" s="2">
        <v>0.30001172999999998</v>
      </c>
      <c r="H170" s="2">
        <v>175</v>
      </c>
      <c r="I170" s="2">
        <v>0.34378297000000002</v>
      </c>
      <c r="J170" s="2">
        <v>171</v>
      </c>
      <c r="K170" s="2">
        <v>0.34583176999999998</v>
      </c>
      <c r="L170" s="4">
        <f t="shared" si="8"/>
        <v>0.28432260459999997</v>
      </c>
      <c r="M170" s="4">
        <f t="shared" si="9"/>
        <v>5</v>
      </c>
      <c r="N170">
        <f t="shared" si="10"/>
        <v>0.28432260459999997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2">
        <v>172</v>
      </c>
      <c r="E171" s="2">
        <v>0.30168252000000001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0.27164307850000002</v>
      </c>
      <c r="M171" s="4">
        <f t="shared" si="9"/>
        <v>2</v>
      </c>
      <c r="N171">
        <f t="shared" si="10"/>
        <v>0.27164307850000002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2">
        <v>285</v>
      </c>
      <c r="I172" s="2">
        <v>0.32971062000000001</v>
      </c>
      <c r="J172" s="2">
        <v>169</v>
      </c>
      <c r="K172" s="2">
        <v>0.34583176999999998</v>
      </c>
      <c r="L172" s="4">
        <f t="shared" si="8"/>
        <v>0.26389270039999996</v>
      </c>
      <c r="M172" s="4">
        <f t="shared" si="9"/>
        <v>5</v>
      </c>
      <c r="N172">
        <f t="shared" si="10"/>
        <v>0.26389270039999996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2">
        <v>170</v>
      </c>
      <c r="E173" s="2">
        <v>0.30168252000000001</v>
      </c>
      <c r="F173" s="2">
        <v>171</v>
      </c>
      <c r="G173" s="2">
        <v>0.36232765</v>
      </c>
      <c r="H173" s="2">
        <v>166</v>
      </c>
      <c r="I173" s="2">
        <v>0.36636774</v>
      </c>
      <c r="J173" s="3" t="s">
        <v>0</v>
      </c>
      <c r="K173" s="3" t="s">
        <v>0</v>
      </c>
      <c r="L173" s="4">
        <f t="shared" si="8"/>
        <v>0.32496782424999998</v>
      </c>
      <c r="M173" s="4">
        <f t="shared" si="9"/>
        <v>4</v>
      </c>
      <c r="N173">
        <f t="shared" si="10"/>
        <v>0.32496782424999998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2">
        <v>181</v>
      </c>
      <c r="K174" s="2">
        <v>0.39093932999999997</v>
      </c>
      <c r="L174" s="4">
        <f t="shared" si="8"/>
        <v>0.27127399660000001</v>
      </c>
      <c r="M174" s="4">
        <f t="shared" si="9"/>
        <v>5</v>
      </c>
      <c r="N174">
        <f t="shared" si="10"/>
        <v>0.27127399660000001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2">
        <v>103</v>
      </c>
      <c r="G175" s="2">
        <v>0.38018155999999997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f t="shared" si="8"/>
        <v>0.28312413466666669</v>
      </c>
      <c r="M175" s="4">
        <f t="shared" si="9"/>
        <v>3</v>
      </c>
      <c r="N175">
        <f t="shared" si="10"/>
        <v>0.28312413466666669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2">
        <v>169</v>
      </c>
      <c r="E176" s="2">
        <v>0.34378297000000002</v>
      </c>
      <c r="F176" s="2">
        <v>284</v>
      </c>
      <c r="G176" s="2">
        <v>0.34793901999999999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0.29527669533333334</v>
      </c>
      <c r="M176" s="4">
        <f t="shared" si="9"/>
        <v>3</v>
      </c>
      <c r="N176">
        <f t="shared" si="10"/>
        <v>0.29527669533333334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2">
        <v>166</v>
      </c>
      <c r="I178" s="2">
        <v>0.36460545999999999</v>
      </c>
      <c r="J178" s="3" t="s">
        <v>0</v>
      </c>
      <c r="K178" s="3" t="s">
        <v>0</v>
      </c>
      <c r="L178" s="4">
        <f t="shared" si="8"/>
        <v>0.27881283275000002</v>
      </c>
      <c r="M178" s="4">
        <f t="shared" si="9"/>
        <v>4</v>
      </c>
      <c r="N178">
        <f t="shared" si="10"/>
        <v>0.27881283275000002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2">
        <v>78</v>
      </c>
      <c r="I179" s="2">
        <v>0.33099005999999997</v>
      </c>
      <c r="J179" s="2">
        <v>166</v>
      </c>
      <c r="K179" s="2">
        <v>0.33522402000000001</v>
      </c>
      <c r="L179" s="4">
        <f t="shared" si="8"/>
        <v>0.28326796880000005</v>
      </c>
      <c r="M179" s="4">
        <f t="shared" si="9"/>
        <v>5</v>
      </c>
      <c r="N179">
        <f t="shared" si="10"/>
        <v>0.28326796880000005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2">
        <v>80</v>
      </c>
      <c r="I180" s="2">
        <v>0.32537348999999999</v>
      </c>
      <c r="J180" s="2">
        <v>84</v>
      </c>
      <c r="K180" s="2">
        <v>0.34528831999999998</v>
      </c>
      <c r="L180" s="4">
        <f t="shared" si="8"/>
        <v>0.26133569840000004</v>
      </c>
      <c r="M180" s="4">
        <f t="shared" si="9"/>
        <v>5</v>
      </c>
      <c r="N180">
        <f t="shared" si="10"/>
        <v>0.26133569840000004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2">
        <v>182</v>
      </c>
      <c r="I181" s="2">
        <v>0.31279765999999998</v>
      </c>
      <c r="J181" s="2">
        <v>154</v>
      </c>
      <c r="K181" s="2">
        <v>0.31566664999999999</v>
      </c>
      <c r="L181" s="4">
        <f t="shared" si="8"/>
        <v>0.27197598240000004</v>
      </c>
      <c r="M181" s="4">
        <f t="shared" si="9"/>
        <v>5</v>
      </c>
      <c r="N181">
        <f t="shared" si="10"/>
        <v>0.27197598240000004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2">
        <v>83</v>
      </c>
      <c r="I182" s="2">
        <v>0.34509624999999999</v>
      </c>
      <c r="J182" s="2">
        <v>78</v>
      </c>
      <c r="K182" s="2">
        <v>0.36943949999999998</v>
      </c>
      <c r="L182" s="4">
        <f t="shared" si="8"/>
        <v>0.30202345180000006</v>
      </c>
      <c r="M182" s="4">
        <f t="shared" si="9"/>
        <v>5</v>
      </c>
      <c r="N182">
        <f t="shared" si="10"/>
        <v>0.30202345180000006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2">
        <v>180</v>
      </c>
      <c r="G183" s="2">
        <v>0.31279765999999998</v>
      </c>
      <c r="H183" s="2">
        <v>169</v>
      </c>
      <c r="I183" s="2">
        <v>0.38581169999999998</v>
      </c>
      <c r="J183" s="3" t="s">
        <v>0</v>
      </c>
      <c r="K183" s="3" t="s">
        <v>0</v>
      </c>
      <c r="L183" s="4">
        <f t="shared" si="8"/>
        <v>0.28887981900000004</v>
      </c>
      <c r="M183" s="4">
        <f t="shared" si="9"/>
        <v>4</v>
      </c>
      <c r="N183">
        <f t="shared" si="10"/>
        <v>0.28887981900000004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f t="shared" si="8"/>
        <v>0.26683328233333337</v>
      </c>
      <c r="M184" s="4">
        <f t="shared" si="9"/>
        <v>3</v>
      </c>
      <c r="N184">
        <f t="shared" si="10"/>
        <v>0.26683328233333337</v>
      </c>
      <c r="O184">
        <f t="shared" si="11"/>
        <v>1</v>
      </c>
    </row>
    <row r="185" spans="1:15" ht="15.75" thickBot="1" x14ac:dyDescent="0.3">
      <c r="A185" s="1">
        <v>184</v>
      </c>
      <c r="B185" s="2">
        <v>185</v>
      </c>
      <c r="C185" s="2">
        <v>0.32578727800000001</v>
      </c>
      <c r="D185" s="2">
        <v>187</v>
      </c>
      <c r="E185" s="2">
        <v>0.39841429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f t="shared" si="8"/>
        <v>0.36210078400000001</v>
      </c>
      <c r="M185" s="4">
        <f t="shared" si="9"/>
        <v>2</v>
      </c>
      <c r="N185">
        <f t="shared" si="10"/>
        <v>0.36210078400000001</v>
      </c>
      <c r="O185">
        <f t="shared" si="11"/>
        <v>1</v>
      </c>
    </row>
    <row r="186" spans="1:15" ht="15.75" thickBot="1" x14ac:dyDescent="0.3">
      <c r="A186" s="1">
        <v>185</v>
      </c>
      <c r="B186" s="2">
        <v>184</v>
      </c>
      <c r="C186" s="2">
        <v>0.32578727800000001</v>
      </c>
      <c r="D186" s="2">
        <v>187</v>
      </c>
      <c r="E186" s="2">
        <v>0.33354313000000002</v>
      </c>
      <c r="F186" s="2">
        <v>190</v>
      </c>
      <c r="G186" s="2">
        <v>0.37524931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f t="shared" si="8"/>
        <v>0.34485990599999999</v>
      </c>
      <c r="M186" s="4">
        <f t="shared" si="9"/>
        <v>3</v>
      </c>
      <c r="N186">
        <f t="shared" si="10"/>
        <v>0.34485990599999999</v>
      </c>
      <c r="O186">
        <f t="shared" si="11"/>
        <v>1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2">
        <v>187</v>
      </c>
      <c r="G187" s="2">
        <v>0.36754301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0.27377073033333338</v>
      </c>
      <c r="M187" s="4">
        <f t="shared" si="9"/>
        <v>3</v>
      </c>
      <c r="N187">
        <f t="shared" si="10"/>
        <v>0.27377073033333338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2">
        <v>185</v>
      </c>
      <c r="G188" s="2">
        <v>0.33354313000000002</v>
      </c>
      <c r="H188" s="2">
        <v>186</v>
      </c>
      <c r="I188" s="2">
        <v>0.36754301</v>
      </c>
      <c r="J188" s="2">
        <v>184</v>
      </c>
      <c r="K188" s="2">
        <v>0.39841429</v>
      </c>
      <c r="L188" s="4">
        <f t="shared" si="8"/>
        <v>0.32908361180000001</v>
      </c>
      <c r="M188" s="4">
        <f t="shared" si="9"/>
        <v>5</v>
      </c>
      <c r="N188">
        <f t="shared" si="10"/>
        <v>0.32908361180000001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0.23126922550000001</v>
      </c>
      <c r="M189" s="4">
        <f t="shared" si="9"/>
        <v>2</v>
      </c>
      <c r="N189">
        <f t="shared" si="10"/>
        <v>0.23126922550000001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3" t="s">
        <v>0</v>
      </c>
      <c r="K190" s="3" t="s">
        <v>0</v>
      </c>
      <c r="L190" s="4">
        <f t="shared" si="8"/>
        <v>0.27647883725</v>
      </c>
      <c r="M190" s="4">
        <f t="shared" si="9"/>
        <v>4</v>
      </c>
      <c r="N190">
        <f t="shared" si="10"/>
        <v>0.27647883725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2">
        <v>185</v>
      </c>
      <c r="G191" s="2">
        <v>0.37524931</v>
      </c>
      <c r="H191" s="2">
        <v>166</v>
      </c>
      <c r="I191" s="2">
        <v>0.39032032999999999</v>
      </c>
      <c r="J191" s="3" t="s">
        <v>0</v>
      </c>
      <c r="K191" s="3" t="s">
        <v>0</v>
      </c>
      <c r="L191" s="4">
        <f t="shared" si="8"/>
        <v>0.31482309275000003</v>
      </c>
      <c r="M191" s="4">
        <f t="shared" si="9"/>
        <v>4</v>
      </c>
      <c r="N191">
        <f t="shared" si="10"/>
        <v>0.31482309275000003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f t="shared" si="8"/>
        <v>0.23797794899999999</v>
      </c>
      <c r="M192" s="4">
        <f t="shared" si="9"/>
        <v>1</v>
      </c>
      <c r="N192">
        <f t="shared" si="10"/>
        <v>0.23797794899999999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2">
        <v>238</v>
      </c>
      <c r="G193" s="2">
        <v>0.32802410999999998</v>
      </c>
      <c r="H193" s="2">
        <v>237</v>
      </c>
      <c r="I193" s="2">
        <v>0.35098766999999997</v>
      </c>
      <c r="J193" s="3" t="s">
        <v>0</v>
      </c>
      <c r="K193" s="3" t="s">
        <v>0</v>
      </c>
      <c r="L193" s="4">
        <f t="shared" si="8"/>
        <v>0.227368708</v>
      </c>
      <c r="M193" s="4">
        <f t="shared" si="9"/>
        <v>4</v>
      </c>
      <c r="N193">
        <f t="shared" si="10"/>
        <v>0.227368708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2">
        <v>238</v>
      </c>
      <c r="G194" s="2">
        <v>0.33064933000000002</v>
      </c>
      <c r="H194" s="2">
        <v>237</v>
      </c>
      <c r="I194" s="2">
        <v>0.35359298</v>
      </c>
      <c r="J194" s="3" t="s">
        <v>0</v>
      </c>
      <c r="K194" s="3" t="s">
        <v>0</v>
      </c>
      <c r="L194" s="4">
        <f t="shared" ref="L194:L257" si="12">AVERAGE(K194,I194,G194,E194,C194)</f>
        <v>0.22922300800000001</v>
      </c>
      <c r="M194" s="4">
        <f t="shared" si="9"/>
        <v>4</v>
      </c>
      <c r="N194">
        <f t="shared" si="10"/>
        <v>0.22922300800000001</v>
      </c>
      <c r="O194">
        <f t="shared" si="11"/>
        <v>1</v>
      </c>
    </row>
    <row r="195" spans="1:15" ht="15.75" thickBot="1" x14ac:dyDescent="0.3">
      <c r="A195" s="1">
        <v>194</v>
      </c>
      <c r="B195" s="2">
        <v>253</v>
      </c>
      <c r="C195" s="2">
        <v>0.30608921500000003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f t="shared" si="12"/>
        <v>0.30608921500000003</v>
      </c>
      <c r="M195" s="4">
        <f t="shared" ref="M195:M258" si="13">(10-COUNTIF(B195:K195,"NA"))/2</f>
        <v>1</v>
      </c>
      <c r="N195">
        <f t="shared" ref="N195:N258" si="14">IF(L195=0," ",L195)</f>
        <v>0.30608921500000003</v>
      </c>
      <c r="O195">
        <f t="shared" ref="O195:O258" si="15">IF(M195&gt;0,1,0)</f>
        <v>1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2">
        <v>204</v>
      </c>
      <c r="G197" s="2">
        <v>0.31034009000000001</v>
      </c>
      <c r="H197" s="2">
        <v>203</v>
      </c>
      <c r="I197" s="2">
        <v>0.33161538000000002</v>
      </c>
      <c r="J197" s="3" t="s">
        <v>0</v>
      </c>
      <c r="K197" s="3" t="s">
        <v>0</v>
      </c>
      <c r="L197" s="4">
        <f t="shared" si="12"/>
        <v>0.29848073375</v>
      </c>
      <c r="M197" s="4">
        <f t="shared" si="13"/>
        <v>4</v>
      </c>
      <c r="N197">
        <f t="shared" si="14"/>
        <v>0.29848073375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2">
        <v>242</v>
      </c>
      <c r="G198" s="2">
        <v>0.34374300000000002</v>
      </c>
      <c r="H198" s="2">
        <v>241</v>
      </c>
      <c r="I198" s="2">
        <v>0.37865952000000003</v>
      </c>
      <c r="J198" s="3" t="s">
        <v>0</v>
      </c>
      <c r="K198" s="3" t="s">
        <v>0</v>
      </c>
      <c r="L198" s="4">
        <f t="shared" si="12"/>
        <v>0.30197411550000003</v>
      </c>
      <c r="M198" s="4">
        <f t="shared" si="13"/>
        <v>4</v>
      </c>
      <c r="N198">
        <f t="shared" si="14"/>
        <v>0.30197411550000003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2">
        <v>206</v>
      </c>
      <c r="G199" s="2">
        <v>0.36942529000000002</v>
      </c>
      <c r="H199" s="2">
        <v>242</v>
      </c>
      <c r="I199" s="2">
        <v>0.38353588</v>
      </c>
      <c r="J199" s="2">
        <v>241</v>
      </c>
      <c r="K199" s="2">
        <v>0.39038022999999999</v>
      </c>
      <c r="L199" s="4">
        <f t="shared" si="12"/>
        <v>0.32335230840000007</v>
      </c>
      <c r="M199" s="4">
        <f t="shared" si="13"/>
        <v>5</v>
      </c>
      <c r="N199">
        <f t="shared" si="14"/>
        <v>0.32335230840000007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2">
        <v>243</v>
      </c>
      <c r="E200" s="2">
        <v>0.32774919000000002</v>
      </c>
      <c r="F200" s="2">
        <v>203</v>
      </c>
      <c r="G200" s="2">
        <v>0.33282877999999999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f t="shared" si="12"/>
        <v>0.30858868633333336</v>
      </c>
      <c r="M200" s="4">
        <f t="shared" si="13"/>
        <v>3</v>
      </c>
      <c r="N200">
        <f t="shared" si="14"/>
        <v>0.30858868633333336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2">
        <v>204</v>
      </c>
      <c r="G201" s="2">
        <v>0.34434021999999997</v>
      </c>
      <c r="H201" s="2">
        <v>208</v>
      </c>
      <c r="I201" s="2">
        <v>0.39526351999999998</v>
      </c>
      <c r="J201" s="3" t="s">
        <v>0</v>
      </c>
      <c r="K201" s="3" t="s">
        <v>0</v>
      </c>
      <c r="L201" s="4">
        <f t="shared" si="12"/>
        <v>0.27072182474999995</v>
      </c>
      <c r="M201" s="4">
        <f t="shared" si="13"/>
        <v>4</v>
      </c>
      <c r="N201">
        <f t="shared" si="14"/>
        <v>0.27072182474999995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2">
        <v>205</v>
      </c>
      <c r="E202" s="2">
        <v>0.33726482000000002</v>
      </c>
      <c r="F202" s="2">
        <v>245</v>
      </c>
      <c r="G202" s="2">
        <v>0.34053990000000001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0.28114998299999999</v>
      </c>
      <c r="M202" s="4">
        <f t="shared" si="13"/>
        <v>3</v>
      </c>
      <c r="N202">
        <f t="shared" si="14"/>
        <v>0.28114998299999999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f t="shared" si="12"/>
        <v>0.26615212133333332</v>
      </c>
      <c r="M203" s="4">
        <f t="shared" si="13"/>
        <v>3</v>
      </c>
      <c r="N203">
        <f t="shared" si="14"/>
        <v>0.26615212133333332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2">
        <v>216</v>
      </c>
      <c r="E204" s="2">
        <v>0.30099266000000002</v>
      </c>
      <c r="F204" s="2">
        <v>196</v>
      </c>
      <c r="G204" s="2">
        <v>0.33161538000000002</v>
      </c>
      <c r="H204" s="2">
        <v>199</v>
      </c>
      <c r="I204" s="2">
        <v>0.33282877999999999</v>
      </c>
      <c r="J204" s="2">
        <v>204</v>
      </c>
      <c r="K204" s="2">
        <v>0.34747979000000001</v>
      </c>
      <c r="L204" s="4">
        <f t="shared" si="12"/>
        <v>0.30779234019999996</v>
      </c>
      <c r="M204" s="4">
        <f t="shared" si="13"/>
        <v>5</v>
      </c>
      <c r="N204">
        <f t="shared" si="14"/>
        <v>0.30779234019999996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2">
        <v>196</v>
      </c>
      <c r="G205" s="2">
        <v>0.31034009000000001</v>
      </c>
      <c r="H205" s="2">
        <v>210</v>
      </c>
      <c r="I205" s="2">
        <v>0.33616660999999998</v>
      </c>
      <c r="J205" s="2">
        <v>200</v>
      </c>
      <c r="K205" s="2">
        <v>0.34434021999999997</v>
      </c>
      <c r="L205" s="4">
        <f t="shared" si="12"/>
        <v>0.3061458098</v>
      </c>
      <c r="M205" s="4">
        <f t="shared" si="13"/>
        <v>5</v>
      </c>
      <c r="N205">
        <f t="shared" si="14"/>
        <v>0.3061458098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2">
        <v>217</v>
      </c>
      <c r="E206" s="2">
        <v>0.31540032000000001</v>
      </c>
      <c r="F206" s="2">
        <v>201</v>
      </c>
      <c r="G206" s="2">
        <v>0.33726482000000002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0.27204880800000003</v>
      </c>
      <c r="M206" s="4">
        <f t="shared" si="13"/>
        <v>3</v>
      </c>
      <c r="N206">
        <f t="shared" si="14"/>
        <v>0.27204880800000003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2">
        <v>198</v>
      </c>
      <c r="I207" s="2">
        <v>0.36942529000000002</v>
      </c>
      <c r="J207" s="3" t="s">
        <v>0</v>
      </c>
      <c r="K207" s="3" t="s">
        <v>0</v>
      </c>
      <c r="L207" s="4">
        <f t="shared" si="12"/>
        <v>0.29106985175</v>
      </c>
      <c r="M207" s="4">
        <f t="shared" si="13"/>
        <v>4</v>
      </c>
      <c r="N207">
        <f t="shared" si="14"/>
        <v>0.29106985175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2">
        <v>452</v>
      </c>
      <c r="G208" s="2">
        <v>0.36581759000000003</v>
      </c>
      <c r="H208" s="2">
        <v>246</v>
      </c>
      <c r="I208" s="2">
        <v>0.37416458000000002</v>
      </c>
      <c r="J208" s="3" t="s">
        <v>0</v>
      </c>
      <c r="K208" s="3" t="s">
        <v>0</v>
      </c>
      <c r="L208" s="4">
        <f t="shared" si="12"/>
        <v>0.281212236</v>
      </c>
      <c r="M208" s="4">
        <f t="shared" si="13"/>
        <v>4</v>
      </c>
      <c r="N208">
        <f t="shared" si="14"/>
        <v>0.281212236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2">
        <v>224</v>
      </c>
      <c r="K209" s="2">
        <v>0.37467001999999999</v>
      </c>
      <c r="L209" s="4">
        <f t="shared" si="12"/>
        <v>0.24982625400000003</v>
      </c>
      <c r="M209" s="4">
        <f t="shared" si="13"/>
        <v>5</v>
      </c>
      <c r="N209">
        <f t="shared" si="14"/>
        <v>0.24982625400000003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2">
        <v>220</v>
      </c>
      <c r="G210" s="2">
        <v>0.32082261000000001</v>
      </c>
      <c r="H210" s="2">
        <v>240</v>
      </c>
      <c r="I210" s="2">
        <v>0.34164683000000001</v>
      </c>
      <c r="J210" s="2">
        <v>214</v>
      </c>
      <c r="K210" s="2">
        <v>0.35212209999999999</v>
      </c>
      <c r="L210" s="4">
        <f t="shared" si="12"/>
        <v>0.26981680880000003</v>
      </c>
      <c r="M210" s="4">
        <f t="shared" si="13"/>
        <v>5</v>
      </c>
      <c r="N210">
        <f t="shared" si="14"/>
        <v>0.26981680880000003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2">
        <v>204</v>
      </c>
      <c r="G211" s="2">
        <v>0.33616660999999998</v>
      </c>
      <c r="H211" s="2">
        <v>222</v>
      </c>
      <c r="I211" s="2">
        <v>0.34433182000000001</v>
      </c>
      <c r="J211" s="3" t="s">
        <v>0</v>
      </c>
      <c r="K211" s="3" t="s">
        <v>0</v>
      </c>
      <c r="L211" s="4">
        <f t="shared" si="12"/>
        <v>0.2737090955</v>
      </c>
      <c r="M211" s="4">
        <f t="shared" si="13"/>
        <v>4</v>
      </c>
      <c r="N211">
        <f t="shared" si="14"/>
        <v>0.2737090955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3" t="s">
        <v>0</v>
      </c>
      <c r="K212" s="3" t="s">
        <v>0</v>
      </c>
      <c r="L212" s="4">
        <f t="shared" si="12"/>
        <v>0.15034342074999998</v>
      </c>
      <c r="M212" s="4">
        <f t="shared" si="13"/>
        <v>4</v>
      </c>
      <c r="N212">
        <f t="shared" si="14"/>
        <v>0.15034342074999998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2">
        <v>225</v>
      </c>
      <c r="K213" s="2">
        <v>0.37251666999999999</v>
      </c>
      <c r="L213" s="4">
        <f t="shared" si="12"/>
        <v>0.19883171859999998</v>
      </c>
      <c r="M213" s="4">
        <f t="shared" si="13"/>
        <v>5</v>
      </c>
      <c r="N213">
        <f t="shared" si="14"/>
        <v>0.19883171859999998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2">
        <v>220</v>
      </c>
      <c r="G214" s="2">
        <v>0.31113025</v>
      </c>
      <c r="H214" s="2">
        <v>240</v>
      </c>
      <c r="I214" s="2">
        <v>0.37933988000000002</v>
      </c>
      <c r="J214" s="2">
        <v>227</v>
      </c>
      <c r="K214" s="2">
        <v>0.38111524000000002</v>
      </c>
      <c r="L214" s="4">
        <f t="shared" si="12"/>
        <v>0.26933017280000005</v>
      </c>
      <c r="M214" s="4">
        <f t="shared" si="13"/>
        <v>5</v>
      </c>
      <c r="N214">
        <f t="shared" si="14"/>
        <v>0.26933017280000005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2">
        <v>220</v>
      </c>
      <c r="E215" s="2">
        <v>0.32366152999999998</v>
      </c>
      <c r="F215" s="2">
        <v>221</v>
      </c>
      <c r="G215" s="2">
        <v>0.33281945000000002</v>
      </c>
      <c r="H215" s="2">
        <v>209</v>
      </c>
      <c r="I215" s="2">
        <v>0.35212209999999999</v>
      </c>
      <c r="J215" s="2">
        <v>215</v>
      </c>
      <c r="K215" s="2">
        <v>0.37556023999999999</v>
      </c>
      <c r="L215" s="4">
        <f t="shared" si="12"/>
        <v>0.32642366139999995</v>
      </c>
      <c r="M215" s="4">
        <f t="shared" si="13"/>
        <v>5</v>
      </c>
      <c r="N215">
        <f t="shared" si="14"/>
        <v>0.32642366139999995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2">
        <v>221</v>
      </c>
      <c r="G216" s="2">
        <v>0.30095844999999999</v>
      </c>
      <c r="H216" s="2">
        <v>214</v>
      </c>
      <c r="I216" s="2">
        <v>0.37556023999999999</v>
      </c>
      <c r="J216" s="3" t="s">
        <v>0</v>
      </c>
      <c r="K216" s="3" t="s">
        <v>0</v>
      </c>
      <c r="L216" s="4">
        <f t="shared" si="12"/>
        <v>0.30771964274999997</v>
      </c>
      <c r="M216" s="4">
        <f t="shared" si="13"/>
        <v>4</v>
      </c>
      <c r="N216">
        <f t="shared" si="14"/>
        <v>0.30771964274999997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2">
        <v>203</v>
      </c>
      <c r="G217" s="2">
        <v>0.30099266000000002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0.23730571066666664</v>
      </c>
      <c r="M217" s="4">
        <f t="shared" si="13"/>
        <v>3</v>
      </c>
      <c r="N217">
        <f t="shared" si="14"/>
        <v>0.23730571066666664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2">
        <v>205</v>
      </c>
      <c r="I218" s="2">
        <v>0.31540032000000001</v>
      </c>
      <c r="J218" s="2">
        <v>247</v>
      </c>
      <c r="K218" s="2">
        <v>0.33054035999999998</v>
      </c>
      <c r="L218" s="4">
        <f t="shared" si="12"/>
        <v>0.28073412840000006</v>
      </c>
      <c r="M218" s="4">
        <f t="shared" si="13"/>
        <v>5</v>
      </c>
      <c r="N218">
        <f t="shared" si="14"/>
        <v>0.28073412840000006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3" t="s">
        <v>0</v>
      </c>
      <c r="K220" s="3" t="s">
        <v>0</v>
      </c>
      <c r="L220" s="4">
        <f t="shared" si="12"/>
        <v>0.22675063149999999</v>
      </c>
      <c r="M220" s="4">
        <f t="shared" si="13"/>
        <v>4</v>
      </c>
      <c r="N220">
        <f t="shared" si="14"/>
        <v>0.22675063149999999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2">
        <v>213</v>
      </c>
      <c r="G221" s="2">
        <v>0.31113025</v>
      </c>
      <c r="H221" s="2">
        <v>209</v>
      </c>
      <c r="I221" s="2">
        <v>0.32082261000000001</v>
      </c>
      <c r="J221" s="2">
        <v>214</v>
      </c>
      <c r="K221" s="2">
        <v>0.32366152999999998</v>
      </c>
      <c r="L221" s="4">
        <f t="shared" si="12"/>
        <v>0.27852406940000002</v>
      </c>
      <c r="M221" s="4">
        <f t="shared" si="13"/>
        <v>5</v>
      </c>
      <c r="N221">
        <f t="shared" si="14"/>
        <v>0.27852406940000002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2">
        <v>215</v>
      </c>
      <c r="K222" s="2">
        <v>0.30095844999999999</v>
      </c>
      <c r="L222" s="4">
        <f t="shared" si="12"/>
        <v>0.26795023220000003</v>
      </c>
      <c r="M222" s="4">
        <f t="shared" si="13"/>
        <v>5</v>
      </c>
      <c r="N222">
        <f t="shared" si="14"/>
        <v>0.26795023220000003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2">
        <v>231</v>
      </c>
      <c r="G223" s="2">
        <v>0.30149944000000001</v>
      </c>
      <c r="H223" s="2">
        <v>210</v>
      </c>
      <c r="I223" s="2">
        <v>0.34433182000000001</v>
      </c>
      <c r="J223" s="3" t="s">
        <v>0</v>
      </c>
      <c r="K223" s="3" t="s">
        <v>0</v>
      </c>
      <c r="L223" s="4">
        <f t="shared" si="12"/>
        <v>0.28339174325000005</v>
      </c>
      <c r="M223" s="4">
        <f t="shared" si="13"/>
        <v>4</v>
      </c>
      <c r="N223">
        <f t="shared" si="14"/>
        <v>0.28339174325000005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2">
        <v>224</v>
      </c>
      <c r="E224" s="2">
        <v>0.37205108999999997</v>
      </c>
      <c r="F224" s="2">
        <v>208</v>
      </c>
      <c r="G224" s="2">
        <v>0.37634127000000001</v>
      </c>
      <c r="H224" s="2">
        <v>234</v>
      </c>
      <c r="I224" s="2">
        <v>0.37947641999999998</v>
      </c>
      <c r="J224" s="2">
        <v>218</v>
      </c>
      <c r="K224" s="2">
        <v>0.39874767</v>
      </c>
      <c r="L224" s="4">
        <f t="shared" si="12"/>
        <v>0.35652140599999999</v>
      </c>
      <c r="M224" s="4">
        <f t="shared" si="13"/>
        <v>5</v>
      </c>
      <c r="N224">
        <f t="shared" si="14"/>
        <v>0.35652140599999999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2">
        <v>223</v>
      </c>
      <c r="K225" s="2">
        <v>0.37205108999999997</v>
      </c>
      <c r="L225" s="4">
        <f t="shared" si="12"/>
        <v>0.25711502580000001</v>
      </c>
      <c r="M225" s="4">
        <f t="shared" si="13"/>
        <v>5</v>
      </c>
      <c r="N225">
        <f t="shared" si="14"/>
        <v>0.25711502580000001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2">
        <v>226</v>
      </c>
      <c r="K226" s="2">
        <v>0.35602590000000001</v>
      </c>
      <c r="L226" s="4">
        <f t="shared" si="12"/>
        <v>0.28755420440000001</v>
      </c>
      <c r="M226" s="4">
        <f t="shared" si="13"/>
        <v>5</v>
      </c>
      <c r="N226">
        <f t="shared" si="14"/>
        <v>0.28755420440000001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2">
        <v>250</v>
      </c>
      <c r="I227" s="2">
        <v>0.34690243999999998</v>
      </c>
      <c r="J227" s="2">
        <v>225</v>
      </c>
      <c r="K227" s="2">
        <v>0.35602590000000001</v>
      </c>
      <c r="L227" s="4">
        <f t="shared" si="12"/>
        <v>0.2597942412</v>
      </c>
      <c r="M227" s="4">
        <f t="shared" si="13"/>
        <v>5</v>
      </c>
      <c r="N227">
        <f t="shared" si="14"/>
        <v>0.2597942412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2">
        <v>213</v>
      </c>
      <c r="G228" s="2">
        <v>0.38111524000000002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0.25954221233333336</v>
      </c>
      <c r="M228" s="4">
        <f t="shared" si="13"/>
        <v>3</v>
      </c>
      <c r="N228">
        <f t="shared" si="14"/>
        <v>0.25954221233333336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2">
        <v>235</v>
      </c>
      <c r="I229" s="2">
        <v>0.36825850999999998</v>
      </c>
      <c r="J229" s="2">
        <v>236</v>
      </c>
      <c r="K229" s="2">
        <v>0.39710916000000002</v>
      </c>
      <c r="L229" s="4">
        <f t="shared" si="12"/>
        <v>0.32223678459999999</v>
      </c>
      <c r="M229" s="4">
        <f t="shared" si="13"/>
        <v>5</v>
      </c>
      <c r="N229">
        <f t="shared" si="14"/>
        <v>0.32223678459999999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2">
        <v>230</v>
      </c>
      <c r="K230" s="2">
        <v>0.34466879</v>
      </c>
      <c r="L230" s="4">
        <f t="shared" si="12"/>
        <v>0.23558288379999998</v>
      </c>
      <c r="M230" s="4">
        <f t="shared" si="13"/>
        <v>5</v>
      </c>
      <c r="N230">
        <f t="shared" si="14"/>
        <v>0.23558288379999998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2">
        <v>222</v>
      </c>
      <c r="G232" s="2">
        <v>0.30149944000000001</v>
      </c>
      <c r="H232" s="2">
        <v>238</v>
      </c>
      <c r="I232" s="2">
        <v>0.33526836999999998</v>
      </c>
      <c r="J232" s="2">
        <v>237</v>
      </c>
      <c r="K232" s="2">
        <v>0.34047211999999999</v>
      </c>
      <c r="L232" s="4">
        <f t="shared" si="12"/>
        <v>0.30610716399999999</v>
      </c>
      <c r="M232" s="4">
        <f t="shared" si="13"/>
        <v>5</v>
      </c>
      <c r="N232">
        <f t="shared" si="14"/>
        <v>0.30610716399999999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2">
        <v>224</v>
      </c>
      <c r="E233" s="2">
        <v>0.38079618999999998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f t="shared" si="12"/>
        <v>0.315041236</v>
      </c>
      <c r="M233" s="4">
        <f t="shared" si="13"/>
        <v>2</v>
      </c>
      <c r="N233">
        <f t="shared" si="14"/>
        <v>0.315041236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2">
        <v>230</v>
      </c>
      <c r="G234" s="2">
        <v>0.33747155000000001</v>
      </c>
      <c r="H234" s="2">
        <v>231</v>
      </c>
      <c r="I234" s="2">
        <v>0.36790804999999999</v>
      </c>
      <c r="J234" s="3" t="s">
        <v>0</v>
      </c>
      <c r="K234" s="3" t="s">
        <v>0</v>
      </c>
      <c r="L234" s="4">
        <f t="shared" si="12"/>
        <v>0.3146785265</v>
      </c>
      <c r="M234" s="4">
        <f t="shared" si="13"/>
        <v>4</v>
      </c>
      <c r="N234">
        <f t="shared" si="14"/>
        <v>0.3146785265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2">
        <v>231</v>
      </c>
      <c r="G238" s="2">
        <v>0.34047211999999999</v>
      </c>
      <c r="H238" s="2">
        <v>192</v>
      </c>
      <c r="I238" s="2">
        <v>0.35098766999999997</v>
      </c>
      <c r="J238" s="2">
        <v>193</v>
      </c>
      <c r="K238" s="2">
        <v>0.35359298</v>
      </c>
      <c r="L238" s="4">
        <f t="shared" si="12"/>
        <v>0.27065969079999996</v>
      </c>
      <c r="M238" s="4">
        <f t="shared" si="13"/>
        <v>5</v>
      </c>
      <c r="N238">
        <f t="shared" si="14"/>
        <v>0.27065969079999996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2">
        <v>192</v>
      </c>
      <c r="G239" s="2">
        <v>0.32802410999999998</v>
      </c>
      <c r="H239" s="2">
        <v>193</v>
      </c>
      <c r="I239" s="2">
        <v>0.33064933000000002</v>
      </c>
      <c r="J239" s="2">
        <v>231</v>
      </c>
      <c r="K239" s="2">
        <v>0.33526836999999998</v>
      </c>
      <c r="L239" s="4">
        <f t="shared" si="12"/>
        <v>0.25582482080000002</v>
      </c>
      <c r="M239" s="4">
        <f t="shared" si="13"/>
        <v>5</v>
      </c>
      <c r="N239">
        <f t="shared" si="14"/>
        <v>0.25582482080000002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2">
        <v>217</v>
      </c>
      <c r="I240" s="2">
        <v>0.38490839999999998</v>
      </c>
      <c r="J240" s="2">
        <v>249</v>
      </c>
      <c r="K240" s="2">
        <v>0.39819275999999998</v>
      </c>
      <c r="L240" s="4">
        <f t="shared" si="12"/>
        <v>0.27280971720000002</v>
      </c>
      <c r="M240" s="4">
        <f t="shared" si="13"/>
        <v>5</v>
      </c>
      <c r="N240">
        <f t="shared" si="14"/>
        <v>0.27280971720000002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2">
        <v>209</v>
      </c>
      <c r="I241" s="2">
        <v>0.34164683000000001</v>
      </c>
      <c r="J241" s="2">
        <v>213</v>
      </c>
      <c r="K241" s="2">
        <v>0.37933988000000002</v>
      </c>
      <c r="L241" s="4">
        <f t="shared" si="12"/>
        <v>0.27608322439999999</v>
      </c>
      <c r="M241" s="4">
        <f t="shared" si="13"/>
        <v>5</v>
      </c>
      <c r="N241">
        <f t="shared" si="14"/>
        <v>0.27608322439999999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2">
        <v>209</v>
      </c>
      <c r="E242" s="2">
        <v>0.37209473999999998</v>
      </c>
      <c r="F242" s="2">
        <v>197</v>
      </c>
      <c r="G242" s="2">
        <v>0.37865952000000003</v>
      </c>
      <c r="H242" s="2">
        <v>213</v>
      </c>
      <c r="I242" s="2">
        <v>0.38600958000000002</v>
      </c>
      <c r="J242" s="2">
        <v>198</v>
      </c>
      <c r="K242" s="2">
        <v>0.39038022999999999</v>
      </c>
      <c r="L242" s="4">
        <f t="shared" si="12"/>
        <v>0.3323172324</v>
      </c>
      <c r="M242" s="4">
        <f t="shared" si="13"/>
        <v>5</v>
      </c>
      <c r="N242">
        <f t="shared" si="14"/>
        <v>0.3323172324</v>
      </c>
      <c r="O242">
        <f t="shared" si="15"/>
        <v>1</v>
      </c>
    </row>
    <row r="243" spans="1:15" ht="15.75" thickBot="1" x14ac:dyDescent="0.3">
      <c r="A243" s="1">
        <v>242</v>
      </c>
      <c r="B243" s="2">
        <v>197</v>
      </c>
      <c r="C243" s="2">
        <v>0.34374300299999999</v>
      </c>
      <c r="D243" s="2">
        <v>198</v>
      </c>
      <c r="E243" s="2">
        <v>0.38353588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f t="shared" si="12"/>
        <v>0.36363944149999999</v>
      </c>
      <c r="M243" s="4">
        <f t="shared" si="13"/>
        <v>2</v>
      </c>
      <c r="N243">
        <f t="shared" si="14"/>
        <v>0.36363944149999999</v>
      </c>
      <c r="O243">
        <f t="shared" si="15"/>
        <v>1</v>
      </c>
    </row>
    <row r="244" spans="1:15" ht="15.75" thickBot="1" x14ac:dyDescent="0.3">
      <c r="A244" s="1">
        <v>243</v>
      </c>
      <c r="B244" s="2">
        <v>199</v>
      </c>
      <c r="C244" s="2">
        <v>0.32774919499999999</v>
      </c>
      <c r="D244" s="2">
        <v>244</v>
      </c>
      <c r="E244" s="2">
        <v>0.35622986000000001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f t="shared" si="12"/>
        <v>0.3419895275</v>
      </c>
      <c r="M244" s="4">
        <f t="shared" si="13"/>
        <v>2</v>
      </c>
      <c r="N244">
        <f t="shared" si="14"/>
        <v>0.3419895275</v>
      </c>
      <c r="O244">
        <f t="shared" si="15"/>
        <v>1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2">
        <v>243</v>
      </c>
      <c r="E245" s="2">
        <v>0.35622986000000001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0.32074715100000001</v>
      </c>
      <c r="M245" s="4">
        <f t="shared" si="13"/>
        <v>2</v>
      </c>
      <c r="N245">
        <f t="shared" si="14"/>
        <v>0.32074715100000001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2">
        <v>201</v>
      </c>
      <c r="I246" s="2">
        <v>0.34053990000000001</v>
      </c>
      <c r="J246" s="3" t="s">
        <v>0</v>
      </c>
      <c r="K246" s="3" t="s">
        <v>0</v>
      </c>
      <c r="L246" s="4">
        <f t="shared" si="12"/>
        <v>0.26650347925000001</v>
      </c>
      <c r="M246" s="4">
        <f t="shared" si="13"/>
        <v>4</v>
      </c>
      <c r="N246">
        <f t="shared" si="14"/>
        <v>0.26650347925000001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2">
        <v>248</v>
      </c>
      <c r="G247" s="2">
        <v>0.36917470000000002</v>
      </c>
      <c r="H247" s="2">
        <v>207</v>
      </c>
      <c r="I247" s="2">
        <v>0.37416458000000002</v>
      </c>
      <c r="J247" s="3" t="s">
        <v>0</v>
      </c>
      <c r="K247" s="3" t="s">
        <v>0</v>
      </c>
      <c r="L247" s="4">
        <f t="shared" si="12"/>
        <v>0.27039208025</v>
      </c>
      <c r="M247" s="4">
        <f t="shared" si="13"/>
        <v>4</v>
      </c>
      <c r="N247">
        <f t="shared" si="14"/>
        <v>0.27039208025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2">
        <v>217</v>
      </c>
      <c r="I248" s="2">
        <v>0.33054035999999998</v>
      </c>
      <c r="J248" s="2">
        <v>248</v>
      </c>
      <c r="K248" s="2">
        <v>0.33428917000000002</v>
      </c>
      <c r="L248" s="4">
        <f t="shared" si="12"/>
        <v>0.26942491619999998</v>
      </c>
      <c r="M248" s="4">
        <f t="shared" si="13"/>
        <v>5</v>
      </c>
      <c r="N248">
        <f t="shared" si="14"/>
        <v>0.26942491619999998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2">
        <v>247</v>
      </c>
      <c r="E249" s="2">
        <v>0.33428917000000002</v>
      </c>
      <c r="F249" s="2">
        <v>251</v>
      </c>
      <c r="G249" s="2">
        <v>0.34845679000000002</v>
      </c>
      <c r="H249" s="2">
        <v>246</v>
      </c>
      <c r="I249" s="2">
        <v>0.36917470000000002</v>
      </c>
      <c r="J249" s="2">
        <v>250</v>
      </c>
      <c r="K249" s="2">
        <v>0.38194515000000001</v>
      </c>
      <c r="L249" s="4">
        <f t="shared" si="12"/>
        <v>0.32857908000000002</v>
      </c>
      <c r="M249" s="4">
        <f t="shared" si="13"/>
        <v>5</v>
      </c>
      <c r="N249">
        <f t="shared" si="14"/>
        <v>0.32857908000000002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2">
        <v>239</v>
      </c>
      <c r="K250" s="2">
        <v>0.39819275999999998</v>
      </c>
      <c r="L250" s="4">
        <f t="shared" si="12"/>
        <v>0.26932060199999996</v>
      </c>
      <c r="M250" s="4">
        <f t="shared" si="13"/>
        <v>5</v>
      </c>
      <c r="N250">
        <f t="shared" si="14"/>
        <v>0.26932060199999996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2">
        <v>252</v>
      </c>
      <c r="G251" s="2">
        <v>0.32217375999999998</v>
      </c>
      <c r="H251" s="2">
        <v>226</v>
      </c>
      <c r="I251" s="2">
        <v>0.34690243999999998</v>
      </c>
      <c r="J251" s="2">
        <v>247</v>
      </c>
      <c r="K251" s="2">
        <v>0.35163646999999998</v>
      </c>
      <c r="L251" s="4">
        <f t="shared" si="12"/>
        <v>0.29473847759999999</v>
      </c>
      <c r="M251" s="4">
        <f t="shared" si="13"/>
        <v>5</v>
      </c>
      <c r="N251">
        <f t="shared" si="14"/>
        <v>0.29473847759999999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2">
        <v>248</v>
      </c>
      <c r="G252" s="2">
        <v>0.34845679000000002</v>
      </c>
      <c r="H252" s="2">
        <v>4</v>
      </c>
      <c r="I252" s="2">
        <v>0.39883728000000002</v>
      </c>
      <c r="J252" s="3" t="s">
        <v>0</v>
      </c>
      <c r="K252" s="3" t="s">
        <v>0</v>
      </c>
      <c r="L252" s="4">
        <f t="shared" si="12"/>
        <v>0.31031144075</v>
      </c>
      <c r="M252" s="4">
        <f t="shared" si="13"/>
        <v>4</v>
      </c>
      <c r="N252">
        <f t="shared" si="14"/>
        <v>0.31031144075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2">
        <v>7</v>
      </c>
      <c r="I253" s="2">
        <v>0.30444928999999998</v>
      </c>
      <c r="J253" s="2">
        <v>250</v>
      </c>
      <c r="K253" s="2">
        <v>0.32217375999999998</v>
      </c>
      <c r="L253" s="4">
        <f t="shared" si="12"/>
        <v>0.27176969619999997</v>
      </c>
      <c r="M253" s="4">
        <f t="shared" si="13"/>
        <v>5</v>
      </c>
      <c r="N253">
        <f t="shared" si="14"/>
        <v>0.27176969619999997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2">
        <v>194</v>
      </c>
      <c r="G254" s="2">
        <v>0.30608922</v>
      </c>
      <c r="H254" s="2">
        <v>13</v>
      </c>
      <c r="I254" s="2">
        <v>0.33745522</v>
      </c>
      <c r="J254" s="2">
        <v>261</v>
      </c>
      <c r="K254" s="2">
        <v>0.37146508</v>
      </c>
      <c r="L254" s="4">
        <f t="shared" si="12"/>
        <v>0.30450936220000002</v>
      </c>
      <c r="M254" s="4">
        <f t="shared" si="13"/>
        <v>5</v>
      </c>
      <c r="N254">
        <f t="shared" si="14"/>
        <v>0.30450936220000002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2">
        <v>255</v>
      </c>
      <c r="E255" s="2">
        <v>0.30424749000000001</v>
      </c>
      <c r="F255" s="2">
        <v>256</v>
      </c>
      <c r="G255" s="2">
        <v>0.31187300000000001</v>
      </c>
      <c r="H255" s="2">
        <v>160</v>
      </c>
      <c r="I255" s="2">
        <v>0.36928032</v>
      </c>
      <c r="J255" s="2">
        <v>263</v>
      </c>
      <c r="K255" s="2">
        <v>0.38306810000000002</v>
      </c>
      <c r="L255" s="4">
        <f t="shared" si="12"/>
        <v>0.32484083259999996</v>
      </c>
      <c r="M255" s="4">
        <f t="shared" si="13"/>
        <v>5</v>
      </c>
      <c r="N255">
        <f t="shared" si="14"/>
        <v>0.32484083259999996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2">
        <v>254</v>
      </c>
      <c r="E256" s="2">
        <v>0.30424749000000001</v>
      </c>
      <c r="F256" s="2">
        <v>85</v>
      </c>
      <c r="G256" s="2">
        <v>0.33168959999999997</v>
      </c>
      <c r="H256" s="2">
        <v>263</v>
      </c>
      <c r="I256" s="2">
        <v>0.36813097</v>
      </c>
      <c r="J256" s="2">
        <v>256</v>
      </c>
      <c r="K256" s="2">
        <v>0.38254763000000003</v>
      </c>
      <c r="L256" s="4">
        <f t="shared" si="12"/>
        <v>0.32508374940000001</v>
      </c>
      <c r="M256" s="4">
        <f t="shared" si="13"/>
        <v>5</v>
      </c>
      <c r="N256">
        <f t="shared" si="14"/>
        <v>0.32508374940000001</v>
      </c>
      <c r="O256">
        <f t="shared" si="15"/>
        <v>1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2">
        <v>254</v>
      </c>
      <c r="E257" s="2">
        <v>0.31187300000000001</v>
      </c>
      <c r="F257" s="2">
        <v>259</v>
      </c>
      <c r="G257" s="2">
        <v>0.36721595000000001</v>
      </c>
      <c r="H257" s="2">
        <v>255</v>
      </c>
      <c r="I257" s="2">
        <v>0.38254763000000003</v>
      </c>
      <c r="J257" s="3" t="s">
        <v>0</v>
      </c>
      <c r="K257" s="3" t="s">
        <v>0</v>
      </c>
      <c r="L257" s="4">
        <f t="shared" si="12"/>
        <v>0.29207166475000002</v>
      </c>
      <c r="M257" s="4">
        <f t="shared" si="13"/>
        <v>4</v>
      </c>
      <c r="N257">
        <f t="shared" si="14"/>
        <v>0.29207166475000002</v>
      </c>
      <c r="O257">
        <f t="shared" si="15"/>
        <v>1</v>
      </c>
    </row>
    <row r="258" spans="1:15" ht="15.75" thickBot="1" x14ac:dyDescent="0.3">
      <c r="A258" s="1">
        <v>257</v>
      </c>
      <c r="B258" s="2">
        <v>1</v>
      </c>
      <c r="C258" s="2">
        <v>0.20001042399999999</v>
      </c>
      <c r="D258" s="2">
        <v>6</v>
      </c>
      <c r="E258" s="2">
        <v>0.32926765000000002</v>
      </c>
      <c r="F258" s="2">
        <v>85</v>
      </c>
      <c r="G258" s="2">
        <v>0.39244196999999997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f t="shared" ref="L258:L321" si="16">AVERAGE(K258,I258,G258,E258,C258)</f>
        <v>0.30724001466666667</v>
      </c>
      <c r="M258" s="4">
        <f t="shared" si="13"/>
        <v>3</v>
      </c>
      <c r="N258">
        <f t="shared" si="14"/>
        <v>0.30724001466666667</v>
      </c>
      <c r="O258">
        <f t="shared" si="15"/>
        <v>1</v>
      </c>
    </row>
    <row r="259" spans="1:15" ht="15.75" thickBot="1" x14ac:dyDescent="0.3">
      <c r="A259" s="1">
        <v>258</v>
      </c>
      <c r="B259" s="2">
        <v>53</v>
      </c>
      <c r="C259" s="2">
        <v>0.22540109</v>
      </c>
      <c r="D259" s="2">
        <v>447</v>
      </c>
      <c r="E259" s="2">
        <v>0.34202146</v>
      </c>
      <c r="F259" s="2">
        <v>60</v>
      </c>
      <c r="G259" s="2">
        <v>0.34759253000000001</v>
      </c>
      <c r="H259" s="2">
        <v>49</v>
      </c>
      <c r="I259" s="2">
        <v>0.35614372999999999</v>
      </c>
      <c r="J259" s="3" t="s">
        <v>0</v>
      </c>
      <c r="K259" s="3" t="s">
        <v>0</v>
      </c>
      <c r="L259" s="4">
        <f t="shared" si="16"/>
        <v>0.31778970250000005</v>
      </c>
      <c r="M259" s="4">
        <f t="shared" ref="M259:M322" si="17">(10-COUNTIF(B259:K259,"NA"))/2</f>
        <v>4</v>
      </c>
      <c r="N259">
        <f t="shared" ref="N259:N322" si="18">IF(L259=0," ",L259)</f>
        <v>0.31778970250000005</v>
      </c>
      <c r="O259">
        <f t="shared" ref="O259:O322" si="19">IF(M259&gt;0,1,0)</f>
        <v>1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2">
        <v>256</v>
      </c>
      <c r="G260" s="2">
        <v>0.36721595000000001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si="16"/>
        <v>0.25430499099999998</v>
      </c>
      <c r="M260" s="4">
        <f t="shared" si="17"/>
        <v>3</v>
      </c>
      <c r="N260">
        <f t="shared" si="18"/>
        <v>0.25430499099999998</v>
      </c>
      <c r="O260">
        <f t="shared" si="19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3" t="s">
        <v>0</v>
      </c>
      <c r="K261" s="3" t="s">
        <v>0</v>
      </c>
      <c r="L261" s="4">
        <f t="shared" si="16"/>
        <v>0.22212517925</v>
      </c>
      <c r="M261" s="4">
        <f t="shared" si="17"/>
        <v>4</v>
      </c>
      <c r="N261">
        <f t="shared" si="18"/>
        <v>0.22212517925</v>
      </c>
      <c r="O261">
        <f t="shared" si="19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2">
        <v>88</v>
      </c>
      <c r="I263" s="2">
        <v>0.37430187999999998</v>
      </c>
      <c r="J263" s="2">
        <v>91</v>
      </c>
      <c r="K263" s="2">
        <v>0.38326919999999998</v>
      </c>
      <c r="L263" s="4">
        <f t="shared" si="16"/>
        <v>0.26638615079999994</v>
      </c>
      <c r="M263" s="4">
        <f t="shared" si="17"/>
        <v>5</v>
      </c>
      <c r="N263">
        <f t="shared" si="18"/>
        <v>0.26638615079999994</v>
      </c>
      <c r="O263">
        <f t="shared" si="19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2">
        <v>255</v>
      </c>
      <c r="E264" s="2">
        <v>0.36813097</v>
      </c>
      <c r="F264" s="2">
        <v>254</v>
      </c>
      <c r="G264" s="2">
        <v>0.38306810000000002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6"/>
        <v>0.28594971633333333</v>
      </c>
      <c r="M264" s="4">
        <f t="shared" si="17"/>
        <v>3</v>
      </c>
      <c r="N264">
        <f t="shared" si="18"/>
        <v>0.28594971633333333</v>
      </c>
      <c r="O264">
        <f t="shared" si="19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2">
        <v>10</v>
      </c>
      <c r="G271" s="2">
        <v>0.39342452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6"/>
        <v>0.25498390433333334</v>
      </c>
      <c r="M271" s="4">
        <f t="shared" si="17"/>
        <v>3</v>
      </c>
      <c r="N271">
        <f t="shared" si="18"/>
        <v>0.25498390433333334</v>
      </c>
      <c r="O271">
        <f t="shared" si="19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2">
        <v>163</v>
      </c>
      <c r="G277" s="2">
        <v>0.36255957</v>
      </c>
      <c r="H277" s="2">
        <v>281</v>
      </c>
      <c r="I277" s="2">
        <v>0.39657126999999998</v>
      </c>
      <c r="J277" s="3" t="s">
        <v>0</v>
      </c>
      <c r="K277" s="3" t="s">
        <v>0</v>
      </c>
      <c r="L277" s="4">
        <f t="shared" si="16"/>
        <v>0.27493020000000001</v>
      </c>
      <c r="M277" s="4">
        <f t="shared" si="17"/>
        <v>4</v>
      </c>
      <c r="N277">
        <f t="shared" si="18"/>
        <v>0.27493020000000001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2">
        <v>165</v>
      </c>
      <c r="G278" s="2">
        <v>0.31120161000000002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f t="shared" si="16"/>
        <v>0.29371658333333334</v>
      </c>
      <c r="M278" s="4">
        <f t="shared" si="17"/>
        <v>3</v>
      </c>
      <c r="N278">
        <f t="shared" si="18"/>
        <v>0.29371658333333334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2">
        <v>282</v>
      </c>
      <c r="E279" s="2">
        <v>0.34975661000000002</v>
      </c>
      <c r="F279" s="2">
        <v>164</v>
      </c>
      <c r="G279" s="2">
        <v>0.35604068</v>
      </c>
      <c r="H279" s="2">
        <v>293</v>
      </c>
      <c r="I279" s="2">
        <v>0.37967747000000002</v>
      </c>
      <c r="J279" s="3" t="s">
        <v>0</v>
      </c>
      <c r="K279" s="3" t="s">
        <v>0</v>
      </c>
      <c r="L279" s="4">
        <f t="shared" si="16"/>
        <v>0.34614154200000002</v>
      </c>
      <c r="M279" s="4">
        <f t="shared" si="17"/>
        <v>4</v>
      </c>
      <c r="N279">
        <f t="shared" si="18"/>
        <v>0.34614154200000002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2">
        <v>292</v>
      </c>
      <c r="G280" s="2">
        <v>0.33396240999999999</v>
      </c>
      <c r="H280" s="2">
        <v>293</v>
      </c>
      <c r="I280" s="2">
        <v>0.34856761000000003</v>
      </c>
      <c r="J280" s="2">
        <v>164</v>
      </c>
      <c r="K280" s="2">
        <v>0.37173813999999999</v>
      </c>
      <c r="L280" s="4">
        <f t="shared" si="16"/>
        <v>0.31104620300000002</v>
      </c>
      <c r="M280" s="4">
        <f t="shared" si="17"/>
        <v>5</v>
      </c>
      <c r="N280">
        <f t="shared" si="18"/>
        <v>0.31104620300000002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2">
        <v>281</v>
      </c>
      <c r="G281" s="2">
        <v>0.34331803999999999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6"/>
        <v>0.22702767333333332</v>
      </c>
      <c r="M281" s="4">
        <f t="shared" si="17"/>
        <v>3</v>
      </c>
      <c r="N281">
        <f t="shared" si="18"/>
        <v>0.22702767333333332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2">
        <v>280</v>
      </c>
      <c r="E282" s="2">
        <v>0.34331803999999999</v>
      </c>
      <c r="F282" s="2">
        <v>276</v>
      </c>
      <c r="G282" s="2">
        <v>0.39657126999999998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f t="shared" si="16"/>
        <v>0.32973735633333329</v>
      </c>
      <c r="M282" s="4">
        <f t="shared" si="17"/>
        <v>3</v>
      </c>
      <c r="N282">
        <f t="shared" si="18"/>
        <v>0.32973735633333329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2">
        <v>278</v>
      </c>
      <c r="E283" s="2">
        <v>0.34975661000000002</v>
      </c>
      <c r="F283" s="2">
        <v>293</v>
      </c>
      <c r="G283" s="2">
        <v>0.37832176000000001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f t="shared" si="16"/>
        <v>0.32437383666666664</v>
      </c>
      <c r="M283" s="4">
        <f t="shared" si="17"/>
        <v>3</v>
      </c>
      <c r="N283">
        <f t="shared" si="18"/>
        <v>0.32437383666666664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2">
        <v>293</v>
      </c>
      <c r="I284" s="2">
        <v>0.30865889000000002</v>
      </c>
      <c r="J284" s="3" t="s">
        <v>0</v>
      </c>
      <c r="K284" s="3" t="s">
        <v>0</v>
      </c>
      <c r="L284" s="4">
        <f t="shared" si="16"/>
        <v>0.24470687075000003</v>
      </c>
      <c r="M284" s="4">
        <f t="shared" si="17"/>
        <v>4</v>
      </c>
      <c r="N284">
        <f t="shared" si="18"/>
        <v>0.24470687075000003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2">
        <v>304</v>
      </c>
      <c r="G285" s="2">
        <v>0.30755557</v>
      </c>
      <c r="H285" s="2">
        <v>303</v>
      </c>
      <c r="I285" s="2">
        <v>0.31705032999999999</v>
      </c>
      <c r="J285" s="2">
        <v>291</v>
      </c>
      <c r="K285" s="2">
        <v>0.31835437999999999</v>
      </c>
      <c r="L285" s="4">
        <f t="shared" si="16"/>
        <v>0.25351317919999999</v>
      </c>
      <c r="M285" s="4">
        <f t="shared" si="17"/>
        <v>5</v>
      </c>
      <c r="N285">
        <f t="shared" si="18"/>
        <v>0.25351317919999999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2">
        <v>171</v>
      </c>
      <c r="G286" s="2">
        <v>0.32971062000000001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f t="shared" si="16"/>
        <v>0.28011570666666669</v>
      </c>
      <c r="M286" s="4">
        <f t="shared" si="17"/>
        <v>3</v>
      </c>
      <c r="N286">
        <f t="shared" si="18"/>
        <v>0.28011570666666669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2">
        <v>287</v>
      </c>
      <c r="E287" s="2">
        <v>0.34842054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f t="shared" si="16"/>
        <v>0.30392234149999997</v>
      </c>
      <c r="M287" s="4">
        <f t="shared" si="17"/>
        <v>2</v>
      </c>
      <c r="N287">
        <f t="shared" si="18"/>
        <v>0.30392234149999997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2">
        <v>286</v>
      </c>
      <c r="E288" s="2">
        <v>0.34842054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0.3204584815</v>
      </c>
      <c r="M288" s="4">
        <f t="shared" si="17"/>
        <v>2</v>
      </c>
      <c r="N288">
        <f t="shared" si="18"/>
        <v>0.3204584815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2">
        <v>311</v>
      </c>
      <c r="G289" s="2">
        <v>0.35254938000000002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f t="shared" si="16"/>
        <v>0.2895791456666667</v>
      </c>
      <c r="M289" s="4">
        <f t="shared" si="17"/>
        <v>3</v>
      </c>
      <c r="N289">
        <f t="shared" si="18"/>
        <v>0.2895791456666667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2">
        <v>305</v>
      </c>
      <c r="I290" s="2">
        <v>0.30851220000000001</v>
      </c>
      <c r="J290" s="2">
        <v>303</v>
      </c>
      <c r="K290" s="2">
        <v>0.31734161</v>
      </c>
      <c r="L290" s="4">
        <f t="shared" si="16"/>
        <v>0.25678967479999998</v>
      </c>
      <c r="M290" s="4">
        <f t="shared" si="17"/>
        <v>5</v>
      </c>
      <c r="N290">
        <f t="shared" si="18"/>
        <v>0.25678967479999998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2">
        <v>302</v>
      </c>
      <c r="K291" s="2">
        <v>0.30529717000000001</v>
      </c>
      <c r="L291" s="4">
        <f t="shared" si="16"/>
        <v>0.20857076320000001</v>
      </c>
      <c r="M291" s="4">
        <f t="shared" si="17"/>
        <v>5</v>
      </c>
      <c r="N291">
        <f t="shared" si="18"/>
        <v>0.20857076320000001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2">
        <v>284</v>
      </c>
      <c r="E292" s="2">
        <v>0.31835437999999999</v>
      </c>
      <c r="F292" s="2">
        <v>290</v>
      </c>
      <c r="G292" s="2">
        <v>0.32081878000000003</v>
      </c>
      <c r="H292" s="2">
        <v>292</v>
      </c>
      <c r="I292" s="2">
        <v>0.39471084000000001</v>
      </c>
      <c r="J292" s="3" t="s">
        <v>0</v>
      </c>
      <c r="K292" s="3" t="s">
        <v>0</v>
      </c>
      <c r="L292" s="4">
        <f t="shared" si="16"/>
        <v>0.32784270775000002</v>
      </c>
      <c r="M292" s="4">
        <f t="shared" si="17"/>
        <v>4</v>
      </c>
      <c r="N292">
        <f t="shared" si="18"/>
        <v>0.32784270775000002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2">
        <v>279</v>
      </c>
      <c r="I293" s="2">
        <v>0.33396240999999999</v>
      </c>
      <c r="J293" s="2">
        <v>291</v>
      </c>
      <c r="K293" s="2">
        <v>0.39471084000000001</v>
      </c>
      <c r="L293" s="4">
        <f t="shared" si="16"/>
        <v>0.27770553180000002</v>
      </c>
      <c r="M293" s="4">
        <f t="shared" si="17"/>
        <v>5</v>
      </c>
      <c r="N293">
        <f t="shared" si="18"/>
        <v>0.27770553180000002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2">
        <v>283</v>
      </c>
      <c r="E294" s="2">
        <v>0.30865889000000002</v>
      </c>
      <c r="F294" s="2">
        <v>299</v>
      </c>
      <c r="G294" s="2">
        <v>0.31192082999999998</v>
      </c>
      <c r="H294" s="2">
        <v>279</v>
      </c>
      <c r="I294" s="2">
        <v>0.34856761000000003</v>
      </c>
      <c r="J294" s="2">
        <v>282</v>
      </c>
      <c r="K294" s="2">
        <v>0.37832176000000001</v>
      </c>
      <c r="L294" s="4">
        <f t="shared" si="16"/>
        <v>0.30588259580000005</v>
      </c>
      <c r="M294" s="4">
        <f t="shared" si="17"/>
        <v>5</v>
      </c>
      <c r="N294">
        <f t="shared" si="18"/>
        <v>0.30588259580000005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2">
        <v>297</v>
      </c>
      <c r="G295" s="2">
        <v>0.31517110999999998</v>
      </c>
      <c r="H295" s="2">
        <v>296</v>
      </c>
      <c r="I295" s="2">
        <v>0.33644100999999998</v>
      </c>
      <c r="J295" s="2">
        <v>293</v>
      </c>
      <c r="K295" s="2">
        <v>0.39703049000000001</v>
      </c>
      <c r="L295" s="4">
        <f t="shared" si="16"/>
        <v>0.31869665199999997</v>
      </c>
      <c r="M295" s="4">
        <f t="shared" si="17"/>
        <v>5</v>
      </c>
      <c r="N295">
        <f t="shared" si="18"/>
        <v>0.31869665199999997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2">
        <v>296</v>
      </c>
      <c r="E296" s="2">
        <v>0.30132392000000002</v>
      </c>
      <c r="F296" s="2">
        <v>297</v>
      </c>
      <c r="G296" s="2">
        <v>0.30164802000000002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f t="shared" si="16"/>
        <v>0.28409823299999998</v>
      </c>
      <c r="M296" s="4">
        <f t="shared" si="17"/>
        <v>3</v>
      </c>
      <c r="N296">
        <f t="shared" si="18"/>
        <v>0.28409823299999998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2">
        <v>295</v>
      </c>
      <c r="E297" s="2">
        <v>0.30132392000000002</v>
      </c>
      <c r="F297" s="2">
        <v>320</v>
      </c>
      <c r="G297" s="2">
        <v>0.33517837</v>
      </c>
      <c r="H297" s="2">
        <v>294</v>
      </c>
      <c r="I297" s="2">
        <v>0.33644100999999998</v>
      </c>
      <c r="J297" s="2">
        <v>298</v>
      </c>
      <c r="K297" s="2">
        <v>0.35569925000000002</v>
      </c>
      <c r="L297" s="4">
        <f t="shared" si="16"/>
        <v>0.27000203280000001</v>
      </c>
      <c r="M297" s="4">
        <f t="shared" si="17"/>
        <v>5</v>
      </c>
      <c r="N297">
        <f t="shared" si="18"/>
        <v>0.27000203280000001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2">
        <v>295</v>
      </c>
      <c r="E298" s="2">
        <v>0.30164802000000002</v>
      </c>
      <c r="F298" s="2">
        <v>294</v>
      </c>
      <c r="G298" s="2">
        <v>0.31517110999999998</v>
      </c>
      <c r="H298" s="2">
        <v>298</v>
      </c>
      <c r="I298" s="2">
        <v>0.34118287000000003</v>
      </c>
      <c r="J298" s="2">
        <v>320</v>
      </c>
      <c r="K298" s="2">
        <v>0.34675178000000001</v>
      </c>
      <c r="L298" s="4">
        <f t="shared" si="16"/>
        <v>0.26522427879999999</v>
      </c>
      <c r="M298" s="4">
        <f t="shared" si="17"/>
        <v>5</v>
      </c>
      <c r="N298">
        <f t="shared" si="18"/>
        <v>0.26522427879999999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2">
        <v>299</v>
      </c>
      <c r="I299" s="2">
        <v>0.31122348999999999</v>
      </c>
      <c r="J299" s="2">
        <v>297</v>
      </c>
      <c r="K299" s="2">
        <v>0.34118287000000003</v>
      </c>
      <c r="L299" s="4">
        <f t="shared" si="16"/>
        <v>0.29628966700000003</v>
      </c>
      <c r="M299" s="4">
        <f t="shared" si="17"/>
        <v>5</v>
      </c>
      <c r="N299">
        <f t="shared" si="18"/>
        <v>0.29628966700000003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2">
        <v>298</v>
      </c>
      <c r="G300" s="2">
        <v>0.31122348999999999</v>
      </c>
      <c r="H300" s="2">
        <v>293</v>
      </c>
      <c r="I300" s="2">
        <v>0.31192082999999998</v>
      </c>
      <c r="J300" s="2">
        <v>317</v>
      </c>
      <c r="K300" s="2">
        <v>0.36834728999999999</v>
      </c>
      <c r="L300" s="4">
        <f t="shared" si="16"/>
        <v>0.31152219139999998</v>
      </c>
      <c r="M300" s="4">
        <f t="shared" si="17"/>
        <v>5</v>
      </c>
      <c r="N300">
        <f t="shared" si="18"/>
        <v>0.31152219139999998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2">
        <v>317</v>
      </c>
      <c r="E301" s="2">
        <v>0.30444475999999998</v>
      </c>
      <c r="F301" s="2">
        <v>302</v>
      </c>
      <c r="G301" s="2">
        <v>0.33453789</v>
      </c>
      <c r="H301" s="2">
        <v>299</v>
      </c>
      <c r="I301" s="2">
        <v>0.37450051000000001</v>
      </c>
      <c r="J301" s="2">
        <v>316</v>
      </c>
      <c r="K301" s="2">
        <v>0.38848983999999998</v>
      </c>
      <c r="L301" s="4">
        <f t="shared" si="16"/>
        <v>0.34034126659999997</v>
      </c>
      <c r="M301" s="4">
        <f t="shared" si="17"/>
        <v>5</v>
      </c>
      <c r="N301">
        <f t="shared" si="18"/>
        <v>0.34034126659999997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2">
        <v>316</v>
      </c>
      <c r="I302" s="2">
        <v>0.30597794</v>
      </c>
      <c r="J302" s="2">
        <v>304</v>
      </c>
      <c r="K302" s="2">
        <v>0.31364658000000001</v>
      </c>
      <c r="L302" s="4">
        <f t="shared" si="16"/>
        <v>0.23675913160000003</v>
      </c>
      <c r="M302" s="4">
        <f t="shared" si="17"/>
        <v>5</v>
      </c>
      <c r="N302">
        <f t="shared" si="18"/>
        <v>0.23675913160000003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2">
        <v>290</v>
      </c>
      <c r="I303" s="2">
        <v>0.30529717000000001</v>
      </c>
      <c r="J303" s="2">
        <v>316</v>
      </c>
      <c r="K303" s="2">
        <v>0.30993541000000002</v>
      </c>
      <c r="L303" s="4">
        <f t="shared" si="16"/>
        <v>0.22599284760000002</v>
      </c>
      <c r="M303" s="4">
        <f t="shared" si="17"/>
        <v>5</v>
      </c>
      <c r="N303">
        <f t="shared" si="18"/>
        <v>0.22599284760000002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2">
        <v>310</v>
      </c>
      <c r="I310" s="2">
        <v>0.3308661</v>
      </c>
      <c r="J310" s="2">
        <v>307</v>
      </c>
      <c r="K310" s="2">
        <v>0.39537358</v>
      </c>
      <c r="L310" s="4">
        <f t="shared" si="16"/>
        <v>0.27585561520000002</v>
      </c>
      <c r="M310" s="4">
        <f t="shared" si="17"/>
        <v>5</v>
      </c>
      <c r="N310">
        <f t="shared" si="18"/>
        <v>0.27585561520000002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2">
        <v>309</v>
      </c>
      <c r="E311" s="2">
        <v>0.3308661</v>
      </c>
      <c r="F311" s="2">
        <v>312</v>
      </c>
      <c r="G311" s="2">
        <v>0.36512617000000003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f t="shared" si="16"/>
        <v>0.30656130233333334</v>
      </c>
      <c r="M311" s="4">
        <f t="shared" si="17"/>
        <v>3</v>
      </c>
      <c r="N311">
        <f t="shared" si="18"/>
        <v>0.30656130233333334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2">
        <v>288</v>
      </c>
      <c r="G312" s="2">
        <v>0.35254938000000002</v>
      </c>
      <c r="H312" s="2">
        <v>329</v>
      </c>
      <c r="I312" s="2">
        <v>0.37840867</v>
      </c>
      <c r="J312" s="3" t="s">
        <v>0</v>
      </c>
      <c r="K312" s="3" t="s">
        <v>0</v>
      </c>
      <c r="L312" s="4">
        <f t="shared" si="16"/>
        <v>0.269210369</v>
      </c>
      <c r="M312" s="4">
        <f t="shared" si="17"/>
        <v>4</v>
      </c>
      <c r="N312">
        <f t="shared" si="18"/>
        <v>0.269210369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2">
        <v>310</v>
      </c>
      <c r="I313" s="2">
        <v>0.36512617000000003</v>
      </c>
      <c r="J313" s="2">
        <v>330</v>
      </c>
      <c r="K313" s="2">
        <v>0.38310375000000002</v>
      </c>
      <c r="L313" s="4">
        <f t="shared" si="16"/>
        <v>0.2688133714</v>
      </c>
      <c r="M313" s="4">
        <f t="shared" si="17"/>
        <v>5</v>
      </c>
      <c r="N313">
        <f t="shared" si="18"/>
        <v>0.2688133714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2">
        <v>327</v>
      </c>
      <c r="I314" s="2">
        <v>0.31635734999999998</v>
      </c>
      <c r="J314" s="3" t="s">
        <v>0</v>
      </c>
      <c r="K314" s="3" t="s">
        <v>0</v>
      </c>
      <c r="L314" s="4">
        <f t="shared" si="16"/>
        <v>0.23813110100000001</v>
      </c>
      <c r="M314" s="4">
        <f t="shared" si="17"/>
        <v>4</v>
      </c>
      <c r="N314">
        <f t="shared" si="18"/>
        <v>0.23813110100000001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2">
        <v>326</v>
      </c>
      <c r="E316" s="2">
        <v>0.30502515000000002</v>
      </c>
      <c r="F316" s="2">
        <v>306</v>
      </c>
      <c r="G316" s="2">
        <v>0.32891808</v>
      </c>
      <c r="H316" s="2">
        <v>307</v>
      </c>
      <c r="I316" s="2">
        <v>0.34107974000000002</v>
      </c>
      <c r="J316" s="2">
        <v>302</v>
      </c>
      <c r="K316" s="2">
        <v>0.3449101</v>
      </c>
      <c r="L316" s="4">
        <f t="shared" si="16"/>
        <v>0.31517542040000002</v>
      </c>
      <c r="M316" s="4">
        <f t="shared" si="17"/>
        <v>5</v>
      </c>
      <c r="N316">
        <f t="shared" si="18"/>
        <v>0.31517542040000002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2">
        <v>301</v>
      </c>
      <c r="E317" s="2">
        <v>0.30597794</v>
      </c>
      <c r="F317" s="2">
        <v>302</v>
      </c>
      <c r="G317" s="2">
        <v>0.30993541000000002</v>
      </c>
      <c r="H317" s="2">
        <v>325</v>
      </c>
      <c r="I317" s="2">
        <v>0.3571048</v>
      </c>
      <c r="J317" s="2">
        <v>300</v>
      </c>
      <c r="K317" s="2">
        <v>0.38848983999999998</v>
      </c>
      <c r="L317" s="4">
        <f t="shared" si="16"/>
        <v>0.32349040439999999</v>
      </c>
      <c r="M317" s="4">
        <f t="shared" si="17"/>
        <v>5</v>
      </c>
      <c r="N317">
        <f t="shared" si="18"/>
        <v>0.32349040439999999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2">
        <v>300</v>
      </c>
      <c r="E318" s="2">
        <v>0.30444475999999998</v>
      </c>
      <c r="F318" s="2">
        <v>299</v>
      </c>
      <c r="G318" s="2">
        <v>0.36834728999999999</v>
      </c>
      <c r="H318" s="2">
        <v>319</v>
      </c>
      <c r="I318" s="2">
        <v>0.36909786999999999</v>
      </c>
      <c r="J318" s="2">
        <v>323</v>
      </c>
      <c r="K318" s="2">
        <v>0.39553862000000001</v>
      </c>
      <c r="L318" s="4">
        <f t="shared" si="16"/>
        <v>0.3335770602</v>
      </c>
      <c r="M318" s="4">
        <f t="shared" si="17"/>
        <v>5</v>
      </c>
      <c r="N318">
        <f t="shared" si="18"/>
        <v>0.3335770602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2">
        <v>323</v>
      </c>
      <c r="K319" s="2">
        <v>0.36633835999999997</v>
      </c>
      <c r="L319" s="4">
        <f t="shared" si="16"/>
        <v>0.26413391220000004</v>
      </c>
      <c r="M319" s="4">
        <f t="shared" si="17"/>
        <v>5</v>
      </c>
      <c r="N319">
        <f t="shared" si="18"/>
        <v>0.26413391220000004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2">
        <v>323</v>
      </c>
      <c r="G320" s="2">
        <v>0.33820815999999998</v>
      </c>
      <c r="H320" s="2">
        <v>320</v>
      </c>
      <c r="I320" s="2">
        <v>0.35646886999999999</v>
      </c>
      <c r="J320" s="2">
        <v>317</v>
      </c>
      <c r="K320" s="2">
        <v>0.36909786999999999</v>
      </c>
      <c r="L320" s="4">
        <f t="shared" si="16"/>
        <v>0.29125135219999998</v>
      </c>
      <c r="M320" s="4">
        <f t="shared" si="17"/>
        <v>5</v>
      </c>
      <c r="N320">
        <f t="shared" si="18"/>
        <v>0.29125135219999998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2">
        <v>296</v>
      </c>
      <c r="E321" s="2">
        <v>0.33517837</v>
      </c>
      <c r="F321" s="2">
        <v>322</v>
      </c>
      <c r="G321" s="2">
        <v>0.33755826999999999</v>
      </c>
      <c r="H321" s="2">
        <v>297</v>
      </c>
      <c r="I321" s="2">
        <v>0.34675178000000001</v>
      </c>
      <c r="J321" s="2">
        <v>319</v>
      </c>
      <c r="K321" s="2">
        <v>0.35646886999999999</v>
      </c>
      <c r="L321" s="4">
        <f t="shared" si="16"/>
        <v>0.33164124740000001</v>
      </c>
      <c r="M321" s="4">
        <f t="shared" si="17"/>
        <v>5</v>
      </c>
      <c r="N321">
        <f t="shared" si="18"/>
        <v>0.33164124740000001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2">
        <v>322</v>
      </c>
      <c r="E322" s="2">
        <v>0.34214866999999999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f t="shared" ref="L322:L385" si="20">AVERAGE(K322,I322,G322,E322,C322)</f>
        <v>0.31219880849999998</v>
      </c>
      <c r="M322" s="4">
        <f t="shared" si="17"/>
        <v>2</v>
      </c>
      <c r="N322">
        <f t="shared" si="18"/>
        <v>0.31219880849999998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2">
        <v>320</v>
      </c>
      <c r="G323" s="2">
        <v>0.33755826999999999</v>
      </c>
      <c r="H323" s="2">
        <v>321</v>
      </c>
      <c r="I323" s="2">
        <v>0.34214866999999999</v>
      </c>
      <c r="J323" s="3" t="s">
        <v>0</v>
      </c>
      <c r="K323" s="3" t="s">
        <v>0</v>
      </c>
      <c r="L323" s="4">
        <f t="shared" si="20"/>
        <v>0.31371620950000001</v>
      </c>
      <c r="M323" s="4">
        <f t="shared" ref="M323:M386" si="21">(10-COUNTIF(B323:K323,"NA"))/2</f>
        <v>4</v>
      </c>
      <c r="N323">
        <f t="shared" ref="N323:N386" si="22">IF(L323=0," ",L323)</f>
        <v>0.31371620950000001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2">
        <v>324</v>
      </c>
      <c r="E324" s="2">
        <v>0.30814786999999999</v>
      </c>
      <c r="F324" s="2">
        <v>319</v>
      </c>
      <c r="G324" s="2">
        <v>0.33820815999999998</v>
      </c>
      <c r="H324" s="2">
        <v>318</v>
      </c>
      <c r="I324" s="2">
        <v>0.36633835999999997</v>
      </c>
      <c r="J324" s="2">
        <v>317</v>
      </c>
      <c r="K324" s="2">
        <v>0.39553862000000001</v>
      </c>
      <c r="L324" s="4">
        <f t="shared" si="20"/>
        <v>0.34115134699999999</v>
      </c>
      <c r="M324" s="4">
        <f t="shared" si="21"/>
        <v>5</v>
      </c>
      <c r="N324">
        <f t="shared" si="22"/>
        <v>0.34115134699999999</v>
      </c>
      <c r="O324">
        <f t="shared" si="23"/>
        <v>1</v>
      </c>
    </row>
    <row r="325" spans="1:15" ht="15.75" thickBot="1" x14ac:dyDescent="0.3">
      <c r="A325" s="1">
        <v>324</v>
      </c>
      <c r="B325" s="2">
        <v>337</v>
      </c>
      <c r="C325" s="2">
        <v>0.30361178100000002</v>
      </c>
      <c r="D325" s="2">
        <v>323</v>
      </c>
      <c r="E325" s="2">
        <v>0.30814786999999999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f t="shared" si="20"/>
        <v>0.30587982550000004</v>
      </c>
      <c r="M325" s="4">
        <f t="shared" si="21"/>
        <v>2</v>
      </c>
      <c r="N325">
        <f t="shared" si="22"/>
        <v>0.30587982550000004</v>
      </c>
      <c r="O325">
        <f t="shared" si="23"/>
        <v>1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2">
        <v>316</v>
      </c>
      <c r="E326" s="2">
        <v>0.3571048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f t="shared" si="20"/>
        <v>0.32571583849999997</v>
      </c>
      <c r="M326" s="4">
        <f t="shared" si="21"/>
        <v>2</v>
      </c>
      <c r="N326">
        <f t="shared" si="22"/>
        <v>0.32571583849999997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2">
        <v>315</v>
      </c>
      <c r="G327" s="2">
        <v>0.30502515000000002</v>
      </c>
      <c r="H327" s="2">
        <v>327</v>
      </c>
      <c r="I327" s="2">
        <v>0.30545306</v>
      </c>
      <c r="J327" s="2">
        <v>314</v>
      </c>
      <c r="K327" s="2">
        <v>0.39741862999999999</v>
      </c>
      <c r="L327" s="4">
        <f t="shared" si="20"/>
        <v>0.30726901160000003</v>
      </c>
      <c r="M327" s="4">
        <f t="shared" si="21"/>
        <v>5</v>
      </c>
      <c r="N327">
        <f t="shared" si="22"/>
        <v>0.30726901160000003</v>
      </c>
      <c r="O327">
        <f t="shared" si="23"/>
        <v>1</v>
      </c>
    </row>
    <row r="328" spans="1:15" ht="15.75" thickBot="1" x14ac:dyDescent="0.3">
      <c r="A328" s="1">
        <v>327</v>
      </c>
      <c r="B328" s="2">
        <v>326</v>
      </c>
      <c r="C328" s="2">
        <v>0.305453064</v>
      </c>
      <c r="D328" s="2">
        <v>314</v>
      </c>
      <c r="E328" s="2">
        <v>0.31367713000000003</v>
      </c>
      <c r="F328" s="2">
        <v>313</v>
      </c>
      <c r="G328" s="2">
        <v>0.31635734999999998</v>
      </c>
      <c r="H328" s="2">
        <v>333</v>
      </c>
      <c r="I328" s="2">
        <v>0.36791729000000001</v>
      </c>
      <c r="J328" s="2">
        <v>334</v>
      </c>
      <c r="K328" s="2">
        <v>0.37489160999999999</v>
      </c>
      <c r="L328" s="4">
        <f t="shared" si="20"/>
        <v>0.33565928880000001</v>
      </c>
      <c r="M328" s="4">
        <f t="shared" si="21"/>
        <v>5</v>
      </c>
      <c r="N328">
        <f t="shared" si="22"/>
        <v>0.33565928880000001</v>
      </c>
      <c r="O328">
        <f t="shared" si="23"/>
        <v>1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si="20"/>
        <v>0.16570699899999999</v>
      </c>
      <c r="M329" s="4">
        <f t="shared" si="21"/>
        <v>3</v>
      </c>
      <c r="N329">
        <f t="shared" si="22"/>
        <v>0.16570699899999999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2">
        <v>311</v>
      </c>
      <c r="K330" s="2">
        <v>0.37840867</v>
      </c>
      <c r="L330" s="4">
        <f t="shared" si="20"/>
        <v>0.27664372120000003</v>
      </c>
      <c r="M330" s="4">
        <f t="shared" si="21"/>
        <v>5</v>
      </c>
      <c r="N330">
        <f t="shared" si="22"/>
        <v>0.27664372120000003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2">
        <v>312</v>
      </c>
      <c r="I331" s="2">
        <v>0.38310375000000002</v>
      </c>
      <c r="J331" s="3" t="s">
        <v>0</v>
      </c>
      <c r="K331" s="3" t="s">
        <v>0</v>
      </c>
      <c r="L331" s="4">
        <f t="shared" si="20"/>
        <v>0.26603251750000001</v>
      </c>
      <c r="M331" s="4">
        <f t="shared" si="21"/>
        <v>4</v>
      </c>
      <c r="N331">
        <f t="shared" si="22"/>
        <v>0.26603251750000001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2">
        <v>333</v>
      </c>
      <c r="G332" s="2">
        <v>0.33028439999999998</v>
      </c>
      <c r="H332" s="2">
        <v>332</v>
      </c>
      <c r="I332" s="2">
        <v>0.33834834000000003</v>
      </c>
      <c r="J332" s="2">
        <v>351</v>
      </c>
      <c r="K332" s="2">
        <v>0.39519952000000003</v>
      </c>
      <c r="L332" s="4">
        <f t="shared" si="20"/>
        <v>0.28952037600000002</v>
      </c>
      <c r="M332" s="4">
        <f t="shared" si="21"/>
        <v>5</v>
      </c>
      <c r="N332">
        <f t="shared" si="22"/>
        <v>0.28952037600000002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2">
        <v>349</v>
      </c>
      <c r="I333" s="2">
        <v>0.31028401999999999</v>
      </c>
      <c r="J333" s="2">
        <v>331</v>
      </c>
      <c r="K333" s="2">
        <v>0.33834834000000003</v>
      </c>
      <c r="L333" s="4">
        <f t="shared" si="20"/>
        <v>0.28693569219999998</v>
      </c>
      <c r="M333" s="4">
        <f t="shared" si="21"/>
        <v>5</v>
      </c>
      <c r="N333">
        <f t="shared" si="22"/>
        <v>0.28693569219999998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2">
        <v>331</v>
      </c>
      <c r="G334" s="2">
        <v>0.33028439999999998</v>
      </c>
      <c r="H334" s="2">
        <v>327</v>
      </c>
      <c r="I334" s="2">
        <v>0.36791729000000001</v>
      </c>
      <c r="J334" s="2">
        <v>332</v>
      </c>
      <c r="K334" s="2">
        <v>0.37886217999999999</v>
      </c>
      <c r="L334" s="4">
        <f t="shared" si="20"/>
        <v>0.31005345499999998</v>
      </c>
      <c r="M334" s="4">
        <f t="shared" si="21"/>
        <v>5</v>
      </c>
      <c r="N334">
        <f t="shared" si="22"/>
        <v>0.31005345499999998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2">
        <v>348</v>
      </c>
      <c r="K335" s="2">
        <v>0.35422185</v>
      </c>
      <c r="L335" s="4">
        <f t="shared" si="20"/>
        <v>0.2529460496</v>
      </c>
      <c r="M335" s="4">
        <f t="shared" si="21"/>
        <v>5</v>
      </c>
      <c r="N335">
        <f t="shared" si="22"/>
        <v>0.2529460496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2">
        <v>345</v>
      </c>
      <c r="I336" s="2">
        <v>0.30925770000000002</v>
      </c>
      <c r="J336" s="2">
        <v>347</v>
      </c>
      <c r="K336" s="2">
        <v>0.39896358999999998</v>
      </c>
      <c r="L336" s="4">
        <f t="shared" si="20"/>
        <v>0.27378070760000001</v>
      </c>
      <c r="M336" s="4">
        <f t="shared" si="21"/>
        <v>5</v>
      </c>
      <c r="N336">
        <f t="shared" si="22"/>
        <v>0.27378070760000001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f t="shared" si="20"/>
        <v>0.29060706066666669</v>
      </c>
      <c r="M337" s="4">
        <f t="shared" si="21"/>
        <v>3</v>
      </c>
      <c r="N337">
        <f t="shared" si="22"/>
        <v>0.29060706066666669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2">
        <v>324</v>
      </c>
      <c r="E338" s="2">
        <v>0.30361178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f t="shared" si="20"/>
        <v>0.29500627600000001</v>
      </c>
      <c r="M338" s="4">
        <f t="shared" si="21"/>
        <v>2</v>
      </c>
      <c r="N338">
        <f t="shared" si="22"/>
        <v>0.29500627600000001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2">
        <v>339</v>
      </c>
      <c r="G339" s="2">
        <v>0.34785789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f t="shared" si="20"/>
        <v>0.28886902766666672</v>
      </c>
      <c r="M339" s="4">
        <f t="shared" si="21"/>
        <v>3</v>
      </c>
      <c r="N339">
        <f t="shared" si="22"/>
        <v>0.28886902766666672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2">
        <v>338</v>
      </c>
      <c r="I340" s="2">
        <v>0.34785789</v>
      </c>
      <c r="J340" s="3" t="s">
        <v>0</v>
      </c>
      <c r="K340" s="3" t="s">
        <v>0</v>
      </c>
      <c r="L340" s="4">
        <f t="shared" si="20"/>
        <v>0.27379868499999999</v>
      </c>
      <c r="M340" s="4">
        <f t="shared" si="21"/>
        <v>4</v>
      </c>
      <c r="N340">
        <f t="shared" si="22"/>
        <v>0.27379868499999999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2">
        <v>341</v>
      </c>
      <c r="E341" s="2">
        <v>0.30245485</v>
      </c>
      <c r="F341" s="2">
        <v>343</v>
      </c>
      <c r="G341" s="2">
        <v>0.32148958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f t="shared" si="20"/>
        <v>0.29224611933333333</v>
      </c>
      <c r="M341" s="4">
        <f t="shared" si="21"/>
        <v>3</v>
      </c>
      <c r="N341">
        <f t="shared" si="22"/>
        <v>0.29224611933333333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2">
        <v>340</v>
      </c>
      <c r="E342" s="2">
        <v>0.30245485</v>
      </c>
      <c r="F342" s="2">
        <v>343</v>
      </c>
      <c r="G342" s="2">
        <v>0.30805443999999998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f t="shared" si="20"/>
        <v>0.28250686633333333</v>
      </c>
      <c r="M342" s="4">
        <f t="shared" si="21"/>
        <v>3</v>
      </c>
      <c r="N342">
        <f t="shared" si="22"/>
        <v>0.28250686633333333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2">
        <v>344</v>
      </c>
      <c r="G343" s="2">
        <v>0.31411085</v>
      </c>
      <c r="H343" s="2">
        <v>343</v>
      </c>
      <c r="I343" s="2">
        <v>0.36561231</v>
      </c>
      <c r="J343" s="3" t="s">
        <v>0</v>
      </c>
      <c r="K343" s="3" t="s">
        <v>0</v>
      </c>
      <c r="L343" s="4">
        <f t="shared" si="20"/>
        <v>0.29658939225000003</v>
      </c>
      <c r="M343" s="4">
        <f t="shared" si="21"/>
        <v>4</v>
      </c>
      <c r="N343">
        <f t="shared" si="22"/>
        <v>0.29658939225000003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2">
        <v>341</v>
      </c>
      <c r="I344" s="2">
        <v>0.30805443999999998</v>
      </c>
      <c r="J344" s="2">
        <v>340</v>
      </c>
      <c r="K344" s="2">
        <v>0.32148958</v>
      </c>
      <c r="L344" s="4">
        <f t="shared" si="20"/>
        <v>0.27408228599999995</v>
      </c>
      <c r="M344" s="4">
        <f t="shared" si="21"/>
        <v>5</v>
      </c>
      <c r="N344">
        <f t="shared" si="22"/>
        <v>0.27408228599999995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2">
        <v>342</v>
      </c>
      <c r="I345" s="2">
        <v>0.31411085</v>
      </c>
      <c r="J345" s="2">
        <v>359</v>
      </c>
      <c r="K345" s="2">
        <v>0.33507701000000001</v>
      </c>
      <c r="L345" s="4">
        <f t="shared" si="20"/>
        <v>0.29535362319999997</v>
      </c>
      <c r="M345" s="4">
        <f t="shared" si="21"/>
        <v>5</v>
      </c>
      <c r="N345">
        <f t="shared" si="22"/>
        <v>0.29535362319999997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2">
        <v>335</v>
      </c>
      <c r="I346" s="2">
        <v>0.30925770000000002</v>
      </c>
      <c r="J346" s="2">
        <v>334</v>
      </c>
      <c r="K346" s="2">
        <v>0.37861669999999997</v>
      </c>
      <c r="L346" s="4">
        <f t="shared" si="20"/>
        <v>0.29524759519999999</v>
      </c>
      <c r="M346" s="4">
        <f t="shared" si="21"/>
        <v>5</v>
      </c>
      <c r="N346">
        <f t="shared" si="22"/>
        <v>0.29524759519999999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2">
        <v>355</v>
      </c>
      <c r="K347" s="2">
        <v>0.34027658</v>
      </c>
      <c r="L347" s="4">
        <f t="shared" si="20"/>
        <v>0.23954264200000003</v>
      </c>
      <c r="M347" s="4">
        <f t="shared" si="21"/>
        <v>5</v>
      </c>
      <c r="N347">
        <f t="shared" si="22"/>
        <v>0.23954264200000003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2">
        <v>354</v>
      </c>
      <c r="I348" s="2">
        <v>0.30791221000000002</v>
      </c>
      <c r="J348" s="2">
        <v>353</v>
      </c>
      <c r="K348" s="2">
        <v>0.37583366000000001</v>
      </c>
      <c r="L348" s="4">
        <f t="shared" si="20"/>
        <v>0.28413147080000006</v>
      </c>
      <c r="M348" s="4">
        <f t="shared" si="21"/>
        <v>5</v>
      </c>
      <c r="N348">
        <f t="shared" si="22"/>
        <v>0.28413147080000006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2">
        <v>334</v>
      </c>
      <c r="G349" s="2">
        <v>0.35422185</v>
      </c>
      <c r="H349" s="2">
        <v>353</v>
      </c>
      <c r="I349" s="2">
        <v>0.36087281999999998</v>
      </c>
      <c r="J349" s="2">
        <v>350</v>
      </c>
      <c r="K349" s="2">
        <v>0.37195449000000003</v>
      </c>
      <c r="L349" s="4">
        <f t="shared" si="20"/>
        <v>0.32285374359999996</v>
      </c>
      <c r="M349" s="4">
        <f t="shared" si="21"/>
        <v>5</v>
      </c>
      <c r="N349">
        <f t="shared" si="22"/>
        <v>0.32285374359999996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2">
        <v>332</v>
      </c>
      <c r="I350" s="2">
        <v>0.31028401999999999</v>
      </c>
      <c r="J350" s="2">
        <v>362</v>
      </c>
      <c r="K350" s="2">
        <v>0.38756090999999998</v>
      </c>
      <c r="L350" s="4">
        <f t="shared" si="20"/>
        <v>0.27702974739999997</v>
      </c>
      <c r="M350" s="4">
        <f t="shared" si="21"/>
        <v>5</v>
      </c>
      <c r="N350">
        <f t="shared" si="22"/>
        <v>0.27702974739999997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2">
        <v>353</v>
      </c>
      <c r="I351" s="2">
        <v>0.3507479</v>
      </c>
      <c r="J351" s="2">
        <v>348</v>
      </c>
      <c r="K351" s="2">
        <v>0.37195449000000003</v>
      </c>
      <c r="L351" s="4">
        <f t="shared" si="20"/>
        <v>0.28372995139999996</v>
      </c>
      <c r="M351" s="4">
        <f t="shared" si="21"/>
        <v>5</v>
      </c>
      <c r="N351">
        <f t="shared" si="22"/>
        <v>0.28372995139999996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2">
        <v>364</v>
      </c>
      <c r="G352" s="2">
        <v>0.30241821000000002</v>
      </c>
      <c r="H352" s="2">
        <v>331</v>
      </c>
      <c r="I352" s="2">
        <v>0.39519952000000003</v>
      </c>
      <c r="J352" s="3" t="s">
        <v>0</v>
      </c>
      <c r="K352" s="3" t="s">
        <v>0</v>
      </c>
      <c r="L352" s="4">
        <f t="shared" si="20"/>
        <v>0.29066739575</v>
      </c>
      <c r="M352" s="4">
        <f t="shared" si="21"/>
        <v>4</v>
      </c>
      <c r="N352">
        <f t="shared" si="22"/>
        <v>0.29066739575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2">
        <v>365</v>
      </c>
      <c r="I353" s="2">
        <v>0.35773423999999998</v>
      </c>
      <c r="J353" s="3" t="s">
        <v>0</v>
      </c>
      <c r="K353" s="3" t="s">
        <v>0</v>
      </c>
      <c r="L353" s="4">
        <f t="shared" si="20"/>
        <v>0.22909672900000003</v>
      </c>
      <c r="M353" s="4">
        <f t="shared" si="21"/>
        <v>4</v>
      </c>
      <c r="N353">
        <f t="shared" si="22"/>
        <v>0.22909672900000003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2">
        <v>368</v>
      </c>
      <c r="I354" s="2">
        <v>0.32974017</v>
      </c>
      <c r="J354" s="2">
        <v>361</v>
      </c>
      <c r="K354" s="2">
        <v>0.33193632000000001</v>
      </c>
      <c r="L354" s="4">
        <f t="shared" si="20"/>
        <v>0.28310423419999997</v>
      </c>
      <c r="M354" s="4">
        <f t="shared" si="21"/>
        <v>5</v>
      </c>
      <c r="N354">
        <f t="shared" si="22"/>
        <v>0.28310423419999997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2">
        <v>347</v>
      </c>
      <c r="I355" s="2">
        <v>0.30791221000000002</v>
      </c>
      <c r="J355" s="2">
        <v>370</v>
      </c>
      <c r="K355" s="2">
        <v>0.31892938999999998</v>
      </c>
      <c r="L355" s="4">
        <f t="shared" si="20"/>
        <v>0.24304287699999999</v>
      </c>
      <c r="M355" s="4">
        <f t="shared" si="21"/>
        <v>5</v>
      </c>
      <c r="N355">
        <f t="shared" si="22"/>
        <v>0.24304287699999999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2">
        <v>356</v>
      </c>
      <c r="E356" s="2">
        <v>0.33794678</v>
      </c>
      <c r="F356" s="2">
        <v>346</v>
      </c>
      <c r="G356" s="2">
        <v>0.34027658</v>
      </c>
      <c r="H356" s="2">
        <v>361</v>
      </c>
      <c r="I356" s="2">
        <v>0.35556750999999998</v>
      </c>
      <c r="J356" s="2">
        <v>354</v>
      </c>
      <c r="K356" s="2">
        <v>0.35857248000000003</v>
      </c>
      <c r="L356" s="4">
        <f t="shared" si="20"/>
        <v>0.33734380800000002</v>
      </c>
      <c r="M356" s="4">
        <f t="shared" si="21"/>
        <v>5</v>
      </c>
      <c r="N356">
        <f t="shared" si="22"/>
        <v>0.33734380800000002</v>
      </c>
      <c r="O356">
        <f t="shared" si="23"/>
        <v>1</v>
      </c>
    </row>
    <row r="357" spans="1:15" ht="15.75" thickBot="1" x14ac:dyDescent="0.3">
      <c r="A357" s="1">
        <v>356</v>
      </c>
      <c r="B357" s="2">
        <v>355</v>
      </c>
      <c r="C357" s="2">
        <v>0.33794678</v>
      </c>
      <c r="D357" s="2">
        <v>357</v>
      </c>
      <c r="E357" s="2">
        <v>0.34914139999999999</v>
      </c>
      <c r="F357" s="2">
        <v>372</v>
      </c>
      <c r="G357" s="2">
        <v>0.36959688000000002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f t="shared" si="20"/>
        <v>0.3522283533333333</v>
      </c>
      <c r="M357" s="4">
        <f t="shared" si="21"/>
        <v>3</v>
      </c>
      <c r="N357">
        <f t="shared" si="22"/>
        <v>0.3522283533333333</v>
      </c>
      <c r="O357">
        <f t="shared" si="23"/>
        <v>1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2">
        <v>356</v>
      </c>
      <c r="G358" s="2">
        <v>0.34914139999999999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f t="shared" si="20"/>
        <v>0.31012744466666664</v>
      </c>
      <c r="M358" s="4">
        <f t="shared" si="21"/>
        <v>3</v>
      </c>
      <c r="N358">
        <f t="shared" si="22"/>
        <v>0.31012744466666664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2">
        <v>359</v>
      </c>
      <c r="I359" s="2">
        <v>0.33548273000000001</v>
      </c>
      <c r="J359" s="2">
        <v>373</v>
      </c>
      <c r="K359" s="2">
        <v>0.35412470000000001</v>
      </c>
      <c r="L359" s="4">
        <f t="shared" si="20"/>
        <v>0.294021633</v>
      </c>
      <c r="M359" s="4">
        <f t="shared" si="21"/>
        <v>5</v>
      </c>
      <c r="N359">
        <f t="shared" si="22"/>
        <v>0.294021633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2">
        <v>344</v>
      </c>
      <c r="I360" s="2">
        <v>0.33507701000000001</v>
      </c>
      <c r="J360" s="2">
        <v>358</v>
      </c>
      <c r="K360" s="2">
        <v>0.33548273000000001</v>
      </c>
      <c r="L360" s="4">
        <f t="shared" si="20"/>
        <v>0.27448070020000004</v>
      </c>
      <c r="M360" s="4">
        <f t="shared" si="21"/>
        <v>5</v>
      </c>
      <c r="N360">
        <f t="shared" si="22"/>
        <v>0.27448070020000004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2">
        <v>344</v>
      </c>
      <c r="I361" s="2">
        <v>0.34779692000000001</v>
      </c>
      <c r="J361" s="3" t="s">
        <v>0</v>
      </c>
      <c r="K361" s="3" t="s">
        <v>0</v>
      </c>
      <c r="L361" s="4">
        <f t="shared" si="20"/>
        <v>0.25215425525000001</v>
      </c>
      <c r="M361" s="4">
        <f t="shared" si="21"/>
        <v>4</v>
      </c>
      <c r="N361">
        <f t="shared" si="22"/>
        <v>0.25215425525000001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2">
        <v>353</v>
      </c>
      <c r="K362" s="2">
        <v>0.33193632000000001</v>
      </c>
      <c r="L362" s="4">
        <f t="shared" si="20"/>
        <v>0.22257256100000006</v>
      </c>
      <c r="M362" s="4">
        <f t="shared" si="21"/>
        <v>5</v>
      </c>
      <c r="N362">
        <f t="shared" si="22"/>
        <v>0.22257256100000006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2">
        <v>367</v>
      </c>
      <c r="G363" s="2">
        <v>0.31163806999999999</v>
      </c>
      <c r="H363" s="2">
        <v>363</v>
      </c>
      <c r="I363" s="2">
        <v>0.33283797999999998</v>
      </c>
      <c r="J363" s="2">
        <v>368</v>
      </c>
      <c r="K363" s="2">
        <v>0.37438601999999999</v>
      </c>
      <c r="L363" s="4">
        <f t="shared" si="20"/>
        <v>0.29293642859999997</v>
      </c>
      <c r="M363" s="4">
        <f t="shared" si="21"/>
        <v>5</v>
      </c>
      <c r="N363">
        <f t="shared" si="22"/>
        <v>0.29293642859999997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2">
        <v>364</v>
      </c>
      <c r="G364" s="2">
        <v>0.32697596000000001</v>
      </c>
      <c r="H364" s="2">
        <v>362</v>
      </c>
      <c r="I364" s="2">
        <v>0.33283797999999998</v>
      </c>
      <c r="J364" s="2">
        <v>366</v>
      </c>
      <c r="K364" s="2">
        <v>0.33781251000000001</v>
      </c>
      <c r="L364" s="4">
        <f t="shared" si="20"/>
        <v>0.31483380760000002</v>
      </c>
      <c r="M364" s="4">
        <f t="shared" si="21"/>
        <v>5</v>
      </c>
      <c r="N364">
        <f t="shared" si="22"/>
        <v>0.31483380760000002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2">
        <v>351</v>
      </c>
      <c r="G365" s="2">
        <v>0.30241821000000002</v>
      </c>
      <c r="H365" s="2">
        <v>363</v>
      </c>
      <c r="I365" s="2">
        <v>0.32697596000000001</v>
      </c>
      <c r="J365" s="2">
        <v>332</v>
      </c>
      <c r="K365" s="2">
        <v>0.34656327999999997</v>
      </c>
      <c r="L365" s="4">
        <f t="shared" si="20"/>
        <v>0.26674503119999998</v>
      </c>
      <c r="M365" s="4">
        <f t="shared" si="21"/>
        <v>5</v>
      </c>
      <c r="N365">
        <f t="shared" si="22"/>
        <v>0.26674503119999998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2">
        <v>352</v>
      </c>
      <c r="G366" s="2">
        <v>0.35773423999999998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0.29677713666666666</v>
      </c>
      <c r="M366" s="4">
        <f t="shared" si="21"/>
        <v>3</v>
      </c>
      <c r="N366">
        <f t="shared" si="22"/>
        <v>0.29677713666666666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2">
        <v>363</v>
      </c>
      <c r="I367" s="2">
        <v>0.33781251000000001</v>
      </c>
      <c r="J367" s="3" t="s">
        <v>0</v>
      </c>
      <c r="K367" s="3" t="s">
        <v>0</v>
      </c>
      <c r="L367" s="4">
        <f t="shared" si="20"/>
        <v>0.26275957700000002</v>
      </c>
      <c r="M367" s="4">
        <f t="shared" si="21"/>
        <v>4</v>
      </c>
      <c r="N367">
        <f t="shared" si="22"/>
        <v>0.26275957700000002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2">
        <v>362</v>
      </c>
      <c r="I368" s="2">
        <v>0.31163806999999999</v>
      </c>
      <c r="J368" s="3" t="s">
        <v>0</v>
      </c>
      <c r="K368" s="3" t="s">
        <v>0</v>
      </c>
      <c r="L368" s="4">
        <f t="shared" si="20"/>
        <v>0.23975063449999998</v>
      </c>
      <c r="M368" s="4">
        <f t="shared" si="21"/>
        <v>4</v>
      </c>
      <c r="N368">
        <f t="shared" si="22"/>
        <v>0.23975063449999998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2">
        <v>353</v>
      </c>
      <c r="K369" s="2">
        <v>0.32974017</v>
      </c>
      <c r="L369" s="4">
        <f t="shared" si="20"/>
        <v>0.26347862259999999</v>
      </c>
      <c r="M369" s="4">
        <f t="shared" si="21"/>
        <v>5</v>
      </c>
      <c r="N369">
        <f t="shared" si="22"/>
        <v>0.26347862259999999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2">
        <v>354</v>
      </c>
      <c r="K371" s="2">
        <v>0.31892938999999998</v>
      </c>
      <c r="L371" s="4">
        <f t="shared" si="20"/>
        <v>0.23577462600000004</v>
      </c>
      <c r="M371" s="4">
        <f t="shared" si="21"/>
        <v>5</v>
      </c>
      <c r="N371">
        <f t="shared" si="22"/>
        <v>0.23577462600000004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2">
        <v>369</v>
      </c>
      <c r="G372" s="2">
        <v>0.36255275999999997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f t="shared" si="20"/>
        <v>0.31351392733333333</v>
      </c>
      <c r="M372" s="4">
        <f t="shared" si="21"/>
        <v>3</v>
      </c>
      <c r="N372">
        <f t="shared" si="22"/>
        <v>0.31351392733333333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2">
        <v>378</v>
      </c>
      <c r="E373" s="2">
        <v>0.33298906</v>
      </c>
      <c r="F373" s="2">
        <v>356</v>
      </c>
      <c r="G373" s="2">
        <v>0.36959688000000002</v>
      </c>
      <c r="H373" s="2">
        <v>373</v>
      </c>
      <c r="I373" s="2">
        <v>0.38035213000000001</v>
      </c>
      <c r="J373" s="3" t="s">
        <v>0</v>
      </c>
      <c r="K373" s="3" t="s">
        <v>0</v>
      </c>
      <c r="L373" s="4">
        <f t="shared" si="20"/>
        <v>0.33408966699999998</v>
      </c>
      <c r="M373" s="4">
        <f t="shared" si="21"/>
        <v>4</v>
      </c>
      <c r="N373">
        <f t="shared" si="22"/>
        <v>0.33408966699999998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2">
        <v>358</v>
      </c>
      <c r="G374" s="2">
        <v>0.35412470000000001</v>
      </c>
      <c r="H374" s="2">
        <v>372</v>
      </c>
      <c r="I374" s="2">
        <v>0.38035213000000001</v>
      </c>
      <c r="J374" s="3" t="s">
        <v>0</v>
      </c>
      <c r="K374" s="3" t="s">
        <v>0</v>
      </c>
      <c r="L374" s="4">
        <f t="shared" si="20"/>
        <v>0.327255358</v>
      </c>
      <c r="M374" s="4">
        <f t="shared" si="21"/>
        <v>4</v>
      </c>
      <c r="N374">
        <f t="shared" si="22"/>
        <v>0.327255358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2">
        <v>377</v>
      </c>
      <c r="K375" s="2">
        <v>0.32682969000000001</v>
      </c>
      <c r="L375" s="4">
        <f t="shared" si="20"/>
        <v>0.2584616072</v>
      </c>
      <c r="M375" s="4">
        <f t="shared" si="21"/>
        <v>5</v>
      </c>
      <c r="N375">
        <f t="shared" si="22"/>
        <v>0.2584616072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2">
        <v>376</v>
      </c>
      <c r="E376" s="2">
        <v>0.33149939</v>
      </c>
      <c r="F376" s="2">
        <v>359</v>
      </c>
      <c r="G376" s="2">
        <v>0.36369276</v>
      </c>
      <c r="H376" s="2">
        <v>404</v>
      </c>
      <c r="I376" s="2">
        <v>0.37108273000000003</v>
      </c>
      <c r="J376" s="3" t="s">
        <v>0</v>
      </c>
      <c r="K376" s="3" t="s">
        <v>0</v>
      </c>
      <c r="L376" s="4">
        <f t="shared" si="20"/>
        <v>0.32689453700000004</v>
      </c>
      <c r="M376" s="4">
        <f t="shared" si="21"/>
        <v>4</v>
      </c>
      <c r="N376">
        <f t="shared" si="22"/>
        <v>0.32689453700000004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2">
        <v>375</v>
      </c>
      <c r="G377" s="2">
        <v>0.33149939</v>
      </c>
      <c r="H377" s="2">
        <v>401</v>
      </c>
      <c r="I377" s="2">
        <v>0.36639068000000002</v>
      </c>
      <c r="J377" s="3" t="s">
        <v>0</v>
      </c>
      <c r="K377" s="3" t="s">
        <v>0</v>
      </c>
      <c r="L377" s="4">
        <f t="shared" si="20"/>
        <v>0.27513674649999997</v>
      </c>
      <c r="M377" s="4">
        <f t="shared" si="21"/>
        <v>4</v>
      </c>
      <c r="N377">
        <f t="shared" si="22"/>
        <v>0.27513674649999997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2">
        <v>400</v>
      </c>
      <c r="E378" s="2">
        <v>0.31049564000000002</v>
      </c>
      <c r="F378" s="2">
        <v>374</v>
      </c>
      <c r="G378" s="2">
        <v>0.32682969000000001</v>
      </c>
      <c r="H378" s="2">
        <v>399</v>
      </c>
      <c r="I378" s="2">
        <v>0.34179471</v>
      </c>
      <c r="J378" s="3" t="s">
        <v>0</v>
      </c>
      <c r="K378" s="3" t="s">
        <v>0</v>
      </c>
      <c r="L378" s="4">
        <f t="shared" si="20"/>
        <v>0.301309247</v>
      </c>
      <c r="M378" s="4">
        <f t="shared" si="21"/>
        <v>4</v>
      </c>
      <c r="N378">
        <f t="shared" si="22"/>
        <v>0.301309247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2">
        <v>397</v>
      </c>
      <c r="I379" s="2">
        <v>0.30499148999999998</v>
      </c>
      <c r="J379" s="2">
        <v>372</v>
      </c>
      <c r="K379" s="2">
        <v>0.33298906</v>
      </c>
      <c r="L379" s="4">
        <f t="shared" si="20"/>
        <v>0.30068609639999999</v>
      </c>
      <c r="M379" s="4">
        <f t="shared" si="21"/>
        <v>5</v>
      </c>
      <c r="N379">
        <f t="shared" si="22"/>
        <v>0.30068609639999999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2">
        <v>393</v>
      </c>
      <c r="K380" s="2">
        <v>0.37475716999999997</v>
      </c>
      <c r="L380" s="4">
        <f t="shared" si="20"/>
        <v>0.29257636219999994</v>
      </c>
      <c r="M380" s="4">
        <f t="shared" si="21"/>
        <v>5</v>
      </c>
      <c r="N380">
        <f t="shared" si="22"/>
        <v>0.29257636219999994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2">
        <v>394</v>
      </c>
      <c r="I381" s="2">
        <v>0.33781044999999998</v>
      </c>
      <c r="J381" s="3" t="s">
        <v>0</v>
      </c>
      <c r="K381" s="3" t="s">
        <v>0</v>
      </c>
      <c r="L381" s="4">
        <f t="shared" si="20"/>
        <v>0.28324860474999997</v>
      </c>
      <c r="M381" s="4">
        <f t="shared" si="21"/>
        <v>4</v>
      </c>
      <c r="N381">
        <f t="shared" si="22"/>
        <v>0.28324860474999997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2">
        <v>388</v>
      </c>
      <c r="G384" s="2">
        <v>0.30365386999999999</v>
      </c>
      <c r="H384" s="2">
        <v>389</v>
      </c>
      <c r="I384" s="2">
        <v>0.33716506000000002</v>
      </c>
      <c r="J384" s="2">
        <v>382</v>
      </c>
      <c r="K384" s="2">
        <v>0.36167315999999999</v>
      </c>
      <c r="L384" s="4">
        <f t="shared" si="20"/>
        <v>0.29302715480000002</v>
      </c>
      <c r="M384" s="4">
        <f t="shared" si="21"/>
        <v>5</v>
      </c>
      <c r="N384">
        <f t="shared" si="22"/>
        <v>0.29302715480000002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2">
        <v>417</v>
      </c>
      <c r="G385" s="2">
        <v>0.31856645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0"/>
        <v>0.15379485133333334</v>
      </c>
      <c r="M385" s="4">
        <f t="shared" si="21"/>
        <v>3</v>
      </c>
      <c r="N385">
        <f t="shared" si="22"/>
        <v>0.15379485133333334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0.13839624800000003</v>
      </c>
      <c r="M386" s="4">
        <f t="shared" si="21"/>
        <v>3</v>
      </c>
      <c r="N386">
        <f t="shared" si="22"/>
        <v>0.13839624800000003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0.14970783299999998</v>
      </c>
      <c r="M387" s="4">
        <f t="shared" ref="M387:M450" si="25">(10-COUNTIF(B387:K387,"NA"))/2</f>
        <v>3</v>
      </c>
      <c r="N387">
        <f t="shared" ref="N387:N450" si="26">IF(L387=0," ",L387)</f>
        <v>0.14970783299999998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2">
        <v>383</v>
      </c>
      <c r="K389" s="2">
        <v>0.30365386999999999</v>
      </c>
      <c r="L389" s="4">
        <f t="shared" si="24"/>
        <v>0.25117253419999996</v>
      </c>
      <c r="M389" s="4">
        <f t="shared" si="25"/>
        <v>5</v>
      </c>
      <c r="N389">
        <f t="shared" si="26"/>
        <v>0.25117253419999996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2">
        <v>414</v>
      </c>
      <c r="I393" s="2">
        <v>0.33277148000000001</v>
      </c>
      <c r="J393" s="2">
        <v>394</v>
      </c>
      <c r="K393" s="2">
        <v>0.33983984</v>
      </c>
      <c r="L393" s="4">
        <f t="shared" si="24"/>
        <v>0.27308633599999999</v>
      </c>
      <c r="M393" s="4">
        <f t="shared" si="25"/>
        <v>5</v>
      </c>
      <c r="N393">
        <f t="shared" si="26"/>
        <v>0.27308633599999999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2">
        <v>395</v>
      </c>
      <c r="K394" s="2">
        <v>0.30646076</v>
      </c>
      <c r="L394" s="4">
        <f t="shared" si="24"/>
        <v>0.23711889859999999</v>
      </c>
      <c r="M394" s="4">
        <f t="shared" si="25"/>
        <v>5</v>
      </c>
      <c r="N394">
        <f t="shared" si="26"/>
        <v>0.23711889859999999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2">
        <v>414</v>
      </c>
      <c r="K395" s="2">
        <v>0.33473990999999997</v>
      </c>
      <c r="L395" s="4">
        <f t="shared" si="24"/>
        <v>0.23082224460000003</v>
      </c>
      <c r="M395" s="4">
        <f t="shared" si="25"/>
        <v>5</v>
      </c>
      <c r="N395">
        <f t="shared" si="26"/>
        <v>0.23082224460000003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2">
        <v>397</v>
      </c>
      <c r="K397" s="2">
        <v>0.35828504999999999</v>
      </c>
      <c r="L397" s="4">
        <f t="shared" si="24"/>
        <v>0.2666766136</v>
      </c>
      <c r="M397" s="4">
        <f t="shared" si="25"/>
        <v>5</v>
      </c>
      <c r="N397">
        <f t="shared" si="26"/>
        <v>0.2666766136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2">
        <v>378</v>
      </c>
      <c r="I398" s="2">
        <v>0.30499148999999998</v>
      </c>
      <c r="J398" s="2">
        <v>400</v>
      </c>
      <c r="K398" s="2">
        <v>0.31773538000000001</v>
      </c>
      <c r="L398" s="4">
        <f t="shared" si="24"/>
        <v>0.29813134680000003</v>
      </c>
      <c r="M398" s="4">
        <f t="shared" si="25"/>
        <v>5</v>
      </c>
      <c r="N398">
        <f t="shared" si="26"/>
        <v>0.29813134680000003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3" t="s">
        <v>0</v>
      </c>
      <c r="K399" s="3" t="s">
        <v>0</v>
      </c>
      <c r="L399" s="4">
        <f t="shared" si="24"/>
        <v>0.25240271750000004</v>
      </c>
      <c r="M399" s="4">
        <f t="shared" si="25"/>
        <v>4</v>
      </c>
      <c r="N399">
        <f t="shared" si="26"/>
        <v>0.25240271750000004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2">
        <v>401</v>
      </c>
      <c r="I400" s="2">
        <v>0.30965201999999997</v>
      </c>
      <c r="J400" s="2">
        <v>377</v>
      </c>
      <c r="K400" s="2">
        <v>0.34179471</v>
      </c>
      <c r="L400" s="4">
        <f t="shared" si="24"/>
        <v>0.23639411339999999</v>
      </c>
      <c r="M400" s="4">
        <f t="shared" si="25"/>
        <v>5</v>
      </c>
      <c r="N400">
        <f t="shared" si="26"/>
        <v>0.23639411339999999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2">
        <v>377</v>
      </c>
      <c r="I401" s="2">
        <v>0.31049564000000002</v>
      </c>
      <c r="J401" s="2">
        <v>397</v>
      </c>
      <c r="K401" s="2">
        <v>0.31773538000000001</v>
      </c>
      <c r="L401" s="4">
        <f t="shared" si="24"/>
        <v>0.23685815140000002</v>
      </c>
      <c r="M401" s="4">
        <f t="shared" si="25"/>
        <v>5</v>
      </c>
      <c r="N401">
        <f t="shared" si="26"/>
        <v>0.23685815140000002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2">
        <v>399</v>
      </c>
      <c r="E402" s="2">
        <v>0.30965201999999997</v>
      </c>
      <c r="F402" s="2">
        <v>403</v>
      </c>
      <c r="G402" s="2">
        <v>0.32034989000000003</v>
      </c>
      <c r="H402" s="2">
        <v>402</v>
      </c>
      <c r="I402" s="2">
        <v>0.32820967000000001</v>
      </c>
      <c r="J402" s="2">
        <v>376</v>
      </c>
      <c r="K402" s="2">
        <v>0.36639068000000002</v>
      </c>
      <c r="L402" s="4">
        <f t="shared" si="24"/>
        <v>0.32252467820000003</v>
      </c>
      <c r="M402" s="4">
        <f t="shared" si="25"/>
        <v>5</v>
      </c>
      <c r="N402">
        <f t="shared" si="26"/>
        <v>0.32252467820000003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2">
        <v>401</v>
      </c>
      <c r="G403" s="2">
        <v>0.32820967000000001</v>
      </c>
      <c r="H403" s="2">
        <v>404</v>
      </c>
      <c r="I403" s="2">
        <v>0.34829259000000001</v>
      </c>
      <c r="J403" s="3" t="s">
        <v>0</v>
      </c>
      <c r="K403" s="3" t="s">
        <v>0</v>
      </c>
      <c r="L403" s="4">
        <f t="shared" si="24"/>
        <v>0.23688065524999999</v>
      </c>
      <c r="M403" s="4">
        <f t="shared" si="25"/>
        <v>4</v>
      </c>
      <c r="N403">
        <f t="shared" si="26"/>
        <v>0.23688065524999999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2">
        <v>404</v>
      </c>
      <c r="G404" s="2">
        <v>0.30163132999999998</v>
      </c>
      <c r="H404" s="2">
        <v>401</v>
      </c>
      <c r="I404" s="2">
        <v>0.32034989000000003</v>
      </c>
      <c r="J404" s="3" t="s">
        <v>0</v>
      </c>
      <c r="K404" s="3" t="s">
        <v>0</v>
      </c>
      <c r="L404" s="4">
        <f t="shared" si="24"/>
        <v>0.22431128775</v>
      </c>
      <c r="M404" s="4">
        <f t="shared" si="25"/>
        <v>4</v>
      </c>
      <c r="N404">
        <f t="shared" si="26"/>
        <v>0.22431128775</v>
      </c>
      <c r="O404">
        <f t="shared" si="27"/>
        <v>1</v>
      </c>
    </row>
    <row r="405" spans="1:15" ht="15.75" thickBot="1" x14ac:dyDescent="0.3">
      <c r="A405" s="1">
        <v>404</v>
      </c>
      <c r="B405" s="2">
        <v>403</v>
      </c>
      <c r="C405" s="2">
        <v>0.301631329</v>
      </c>
      <c r="D405" s="2">
        <v>402</v>
      </c>
      <c r="E405" s="2">
        <v>0.34829259000000001</v>
      </c>
      <c r="F405" s="2">
        <v>405</v>
      </c>
      <c r="G405" s="2">
        <v>0.36401759</v>
      </c>
      <c r="H405" s="2">
        <v>375</v>
      </c>
      <c r="I405" s="2">
        <v>0.37108273000000003</v>
      </c>
      <c r="J405" s="3" t="s">
        <v>0</v>
      </c>
      <c r="K405" s="3" t="s">
        <v>0</v>
      </c>
      <c r="L405" s="4">
        <f t="shared" si="24"/>
        <v>0.34625605975000007</v>
      </c>
      <c r="M405" s="4">
        <f t="shared" si="25"/>
        <v>4</v>
      </c>
      <c r="N405">
        <f t="shared" si="26"/>
        <v>0.34625605975000007</v>
      </c>
      <c r="O405">
        <f t="shared" si="27"/>
        <v>1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2">
        <v>404</v>
      </c>
      <c r="G406" s="2">
        <v>0.36401759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f t="shared" si="24"/>
        <v>0.27133640766666667</v>
      </c>
      <c r="M406" s="4">
        <f t="shared" si="25"/>
        <v>3</v>
      </c>
      <c r="N406">
        <f t="shared" si="26"/>
        <v>0.27133640766666667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2">
        <v>427</v>
      </c>
      <c r="G407" s="2">
        <v>0.31349852</v>
      </c>
      <c r="H407" s="2">
        <v>426</v>
      </c>
      <c r="I407" s="2">
        <v>0.38688201999999999</v>
      </c>
      <c r="J407" s="3" t="s">
        <v>0</v>
      </c>
      <c r="K407" s="3" t="s">
        <v>0</v>
      </c>
      <c r="L407" s="4">
        <f t="shared" si="24"/>
        <v>0.24349967975</v>
      </c>
      <c r="M407" s="4">
        <f t="shared" si="25"/>
        <v>4</v>
      </c>
      <c r="N407">
        <f t="shared" si="26"/>
        <v>0.24349967975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0.19909722200000002</v>
      </c>
      <c r="M408" s="4">
        <f t="shared" si="25"/>
        <v>2</v>
      </c>
      <c r="N408">
        <f t="shared" si="26"/>
        <v>0.19909722200000002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0.20501965633333333</v>
      </c>
      <c r="M409" s="4">
        <f t="shared" si="25"/>
        <v>3</v>
      </c>
      <c r="N409">
        <f t="shared" si="26"/>
        <v>0.20501965633333333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2">
        <v>430</v>
      </c>
      <c r="G410" s="2">
        <v>0.33404209000000001</v>
      </c>
      <c r="H410" s="2">
        <v>429</v>
      </c>
      <c r="I410" s="2">
        <v>0.36993326999999998</v>
      </c>
      <c r="J410" s="3" t="s">
        <v>0</v>
      </c>
      <c r="K410" s="3" t="s">
        <v>0</v>
      </c>
      <c r="L410" s="4">
        <f t="shared" si="24"/>
        <v>0.30312470875000003</v>
      </c>
      <c r="M410" s="4">
        <f t="shared" si="25"/>
        <v>4</v>
      </c>
      <c r="N410">
        <f t="shared" si="26"/>
        <v>0.30312470875000003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2">
        <v>428</v>
      </c>
      <c r="K411" s="2">
        <v>0.34461152</v>
      </c>
      <c r="L411" s="4">
        <f t="shared" si="24"/>
        <v>0.2563288078</v>
      </c>
      <c r="M411" s="4">
        <f t="shared" si="25"/>
        <v>5</v>
      </c>
      <c r="N411">
        <f t="shared" si="26"/>
        <v>0.2563288078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2">
        <v>427</v>
      </c>
      <c r="G412" s="2">
        <v>0.32280843999999997</v>
      </c>
      <c r="H412" s="2">
        <v>426</v>
      </c>
      <c r="I412" s="2">
        <v>0.36180645</v>
      </c>
      <c r="J412" s="3" t="s">
        <v>0</v>
      </c>
      <c r="K412" s="3" t="s">
        <v>0</v>
      </c>
      <c r="L412" s="4">
        <f t="shared" si="24"/>
        <v>0.23013960975</v>
      </c>
      <c r="M412" s="4">
        <f t="shared" si="25"/>
        <v>4</v>
      </c>
      <c r="N412">
        <f t="shared" si="26"/>
        <v>0.23013960975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2">
        <v>426</v>
      </c>
      <c r="K413" s="2">
        <v>0.32851367999999997</v>
      </c>
      <c r="L413" s="4">
        <f t="shared" si="24"/>
        <v>0.26181690619999998</v>
      </c>
      <c r="M413" s="4">
        <f t="shared" si="25"/>
        <v>5</v>
      </c>
      <c r="N413">
        <f t="shared" si="26"/>
        <v>0.26181690619999998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2">
        <v>424</v>
      </c>
      <c r="I414" s="2">
        <v>0.32050685000000001</v>
      </c>
      <c r="J414" s="2">
        <v>393</v>
      </c>
      <c r="K414" s="2">
        <v>0.34204923999999998</v>
      </c>
      <c r="L414" s="4">
        <f t="shared" si="24"/>
        <v>0.2842873514</v>
      </c>
      <c r="M414" s="4">
        <f t="shared" si="25"/>
        <v>5</v>
      </c>
      <c r="N414">
        <f t="shared" si="26"/>
        <v>0.2842873514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2">
        <v>393</v>
      </c>
      <c r="G415" s="2">
        <v>0.31435109</v>
      </c>
      <c r="H415" s="2">
        <v>423</v>
      </c>
      <c r="I415" s="2">
        <v>0.33168534999999999</v>
      </c>
      <c r="J415" s="2">
        <v>392</v>
      </c>
      <c r="K415" s="2">
        <v>0.33277148000000001</v>
      </c>
      <c r="L415" s="4">
        <f t="shared" si="24"/>
        <v>0.29122945739999995</v>
      </c>
      <c r="M415" s="4">
        <f t="shared" si="25"/>
        <v>5</v>
      </c>
      <c r="N415">
        <f t="shared" si="26"/>
        <v>0.29122945739999995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2">
        <v>390</v>
      </c>
      <c r="K416" s="2">
        <v>0.30367453</v>
      </c>
      <c r="L416" s="4">
        <f t="shared" si="24"/>
        <v>0.25326416860000001</v>
      </c>
      <c r="M416" s="4">
        <f t="shared" si="25"/>
        <v>5</v>
      </c>
      <c r="N416">
        <f t="shared" si="26"/>
        <v>0.25326416860000001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2">
        <v>388</v>
      </c>
      <c r="I418" s="2">
        <v>0.31338025000000003</v>
      </c>
      <c r="J418" s="2">
        <v>384</v>
      </c>
      <c r="K418" s="2">
        <v>0.31856645</v>
      </c>
      <c r="L418" s="4">
        <f t="shared" si="24"/>
        <v>0.2871935102</v>
      </c>
      <c r="M418" s="4">
        <f t="shared" si="25"/>
        <v>5</v>
      </c>
      <c r="N418">
        <f t="shared" si="26"/>
        <v>0.2871935102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2">
        <v>420</v>
      </c>
      <c r="I419" s="2">
        <v>0.38988167000000001</v>
      </c>
      <c r="J419" s="3" t="s">
        <v>0</v>
      </c>
      <c r="K419" s="3" t="s">
        <v>0</v>
      </c>
      <c r="L419" s="4">
        <f t="shared" si="24"/>
        <v>0.27671438999999998</v>
      </c>
      <c r="M419" s="4">
        <f t="shared" si="25"/>
        <v>4</v>
      </c>
      <c r="N419">
        <f t="shared" si="26"/>
        <v>0.27671438999999998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2">
        <v>389</v>
      </c>
      <c r="K420" s="2">
        <v>0.39527719</v>
      </c>
      <c r="L420" s="4">
        <f t="shared" si="24"/>
        <v>0.262149036</v>
      </c>
      <c r="M420" s="4">
        <f t="shared" si="25"/>
        <v>5</v>
      </c>
      <c r="N420">
        <f t="shared" si="26"/>
        <v>0.262149036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2">
        <v>418</v>
      </c>
      <c r="K421" s="2">
        <v>0.38988167000000001</v>
      </c>
      <c r="L421" s="4">
        <f t="shared" si="24"/>
        <v>0.23906654239999997</v>
      </c>
      <c r="M421" s="4">
        <f t="shared" si="25"/>
        <v>5</v>
      </c>
      <c r="N421">
        <f t="shared" si="26"/>
        <v>0.23906654239999997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2">
        <v>436</v>
      </c>
      <c r="K422" s="2">
        <v>0.39766725000000003</v>
      </c>
      <c r="L422" s="4">
        <f t="shared" si="24"/>
        <v>0.24072139040000001</v>
      </c>
      <c r="M422" s="4">
        <f t="shared" si="25"/>
        <v>5</v>
      </c>
      <c r="N422">
        <f t="shared" si="26"/>
        <v>0.24072139040000001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2">
        <v>416</v>
      </c>
      <c r="K423" s="2">
        <v>0.32848870000000002</v>
      </c>
      <c r="L423" s="4">
        <f t="shared" si="24"/>
        <v>0.26317493559999999</v>
      </c>
      <c r="M423" s="4">
        <f t="shared" si="25"/>
        <v>5</v>
      </c>
      <c r="N423">
        <f t="shared" si="26"/>
        <v>0.26317493559999999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2">
        <v>436</v>
      </c>
      <c r="E424" s="2">
        <v>0.30371084999999998</v>
      </c>
      <c r="F424" s="2">
        <v>437</v>
      </c>
      <c r="G424" s="2">
        <v>0.32187590999999999</v>
      </c>
      <c r="H424" s="2">
        <v>438</v>
      </c>
      <c r="I424" s="2">
        <v>0.32499744000000003</v>
      </c>
      <c r="J424" s="2">
        <v>414</v>
      </c>
      <c r="K424" s="2">
        <v>0.33168534999999999</v>
      </c>
      <c r="L424" s="4">
        <f t="shared" si="24"/>
        <v>0.30425802480000003</v>
      </c>
      <c r="M424" s="4">
        <f t="shared" si="25"/>
        <v>5</v>
      </c>
      <c r="N424">
        <f t="shared" si="26"/>
        <v>0.30425802480000003</v>
      </c>
      <c r="O424">
        <f t="shared" si="27"/>
        <v>1</v>
      </c>
    </row>
    <row r="425" spans="1:15" ht="15.75" thickBot="1" x14ac:dyDescent="0.3">
      <c r="A425" s="1">
        <v>424</v>
      </c>
      <c r="B425" s="2">
        <v>413</v>
      </c>
      <c r="C425" s="2">
        <v>0.32050685299999998</v>
      </c>
      <c r="D425" s="2">
        <v>425</v>
      </c>
      <c r="E425" s="2">
        <v>0.32767776999999998</v>
      </c>
      <c r="F425" s="2">
        <v>435</v>
      </c>
      <c r="G425" s="2">
        <v>0.33799031000000002</v>
      </c>
      <c r="H425" s="2">
        <v>434</v>
      </c>
      <c r="I425" s="2">
        <v>0.39487345000000001</v>
      </c>
      <c r="J425" s="3" t="s">
        <v>0</v>
      </c>
      <c r="K425" s="3" t="s">
        <v>0</v>
      </c>
      <c r="L425" s="4">
        <f t="shared" si="24"/>
        <v>0.34526209575</v>
      </c>
      <c r="M425" s="4">
        <f t="shared" si="25"/>
        <v>4</v>
      </c>
      <c r="N425">
        <f t="shared" si="26"/>
        <v>0.34526209575</v>
      </c>
      <c r="O425">
        <f t="shared" si="27"/>
        <v>1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2">
        <v>424</v>
      </c>
      <c r="G426" s="2">
        <v>0.32767776999999998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f t="shared" si="24"/>
        <v>0.27051715366666662</v>
      </c>
      <c r="M426" s="4">
        <f t="shared" si="25"/>
        <v>3</v>
      </c>
      <c r="N426">
        <f t="shared" si="26"/>
        <v>0.27051715366666662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2">
        <v>427</v>
      </c>
      <c r="E427" s="2">
        <v>0.32198817000000002</v>
      </c>
      <c r="F427" s="2">
        <v>412</v>
      </c>
      <c r="G427" s="2">
        <v>0.32851367999999997</v>
      </c>
      <c r="H427" s="2">
        <v>411</v>
      </c>
      <c r="I427" s="2">
        <v>0.36180645</v>
      </c>
      <c r="J427" s="2">
        <v>406</v>
      </c>
      <c r="K427" s="2">
        <v>0.38688201999999999</v>
      </c>
      <c r="L427" s="4">
        <f t="shared" si="24"/>
        <v>0.32533674019999997</v>
      </c>
      <c r="M427" s="4">
        <f t="shared" si="25"/>
        <v>5</v>
      </c>
      <c r="N427">
        <f t="shared" si="26"/>
        <v>0.32533674019999997</v>
      </c>
      <c r="O427">
        <f t="shared" si="27"/>
        <v>1</v>
      </c>
    </row>
    <row r="428" spans="1:15" ht="15.75" thickBot="1" x14ac:dyDescent="0.3">
      <c r="A428" s="1">
        <v>427</v>
      </c>
      <c r="B428" s="2">
        <v>406</v>
      </c>
      <c r="C428" s="2">
        <v>0.31349852</v>
      </c>
      <c r="D428" s="2">
        <v>426</v>
      </c>
      <c r="E428" s="2">
        <v>0.32198817000000002</v>
      </c>
      <c r="F428" s="2">
        <v>411</v>
      </c>
      <c r="G428" s="2">
        <v>0.32280843999999997</v>
      </c>
      <c r="H428" s="2">
        <v>428</v>
      </c>
      <c r="I428" s="2">
        <v>0.32947090000000001</v>
      </c>
      <c r="J428" s="3" t="s">
        <v>0</v>
      </c>
      <c r="K428" s="3" t="s">
        <v>0</v>
      </c>
      <c r="L428" s="4">
        <f t="shared" si="24"/>
        <v>0.3219415075</v>
      </c>
      <c r="M428" s="4">
        <f t="shared" si="25"/>
        <v>4</v>
      </c>
      <c r="N428">
        <f t="shared" si="26"/>
        <v>0.3219415075</v>
      </c>
      <c r="O428">
        <f t="shared" si="27"/>
        <v>1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2">
        <v>431</v>
      </c>
      <c r="E429" s="2">
        <v>0.31298182000000002</v>
      </c>
      <c r="F429" s="2">
        <v>427</v>
      </c>
      <c r="G429" s="2">
        <v>0.32947090000000001</v>
      </c>
      <c r="H429" s="2">
        <v>432</v>
      </c>
      <c r="I429" s="2">
        <v>0.33212174999999999</v>
      </c>
      <c r="J429" s="2">
        <v>410</v>
      </c>
      <c r="K429" s="2">
        <v>0.34461152</v>
      </c>
      <c r="L429" s="4">
        <f t="shared" si="24"/>
        <v>0.307762323</v>
      </c>
      <c r="M429" s="4">
        <f t="shared" si="25"/>
        <v>5</v>
      </c>
      <c r="N429">
        <f t="shared" si="26"/>
        <v>0.307762323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2">
        <v>430</v>
      </c>
      <c r="I430" s="2">
        <v>0.36317697999999998</v>
      </c>
      <c r="J430" s="2">
        <v>409</v>
      </c>
      <c r="K430" s="2">
        <v>0.36993326999999998</v>
      </c>
      <c r="L430" s="4">
        <f t="shared" si="24"/>
        <v>0.28396183200000003</v>
      </c>
      <c r="M430" s="4">
        <f t="shared" si="25"/>
        <v>5</v>
      </c>
      <c r="N430">
        <f t="shared" si="26"/>
        <v>0.28396183200000003</v>
      </c>
      <c r="O430">
        <f t="shared" si="27"/>
        <v>1</v>
      </c>
    </row>
    <row r="431" spans="1:15" ht="15.75" thickBot="1" x14ac:dyDescent="0.3">
      <c r="A431" s="1">
        <v>430</v>
      </c>
      <c r="B431" s="2">
        <v>409</v>
      </c>
      <c r="C431" s="2">
        <v>0.33404209200000001</v>
      </c>
      <c r="D431" s="2">
        <v>431</v>
      </c>
      <c r="E431" s="2">
        <v>0.34903751999999999</v>
      </c>
      <c r="F431" s="2">
        <v>446</v>
      </c>
      <c r="G431" s="2">
        <v>0.35690881000000002</v>
      </c>
      <c r="H431" s="2">
        <v>429</v>
      </c>
      <c r="I431" s="2">
        <v>0.36317697999999998</v>
      </c>
      <c r="J431" s="3" t="s">
        <v>0</v>
      </c>
      <c r="K431" s="3" t="s">
        <v>0</v>
      </c>
      <c r="L431" s="4">
        <f t="shared" si="24"/>
        <v>0.35079135049999999</v>
      </c>
      <c r="M431" s="4">
        <f t="shared" si="25"/>
        <v>4</v>
      </c>
      <c r="N431">
        <f t="shared" si="26"/>
        <v>0.35079135049999999</v>
      </c>
      <c r="O431">
        <f t="shared" si="27"/>
        <v>1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2">
        <v>428</v>
      </c>
      <c r="G432" s="2">
        <v>0.31298182000000002</v>
      </c>
      <c r="H432" s="2">
        <v>446</v>
      </c>
      <c r="I432" s="2">
        <v>0.33956395</v>
      </c>
      <c r="J432" s="2">
        <v>430</v>
      </c>
      <c r="K432" s="2">
        <v>0.34903751999999999</v>
      </c>
      <c r="L432" s="4">
        <f t="shared" si="24"/>
        <v>0.28884025000000002</v>
      </c>
      <c r="M432" s="4">
        <f t="shared" si="25"/>
        <v>5</v>
      </c>
      <c r="N432">
        <f t="shared" si="26"/>
        <v>0.28884025000000002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2">
        <v>442</v>
      </c>
      <c r="E433" s="2">
        <v>0.32447877000000003</v>
      </c>
      <c r="F433" s="2">
        <v>428</v>
      </c>
      <c r="G433" s="2">
        <v>0.33212174999999999</v>
      </c>
      <c r="H433" s="2">
        <v>444</v>
      </c>
      <c r="I433" s="2">
        <v>0.39347079000000001</v>
      </c>
      <c r="J433" s="3" t="s">
        <v>0</v>
      </c>
      <c r="K433" s="3" t="s">
        <v>0</v>
      </c>
      <c r="L433" s="4">
        <f t="shared" si="24"/>
        <v>0.31040950975000003</v>
      </c>
      <c r="M433" s="4">
        <f t="shared" si="25"/>
        <v>4</v>
      </c>
      <c r="N433">
        <f t="shared" si="26"/>
        <v>0.31040950975000003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2">
        <v>440</v>
      </c>
      <c r="I434" s="2">
        <v>0.39424638000000001</v>
      </c>
      <c r="J434" s="3" t="s">
        <v>0</v>
      </c>
      <c r="K434" s="3" t="s">
        <v>0</v>
      </c>
      <c r="L434" s="4">
        <f t="shared" si="24"/>
        <v>0.245412672</v>
      </c>
      <c r="M434" s="4">
        <f t="shared" si="25"/>
        <v>4</v>
      </c>
      <c r="N434">
        <f t="shared" si="26"/>
        <v>0.245412672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2">
        <v>438</v>
      </c>
      <c r="I435" s="2">
        <v>0.34300700000000001</v>
      </c>
      <c r="J435" s="2">
        <v>424</v>
      </c>
      <c r="K435" s="2">
        <v>0.39487345000000001</v>
      </c>
      <c r="L435" s="4">
        <f t="shared" si="24"/>
        <v>0.24591881960000003</v>
      </c>
      <c r="M435" s="4">
        <f t="shared" si="25"/>
        <v>5</v>
      </c>
      <c r="N435">
        <f t="shared" si="26"/>
        <v>0.24591881960000003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2">
        <v>437</v>
      </c>
      <c r="I436" s="2">
        <v>0.32915624999999998</v>
      </c>
      <c r="J436" s="2">
        <v>439</v>
      </c>
      <c r="K436" s="2">
        <v>0.33291082</v>
      </c>
      <c r="L436" s="4">
        <f t="shared" si="24"/>
        <v>0.26741969040000002</v>
      </c>
      <c r="M436" s="4">
        <f t="shared" si="25"/>
        <v>5</v>
      </c>
      <c r="N436">
        <f t="shared" si="26"/>
        <v>0.26741969040000002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2">
        <v>423</v>
      </c>
      <c r="G437" s="2">
        <v>0.30371084999999998</v>
      </c>
      <c r="H437" s="2">
        <v>438</v>
      </c>
      <c r="I437" s="2">
        <v>0.37435162999999999</v>
      </c>
      <c r="J437" s="2">
        <v>421</v>
      </c>
      <c r="K437" s="2">
        <v>0.39766725000000003</v>
      </c>
      <c r="L437" s="4">
        <f t="shared" si="24"/>
        <v>0.3122380186</v>
      </c>
      <c r="M437" s="4">
        <f t="shared" si="25"/>
        <v>5</v>
      </c>
      <c r="N437">
        <f t="shared" si="26"/>
        <v>0.3122380186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2">
        <v>423</v>
      </c>
      <c r="G438" s="2">
        <v>0.32187590999999999</v>
      </c>
      <c r="H438" s="2">
        <v>435</v>
      </c>
      <c r="I438" s="2">
        <v>0.32915624999999998</v>
      </c>
      <c r="J438" s="3" t="s">
        <v>0</v>
      </c>
      <c r="K438" s="3" t="s">
        <v>0</v>
      </c>
      <c r="L438" s="4">
        <f t="shared" si="24"/>
        <v>0.26176523400000001</v>
      </c>
      <c r="M438" s="4">
        <f t="shared" si="25"/>
        <v>4</v>
      </c>
      <c r="N438">
        <f t="shared" si="26"/>
        <v>0.26176523400000001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2">
        <v>423</v>
      </c>
      <c r="G439" s="2">
        <v>0.32499744000000003</v>
      </c>
      <c r="H439" s="2">
        <v>434</v>
      </c>
      <c r="I439" s="2">
        <v>0.34300700000000001</v>
      </c>
      <c r="J439" s="2">
        <v>439</v>
      </c>
      <c r="K439" s="2">
        <v>0.36527343000000001</v>
      </c>
      <c r="L439" s="4">
        <f t="shared" si="24"/>
        <v>0.27292085919999998</v>
      </c>
      <c r="M439" s="4">
        <f t="shared" si="25"/>
        <v>5</v>
      </c>
      <c r="N439">
        <f t="shared" si="26"/>
        <v>0.27292085919999998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2">
        <v>435</v>
      </c>
      <c r="G440" s="2">
        <v>0.33291082</v>
      </c>
      <c r="H440" s="2">
        <v>438</v>
      </c>
      <c r="I440" s="2">
        <v>0.36527343000000001</v>
      </c>
      <c r="J440" s="3" t="s">
        <v>0</v>
      </c>
      <c r="K440" s="3" t="s">
        <v>0</v>
      </c>
      <c r="L440" s="4">
        <f t="shared" si="24"/>
        <v>0.283040499</v>
      </c>
      <c r="M440" s="4">
        <f t="shared" si="25"/>
        <v>4</v>
      </c>
      <c r="N440">
        <f t="shared" si="26"/>
        <v>0.283040499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2">
        <v>442</v>
      </c>
      <c r="E441" s="2">
        <v>0.36301077999999998</v>
      </c>
      <c r="F441" s="2">
        <v>433</v>
      </c>
      <c r="G441" s="2">
        <v>0.39424638000000001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0.29751139900000001</v>
      </c>
      <c r="M441" s="4">
        <f t="shared" si="25"/>
        <v>3</v>
      </c>
      <c r="N441">
        <f t="shared" si="26"/>
        <v>0.29751139900000001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0.2052978335</v>
      </c>
      <c r="M442" s="4">
        <f t="shared" si="25"/>
        <v>2</v>
      </c>
      <c r="N442">
        <f t="shared" si="26"/>
        <v>0.2052978335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2">
        <v>432</v>
      </c>
      <c r="E443" s="2">
        <v>0.32447877000000003</v>
      </c>
      <c r="F443" s="2">
        <v>443</v>
      </c>
      <c r="G443" s="2">
        <v>0.34469476999999998</v>
      </c>
      <c r="H443" s="2">
        <v>440</v>
      </c>
      <c r="I443" s="2">
        <v>0.36301077999999998</v>
      </c>
      <c r="J443" s="3" t="s">
        <v>0</v>
      </c>
      <c r="K443" s="3" t="s">
        <v>0</v>
      </c>
      <c r="L443" s="4">
        <f t="shared" si="24"/>
        <v>0.32687573824999999</v>
      </c>
      <c r="M443" s="4">
        <f t="shared" si="25"/>
        <v>4</v>
      </c>
      <c r="N443">
        <f t="shared" si="26"/>
        <v>0.32687573824999999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2">
        <v>442</v>
      </c>
      <c r="G444" s="2">
        <v>0.34469476999999998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0.27022695966666666</v>
      </c>
      <c r="M444" s="4">
        <f t="shared" si="25"/>
        <v>3</v>
      </c>
      <c r="N444">
        <f t="shared" si="26"/>
        <v>0.27022695966666666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2">
        <v>446</v>
      </c>
      <c r="G445" s="2">
        <v>0.34710742</v>
      </c>
      <c r="H445" s="2">
        <v>445</v>
      </c>
      <c r="I445" s="2">
        <v>0.36966655999999998</v>
      </c>
      <c r="J445" s="2">
        <v>432</v>
      </c>
      <c r="K445" s="2">
        <v>0.39347079000000001</v>
      </c>
      <c r="L445" s="4">
        <f t="shared" si="24"/>
        <v>0.32937538759999996</v>
      </c>
      <c r="M445" s="4">
        <f t="shared" si="25"/>
        <v>5</v>
      </c>
      <c r="N445">
        <f t="shared" si="26"/>
        <v>0.32937538759999996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2">
        <v>444</v>
      </c>
      <c r="E446" s="2">
        <v>0.36966655999999998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0.232084553</v>
      </c>
      <c r="M446" s="4">
        <f t="shared" si="25"/>
        <v>2</v>
      </c>
      <c r="N446">
        <f t="shared" si="26"/>
        <v>0.232084553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2">
        <v>431</v>
      </c>
      <c r="E447" s="2">
        <v>0.33956395</v>
      </c>
      <c r="F447" s="2">
        <v>444</v>
      </c>
      <c r="G447" s="2">
        <v>0.34710742</v>
      </c>
      <c r="H447" s="2">
        <v>430</v>
      </c>
      <c r="I447" s="2">
        <v>0.35690881000000002</v>
      </c>
      <c r="J447" s="3" t="s">
        <v>0</v>
      </c>
      <c r="K447" s="3" t="s">
        <v>0</v>
      </c>
      <c r="L447" s="4">
        <f t="shared" si="24"/>
        <v>0.28452068149999998</v>
      </c>
      <c r="M447" s="4">
        <f t="shared" si="25"/>
        <v>4</v>
      </c>
      <c r="N447">
        <f t="shared" si="26"/>
        <v>0.28452068149999998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2">
        <v>258</v>
      </c>
      <c r="K448" s="2">
        <v>0.34202146</v>
      </c>
      <c r="L448" s="4">
        <f t="shared" si="24"/>
        <v>0.25346875120000001</v>
      </c>
      <c r="M448" s="4">
        <f t="shared" si="25"/>
        <v>5</v>
      </c>
      <c r="N448">
        <f t="shared" si="26"/>
        <v>0.25346875120000001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0.215623119</v>
      </c>
      <c r="M449" s="4">
        <f t="shared" si="25"/>
        <v>2</v>
      </c>
      <c r="N449">
        <f t="shared" si="26"/>
        <v>0.215623119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2">
        <v>264</v>
      </c>
      <c r="I451" s="2">
        <v>0.30120542</v>
      </c>
      <c r="J451" s="2">
        <v>275</v>
      </c>
      <c r="K451" s="2">
        <v>0.31613778999999997</v>
      </c>
      <c r="L451" s="4">
        <f t="shared" si="28"/>
        <v>0.28253090819999999</v>
      </c>
      <c r="M451" s="4">
        <f t="shared" ref="M451:M453" si="29">(10-COUNTIF(B451:K451,"NA"))/2</f>
        <v>5</v>
      </c>
      <c r="N451">
        <f t="shared" ref="N451:N453" si="30">IF(L451=0," ",L451)</f>
        <v>0.28253090819999999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2">
        <v>247</v>
      </c>
      <c r="E453" s="2">
        <v>0.33449280999999997</v>
      </c>
      <c r="F453" s="2">
        <v>207</v>
      </c>
      <c r="G453" s="2">
        <v>0.36581759000000003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0.26620242366666663</v>
      </c>
      <c r="M453" s="4">
        <f t="shared" si="29"/>
        <v>3</v>
      </c>
      <c r="N453">
        <f t="shared" si="30"/>
        <v>0.26620242366666663</v>
      </c>
      <c r="O453">
        <f t="shared" si="31"/>
        <v>1</v>
      </c>
    </row>
    <row r="454" spans="1:15" x14ac:dyDescent="0.25">
      <c r="L454" s="4"/>
      <c r="M454" s="4"/>
      <c r="N454">
        <f>AVERAGE(N2:N453)</f>
        <v>0.26479186620077599</v>
      </c>
      <c r="O454">
        <f>SUM(O2:O453)</f>
        <v>451</v>
      </c>
    </row>
    <row r="455" spans="1:15" x14ac:dyDescent="0.25">
      <c r="B455" t="s">
        <v>9</v>
      </c>
      <c r="C455">
        <f>AVERAGE($C$2:$C$453,$E$2:$E$453,$G$2:$G$453,I5:$I$453,$K$2:$K$453)</f>
        <v>0.26256440808565618</v>
      </c>
      <c r="D455">
        <f>C455*1000</f>
        <v>262.56440808565617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0.39896358999999998</v>
      </c>
      <c r="D457">
        <f>C457*1000</f>
        <v>398.96358999999995</v>
      </c>
    </row>
    <row r="458" spans="1:15" x14ac:dyDescent="0.25">
      <c r="B458" t="s">
        <v>12</v>
      </c>
      <c r="C458">
        <f>MEDIAN($C$2:$C$453,$E$2:$E$453,$G$2:$G$453,I4:$I$453,$K$2:$K$453)</f>
        <v>0.27441937999999999</v>
      </c>
      <c r="D458">
        <f>C458*1000</f>
        <v>274.41937999999999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8"/>
  <sheetViews>
    <sheetView tabSelected="1" workbookViewId="0">
      <selection activeCell="A2" sqref="A2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8" x14ac:dyDescent="0.25">
      <c r="L1" s="4" t="s">
        <v>1</v>
      </c>
      <c r="M1" s="4" t="s">
        <v>2</v>
      </c>
      <c r="Q1" t="s">
        <v>16</v>
      </c>
      <c r="R1" t="s">
        <v>17</v>
      </c>
    </row>
    <row r="2" spans="1:18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2">
        <v>5</v>
      </c>
      <c r="G2" s="2">
        <v>0.42076090999999999</v>
      </c>
      <c r="H2" s="2">
        <v>2</v>
      </c>
      <c r="I2" s="2">
        <v>0.43716832999999999</v>
      </c>
      <c r="J2" s="3" t="s">
        <v>0</v>
      </c>
      <c r="K2" s="3" t="s">
        <v>0</v>
      </c>
      <c r="L2" s="4">
        <f t="shared" ref="L2:L65" si="0">AVERAGE(K2,I2,G2,E2,C2)</f>
        <v>0.336420571</v>
      </c>
      <c r="M2" s="4">
        <f>(10-COUNTIF(B2:K2,"NA"))/2</f>
        <v>4</v>
      </c>
      <c r="N2">
        <f>IF(L2=0," ",L2)</f>
        <v>0.336420571</v>
      </c>
      <c r="O2">
        <f>IF(M2&gt;0,1,0)</f>
        <v>1</v>
      </c>
      <c r="Q2">
        <v>1</v>
      </c>
    </row>
    <row r="3" spans="1:18" ht="15.75" thickBot="1" x14ac:dyDescent="0.3">
      <c r="A3" s="1">
        <v>2</v>
      </c>
      <c r="B3" s="2">
        <v>5</v>
      </c>
      <c r="C3" s="2">
        <v>0.30678429299999999</v>
      </c>
      <c r="D3" s="2">
        <v>4</v>
      </c>
      <c r="E3" s="2">
        <v>0.34215200000000001</v>
      </c>
      <c r="F3" s="2">
        <v>9</v>
      </c>
      <c r="G3" s="2">
        <v>0.41919803</v>
      </c>
      <c r="H3" s="2">
        <v>1</v>
      </c>
      <c r="I3" s="2">
        <v>0.43716832999999999</v>
      </c>
      <c r="J3" s="2">
        <v>251</v>
      </c>
      <c r="K3" s="2">
        <v>0.45293522000000003</v>
      </c>
      <c r="L3" s="4">
        <f t="shared" si="0"/>
        <v>0.39164757459999999</v>
      </c>
      <c r="M3" s="4">
        <f>(10-COUNTIF(B3:K3,"NA"))/2</f>
        <v>5</v>
      </c>
      <c r="N3">
        <f t="shared" ref="N3:N66" si="1">IF(L3=0," ",L3)</f>
        <v>0.39164757459999999</v>
      </c>
      <c r="O3">
        <f t="shared" ref="O3:O66" si="2">IF(M3&gt;0,1,0)</f>
        <v>1</v>
      </c>
      <c r="Q3">
        <v>1</v>
      </c>
    </row>
    <row r="4" spans="1:18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2">
        <v>12</v>
      </c>
      <c r="K4" s="2">
        <v>0.31573227999999998</v>
      </c>
      <c r="L4" s="4">
        <f t="shared" si="0"/>
        <v>0.174392086</v>
      </c>
      <c r="M4" s="4">
        <f t="shared" ref="M4:M66" si="3">(10-COUNTIF(B4:K4,"NA"))/2</f>
        <v>5</v>
      </c>
      <c r="N4">
        <f t="shared" si="1"/>
        <v>0.174392086</v>
      </c>
      <c r="O4">
        <f t="shared" si="2"/>
        <v>1</v>
      </c>
      <c r="Q4">
        <v>3</v>
      </c>
    </row>
    <row r="5" spans="1:18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2">
        <v>15</v>
      </c>
      <c r="G5" s="2">
        <v>0.31527599000000001</v>
      </c>
      <c r="H5" s="2">
        <v>16</v>
      </c>
      <c r="I5" s="2">
        <v>0.33253472000000001</v>
      </c>
      <c r="J5" s="2">
        <v>2</v>
      </c>
      <c r="K5" s="2">
        <v>0.34215200000000001</v>
      </c>
      <c r="L5" s="4">
        <f t="shared" si="0"/>
        <v>0.29465216519999998</v>
      </c>
      <c r="M5" s="4">
        <f t="shared" si="3"/>
        <v>5</v>
      </c>
      <c r="N5">
        <f t="shared" si="1"/>
        <v>0.29465216519999998</v>
      </c>
      <c r="O5">
        <f t="shared" si="2"/>
        <v>1</v>
      </c>
      <c r="Q5">
        <v>1</v>
      </c>
    </row>
    <row r="6" spans="1:18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2">
        <v>2</v>
      </c>
      <c r="I6" s="2">
        <v>0.30678429000000002</v>
      </c>
      <c r="J6" s="2">
        <v>17</v>
      </c>
      <c r="K6" s="2">
        <v>0.34052578999999999</v>
      </c>
      <c r="L6" s="4">
        <f t="shared" si="0"/>
        <v>0.28474622160000002</v>
      </c>
      <c r="M6" s="4">
        <f t="shared" si="3"/>
        <v>5</v>
      </c>
      <c r="N6">
        <f t="shared" si="1"/>
        <v>0.28474622160000002</v>
      </c>
      <c r="O6">
        <f t="shared" si="2"/>
        <v>1</v>
      </c>
      <c r="Q6">
        <v>1</v>
      </c>
    </row>
    <row r="7" spans="1:18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2">
        <v>18</v>
      </c>
      <c r="G7" s="2">
        <v>0.32125578999999999</v>
      </c>
      <c r="H7" s="2">
        <v>257</v>
      </c>
      <c r="I7" s="2">
        <v>0.32926765000000002</v>
      </c>
      <c r="J7" s="2">
        <v>11</v>
      </c>
      <c r="K7" s="2">
        <v>0.35304997999999999</v>
      </c>
      <c r="L7" s="4">
        <f t="shared" si="0"/>
        <v>0.31532896019999995</v>
      </c>
      <c r="M7" s="4">
        <f t="shared" si="3"/>
        <v>5</v>
      </c>
      <c r="N7">
        <f t="shared" si="1"/>
        <v>0.31532896019999995</v>
      </c>
      <c r="O7">
        <f t="shared" si="2"/>
        <v>1</v>
      </c>
      <c r="Q7">
        <v>1</v>
      </c>
    </row>
    <row r="8" spans="1:18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3"/>
        <v>5</v>
      </c>
      <c r="N8">
        <f t="shared" si="1"/>
        <v>0.22684726419999998</v>
      </c>
      <c r="O8">
        <f t="shared" si="2"/>
        <v>1</v>
      </c>
      <c r="Q8">
        <v>2</v>
      </c>
    </row>
    <row r="9" spans="1:18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3"/>
        <v>5</v>
      </c>
      <c r="N9">
        <f t="shared" si="1"/>
        <v>0.18395777400000002</v>
      </c>
      <c r="O9">
        <f t="shared" si="2"/>
        <v>1</v>
      </c>
      <c r="Q9">
        <v>3</v>
      </c>
    </row>
    <row r="10" spans="1:18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3"/>
        <v>5</v>
      </c>
      <c r="N10">
        <f t="shared" si="1"/>
        <v>0.21829510960000001</v>
      </c>
      <c r="O10">
        <f t="shared" si="2"/>
        <v>1</v>
      </c>
      <c r="Q10">
        <v>1</v>
      </c>
    </row>
    <row r="11" spans="1:18" ht="15.75" thickBot="1" x14ac:dyDescent="0.3">
      <c r="A11" s="1">
        <v>10</v>
      </c>
      <c r="B11" s="2">
        <v>26</v>
      </c>
      <c r="C11" s="2">
        <v>7.0772466000000006E-2</v>
      </c>
      <c r="D11" s="2">
        <v>112</v>
      </c>
      <c r="E11" s="2">
        <v>0.32135334999999998</v>
      </c>
      <c r="F11" s="2">
        <v>113</v>
      </c>
      <c r="G11" s="2">
        <v>0.33009951999999998</v>
      </c>
      <c r="H11" s="2">
        <v>270</v>
      </c>
      <c r="I11" s="2">
        <v>0.39342452</v>
      </c>
      <c r="J11" s="2">
        <v>8</v>
      </c>
      <c r="K11" s="2">
        <v>0.44554241</v>
      </c>
      <c r="L11" s="4">
        <f t="shared" si="0"/>
        <v>0.31223845319999993</v>
      </c>
      <c r="M11" s="4">
        <f t="shared" si="3"/>
        <v>5</v>
      </c>
      <c r="N11">
        <f t="shared" si="1"/>
        <v>0.31223845319999993</v>
      </c>
      <c r="O11">
        <f t="shared" si="2"/>
        <v>1</v>
      </c>
      <c r="Q11">
        <v>4</v>
      </c>
    </row>
    <row r="12" spans="1:18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2">
        <v>6</v>
      </c>
      <c r="I12" s="2">
        <v>0.35304997999999999</v>
      </c>
      <c r="J12" s="2">
        <v>20</v>
      </c>
      <c r="K12" s="2">
        <v>0.35517985000000002</v>
      </c>
      <c r="L12" s="4">
        <f t="shared" si="0"/>
        <v>0.28507636480000004</v>
      </c>
      <c r="M12" s="4">
        <f t="shared" si="3"/>
        <v>5</v>
      </c>
      <c r="N12">
        <f t="shared" si="1"/>
        <v>0.28507636480000004</v>
      </c>
      <c r="O12">
        <f t="shared" si="2"/>
        <v>1</v>
      </c>
      <c r="Q12">
        <v>5</v>
      </c>
    </row>
    <row r="13" spans="1:18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3"/>
        <v>5</v>
      </c>
      <c r="N13">
        <f t="shared" si="1"/>
        <v>0.24422185220000001</v>
      </c>
      <c r="O13">
        <f t="shared" si="2"/>
        <v>1</v>
      </c>
      <c r="Q13">
        <v>5</v>
      </c>
    </row>
    <row r="14" spans="1:18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2">
        <v>22</v>
      </c>
      <c r="K14" s="2">
        <v>0.31978153999999998</v>
      </c>
      <c r="L14" s="4">
        <f t="shared" si="0"/>
        <v>0.17687535139999999</v>
      </c>
      <c r="M14" s="4">
        <f t="shared" si="3"/>
        <v>5</v>
      </c>
      <c r="N14">
        <f t="shared" si="1"/>
        <v>0.17687535139999999</v>
      </c>
      <c r="O14">
        <f t="shared" si="2"/>
        <v>1</v>
      </c>
      <c r="Q14">
        <v>2</v>
      </c>
    </row>
    <row r="15" spans="1:18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3"/>
        <v>5</v>
      </c>
      <c r="N15">
        <f t="shared" si="1"/>
        <v>0.17721792660000002</v>
      </c>
      <c r="O15">
        <f t="shared" si="2"/>
        <v>1</v>
      </c>
      <c r="Q15">
        <v>2</v>
      </c>
    </row>
    <row r="16" spans="1:18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3"/>
        <v>5</v>
      </c>
      <c r="N16">
        <f t="shared" si="1"/>
        <v>0.1982116518</v>
      </c>
      <c r="O16">
        <f t="shared" si="2"/>
        <v>1</v>
      </c>
    </row>
    <row r="17" spans="1:18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3"/>
        <v>5</v>
      </c>
      <c r="N17">
        <f t="shared" si="1"/>
        <v>0.17706443920000001</v>
      </c>
      <c r="O17">
        <f t="shared" si="2"/>
        <v>1</v>
      </c>
    </row>
    <row r="18" spans="1:18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3"/>
        <v>5</v>
      </c>
      <c r="N18">
        <f t="shared" si="1"/>
        <v>0.208803618</v>
      </c>
      <c r="O18">
        <f t="shared" si="2"/>
        <v>1</v>
      </c>
    </row>
    <row r="19" spans="1:18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2">
        <v>27</v>
      </c>
      <c r="I19" s="2">
        <v>0.31841058</v>
      </c>
      <c r="J19" s="2">
        <v>6</v>
      </c>
      <c r="K19" s="2">
        <v>0.32125578999999999</v>
      </c>
      <c r="L19" s="4">
        <f t="shared" si="0"/>
        <v>0.259057062</v>
      </c>
      <c r="M19" s="4">
        <f t="shared" si="3"/>
        <v>5</v>
      </c>
      <c r="N19">
        <f t="shared" si="1"/>
        <v>0.259057062</v>
      </c>
      <c r="O19">
        <f t="shared" si="2"/>
        <v>1</v>
      </c>
    </row>
    <row r="20" spans="1:18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3"/>
        <v>5</v>
      </c>
      <c r="N20">
        <f t="shared" si="1"/>
        <v>0.20201332259999999</v>
      </c>
      <c r="O20">
        <f t="shared" si="2"/>
        <v>1</v>
      </c>
      <c r="Q20">
        <v>4</v>
      </c>
    </row>
    <row r="21" spans="1:18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3"/>
        <v>5</v>
      </c>
      <c r="N21">
        <f t="shared" si="1"/>
        <v>0.17731176439999999</v>
      </c>
      <c r="O21">
        <f t="shared" si="2"/>
        <v>1</v>
      </c>
      <c r="Q21">
        <v>3</v>
      </c>
      <c r="R21">
        <v>4</v>
      </c>
    </row>
    <row r="22" spans="1:18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3"/>
        <v>5</v>
      </c>
      <c r="N22">
        <f t="shared" si="1"/>
        <v>0.1763535218</v>
      </c>
      <c r="O22">
        <f t="shared" si="2"/>
        <v>1</v>
      </c>
      <c r="Q22">
        <v>2</v>
      </c>
    </row>
    <row r="23" spans="1:18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3"/>
        <v>5</v>
      </c>
      <c r="N23">
        <f t="shared" si="1"/>
        <v>0.17635112660000002</v>
      </c>
      <c r="O23">
        <f t="shared" si="2"/>
        <v>1</v>
      </c>
      <c r="Q23">
        <v>2</v>
      </c>
    </row>
    <row r="24" spans="1:18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3"/>
        <v>5</v>
      </c>
      <c r="N24">
        <f t="shared" si="1"/>
        <v>0.2008118418</v>
      </c>
      <c r="O24">
        <f t="shared" si="2"/>
        <v>1</v>
      </c>
    </row>
    <row r="25" spans="1:18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3"/>
        <v>5</v>
      </c>
      <c r="N25">
        <f t="shared" si="1"/>
        <v>0.18650145720000003</v>
      </c>
      <c r="O25">
        <f t="shared" si="2"/>
        <v>1</v>
      </c>
    </row>
    <row r="26" spans="1:18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3"/>
        <v>5</v>
      </c>
      <c r="N26">
        <f t="shared" si="1"/>
        <v>0.20641343200000001</v>
      </c>
      <c r="O26">
        <f t="shared" si="2"/>
        <v>1</v>
      </c>
    </row>
    <row r="27" spans="1:18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2">
        <v>112</v>
      </c>
      <c r="G27" s="2">
        <v>0.31409605000000002</v>
      </c>
      <c r="H27" s="2">
        <v>8</v>
      </c>
      <c r="I27" s="2">
        <v>0.41384778999999999</v>
      </c>
      <c r="J27" s="2">
        <v>114</v>
      </c>
      <c r="K27" s="2">
        <v>0.42708429999999997</v>
      </c>
      <c r="L27" s="4">
        <f t="shared" si="0"/>
        <v>0.29706647519999996</v>
      </c>
      <c r="M27" s="4">
        <f t="shared" si="3"/>
        <v>5</v>
      </c>
      <c r="N27">
        <f t="shared" si="1"/>
        <v>0.29706647519999996</v>
      </c>
      <c r="O27">
        <f t="shared" si="2"/>
        <v>1</v>
      </c>
      <c r="Q27">
        <v>4</v>
      </c>
    </row>
    <row r="28" spans="1:18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2">
        <v>18</v>
      </c>
      <c r="I28" s="2">
        <v>0.31841058</v>
      </c>
      <c r="J28" s="2">
        <v>115</v>
      </c>
      <c r="K28" s="2">
        <v>0.31946791000000002</v>
      </c>
      <c r="L28" s="4">
        <f t="shared" si="0"/>
        <v>0.24326082859999998</v>
      </c>
      <c r="M28" s="4">
        <f t="shared" si="3"/>
        <v>5</v>
      </c>
      <c r="N28">
        <f t="shared" si="1"/>
        <v>0.24326082859999998</v>
      </c>
      <c r="O28">
        <f t="shared" si="2"/>
        <v>1</v>
      </c>
      <c r="Q28">
        <v>5</v>
      </c>
    </row>
    <row r="29" spans="1:18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3"/>
        <v>5</v>
      </c>
      <c r="N29">
        <f t="shared" si="1"/>
        <v>0.20965068299999995</v>
      </c>
      <c r="O29">
        <f t="shared" si="2"/>
        <v>1</v>
      </c>
    </row>
    <row r="30" spans="1:18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2">
        <v>48</v>
      </c>
      <c r="I30" s="2">
        <v>0.37997441999999998</v>
      </c>
      <c r="J30" s="2">
        <v>43</v>
      </c>
      <c r="K30" s="2">
        <v>0.40793977999999997</v>
      </c>
      <c r="L30" s="4">
        <f t="shared" si="0"/>
        <v>0.28119895179999999</v>
      </c>
      <c r="M30" s="4">
        <f t="shared" si="3"/>
        <v>5</v>
      </c>
      <c r="N30">
        <f t="shared" si="1"/>
        <v>0.28119895179999999</v>
      </c>
      <c r="O30">
        <f t="shared" si="2"/>
        <v>1</v>
      </c>
    </row>
    <row r="31" spans="1:18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2">
        <v>17</v>
      </c>
      <c r="K31" s="2">
        <v>0.31654711000000002</v>
      </c>
      <c r="L31" s="4">
        <f t="shared" si="0"/>
        <v>0.26347389960000001</v>
      </c>
      <c r="M31" s="4">
        <f t="shared" si="3"/>
        <v>5</v>
      </c>
      <c r="N31">
        <f t="shared" si="1"/>
        <v>0.26347389960000001</v>
      </c>
      <c r="O31">
        <f t="shared" si="2"/>
        <v>1</v>
      </c>
    </row>
    <row r="32" spans="1:18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2">
        <v>118</v>
      </c>
      <c r="K32" s="2">
        <v>0.31884034</v>
      </c>
      <c r="L32" s="4">
        <f t="shared" si="0"/>
        <v>0.2340498144</v>
      </c>
      <c r="M32" s="4">
        <f t="shared" si="3"/>
        <v>5</v>
      </c>
      <c r="N32">
        <f t="shared" si="1"/>
        <v>0.2340498144</v>
      </c>
      <c r="O32">
        <f t="shared" si="2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2">
        <v>42</v>
      </c>
      <c r="I33" s="2">
        <v>0.30469423000000001</v>
      </c>
      <c r="J33" s="2">
        <v>23</v>
      </c>
      <c r="K33" s="2">
        <v>0.31317863000000001</v>
      </c>
      <c r="L33" s="4">
        <f t="shared" si="0"/>
        <v>0.29148624880000001</v>
      </c>
      <c r="M33" s="4">
        <f t="shared" si="3"/>
        <v>5</v>
      </c>
      <c r="N33">
        <f t="shared" si="1"/>
        <v>0.29148624880000001</v>
      </c>
      <c r="O33">
        <f t="shared" si="2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2">
        <v>25</v>
      </c>
      <c r="E34" s="2">
        <v>0.30613942999999999</v>
      </c>
      <c r="F34" s="2">
        <v>34</v>
      </c>
      <c r="G34" s="2">
        <v>0.30891449999999998</v>
      </c>
      <c r="H34" s="2">
        <v>40</v>
      </c>
      <c r="I34" s="2">
        <v>0.3158087</v>
      </c>
      <c r="J34" s="2">
        <v>30</v>
      </c>
      <c r="K34" s="2">
        <v>0.33037098999999998</v>
      </c>
      <c r="L34" s="4">
        <f t="shared" si="0"/>
        <v>0.29400712039999999</v>
      </c>
      <c r="M34" s="4">
        <f t="shared" si="3"/>
        <v>5</v>
      </c>
      <c r="N34">
        <f t="shared" si="1"/>
        <v>0.29400712039999999</v>
      </c>
      <c r="O34">
        <f t="shared" si="2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3"/>
        <v>5</v>
      </c>
      <c r="N35">
        <f t="shared" si="1"/>
        <v>0.21204659040000001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3"/>
        <v>5</v>
      </c>
      <c r="N36">
        <f t="shared" si="1"/>
        <v>0.20815126240000001</v>
      </c>
      <c r="O36">
        <f t="shared" si="2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2">
        <v>37</v>
      </c>
      <c r="I37" s="2">
        <v>0.33433038999999998</v>
      </c>
      <c r="J37" s="2">
        <v>49</v>
      </c>
      <c r="K37" s="2">
        <v>0.33512017999999999</v>
      </c>
      <c r="L37" s="4">
        <f t="shared" si="0"/>
        <v>0.23589972719999999</v>
      </c>
      <c r="M37" s="4">
        <f t="shared" si="3"/>
        <v>5</v>
      </c>
      <c r="N37">
        <f t="shared" si="1"/>
        <v>0.23589972719999999</v>
      </c>
      <c r="O37">
        <f t="shared" si="2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2">
        <v>36</v>
      </c>
      <c r="I38" s="2">
        <v>0.33433038999999998</v>
      </c>
      <c r="J38" s="2">
        <v>46</v>
      </c>
      <c r="K38" s="2">
        <v>0.33655579000000002</v>
      </c>
      <c r="L38" s="4">
        <f t="shared" si="0"/>
        <v>0.23953025999999999</v>
      </c>
      <c r="M38" s="4">
        <f t="shared" si="3"/>
        <v>5</v>
      </c>
      <c r="N38">
        <f t="shared" si="1"/>
        <v>0.23953025999999999</v>
      </c>
      <c r="O38">
        <f t="shared" si="2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2">
        <v>449</v>
      </c>
      <c r="K39" s="2">
        <v>0.32066012999999999</v>
      </c>
      <c r="L39" s="4">
        <f t="shared" si="0"/>
        <v>0.24461646799999998</v>
      </c>
      <c r="M39" s="4">
        <f t="shared" si="3"/>
        <v>5</v>
      </c>
      <c r="N39">
        <f t="shared" si="1"/>
        <v>0.24461646799999998</v>
      </c>
      <c r="O39">
        <f t="shared" si="2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2">
        <v>40</v>
      </c>
      <c r="I40" s="2">
        <v>0.30082935</v>
      </c>
      <c r="J40" s="2">
        <v>47</v>
      </c>
      <c r="K40" s="2">
        <v>0.34206934999999999</v>
      </c>
      <c r="L40" s="4">
        <f t="shared" si="0"/>
        <v>0.27882217240000001</v>
      </c>
      <c r="M40" s="4">
        <f t="shared" si="3"/>
        <v>5</v>
      </c>
      <c r="N40">
        <f t="shared" si="1"/>
        <v>0.27882217240000001</v>
      </c>
      <c r="O40">
        <f t="shared" si="2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2">
        <v>39</v>
      </c>
      <c r="K41" s="2">
        <v>0.30082935</v>
      </c>
      <c r="L41" s="4">
        <f t="shared" si="0"/>
        <v>0.25878228720000002</v>
      </c>
      <c r="M41" s="4">
        <f t="shared" si="3"/>
        <v>5</v>
      </c>
      <c r="N41">
        <f t="shared" si="1"/>
        <v>0.25878228720000002</v>
      </c>
      <c r="O41">
        <f t="shared" si="2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2">
        <v>112</v>
      </c>
      <c r="G42" s="2">
        <v>0.35528802999999998</v>
      </c>
      <c r="H42" s="2">
        <v>450</v>
      </c>
      <c r="I42" s="2">
        <v>0.37371102</v>
      </c>
      <c r="J42" s="2">
        <v>270</v>
      </c>
      <c r="K42" s="2">
        <v>0.41087094000000002</v>
      </c>
      <c r="L42" s="4">
        <f t="shared" si="0"/>
        <v>0.29522192780000001</v>
      </c>
      <c r="M42" s="4">
        <f t="shared" si="3"/>
        <v>5</v>
      </c>
      <c r="N42">
        <f t="shared" si="1"/>
        <v>0.29522192780000001</v>
      </c>
      <c r="O42">
        <f t="shared" si="2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2">
        <v>32</v>
      </c>
      <c r="K43" s="2">
        <v>0.30469423000000001</v>
      </c>
      <c r="L43" s="4">
        <f t="shared" si="0"/>
        <v>0.25413138420000003</v>
      </c>
      <c r="M43" s="4">
        <f t="shared" si="3"/>
        <v>5</v>
      </c>
      <c r="N43">
        <f t="shared" si="1"/>
        <v>0.25413138420000003</v>
      </c>
      <c r="O43">
        <f t="shared" si="2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2">
        <v>82</v>
      </c>
      <c r="G44" s="2">
        <v>0.34253454999999999</v>
      </c>
      <c r="H44" s="2">
        <v>29</v>
      </c>
      <c r="I44" s="2">
        <v>0.40793977999999997</v>
      </c>
      <c r="J44" s="2">
        <v>41</v>
      </c>
      <c r="K44" s="2">
        <v>0.42960838000000001</v>
      </c>
      <c r="L44" s="4">
        <f t="shared" si="0"/>
        <v>0.30716274739999999</v>
      </c>
      <c r="M44" s="4">
        <f t="shared" si="3"/>
        <v>5</v>
      </c>
      <c r="N44">
        <f t="shared" si="1"/>
        <v>0.30716274739999999</v>
      </c>
      <c r="O44">
        <f t="shared" si="2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3"/>
        <v>5</v>
      </c>
      <c r="N45">
        <f t="shared" si="1"/>
        <v>0.20647357220000001</v>
      </c>
      <c r="O45">
        <f t="shared" si="2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3"/>
        <v>5</v>
      </c>
      <c r="N46">
        <f t="shared" si="1"/>
        <v>0.24942392699999999</v>
      </c>
      <c r="O46">
        <f t="shared" si="2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2">
        <v>37</v>
      </c>
      <c r="K47" s="2">
        <v>0.33655579000000002</v>
      </c>
      <c r="L47" s="4">
        <f t="shared" si="0"/>
        <v>0.2521714256</v>
      </c>
      <c r="M47" s="4">
        <f t="shared" si="3"/>
        <v>5</v>
      </c>
      <c r="N47">
        <f t="shared" si="1"/>
        <v>0.2521714256</v>
      </c>
      <c r="O47">
        <f t="shared" si="2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2">
        <v>129</v>
      </c>
      <c r="I48" s="2">
        <v>0.33567322999999999</v>
      </c>
      <c r="J48" s="2">
        <v>39</v>
      </c>
      <c r="K48" s="2">
        <v>0.34206934999999999</v>
      </c>
      <c r="L48" s="4">
        <f t="shared" si="0"/>
        <v>0.29269868499999996</v>
      </c>
      <c r="M48" s="4">
        <f t="shared" si="3"/>
        <v>5</v>
      </c>
      <c r="N48">
        <f t="shared" si="1"/>
        <v>0.29269868499999996</v>
      </c>
      <c r="O48">
        <f t="shared" si="2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2">
        <v>82</v>
      </c>
      <c r="G49" s="2">
        <v>0.30767558</v>
      </c>
      <c r="H49" s="2">
        <v>29</v>
      </c>
      <c r="I49" s="2">
        <v>0.37997441999999998</v>
      </c>
      <c r="J49" s="2">
        <v>99</v>
      </c>
      <c r="K49" s="2">
        <v>0.42092786999999998</v>
      </c>
      <c r="L49" s="4">
        <f t="shared" si="0"/>
        <v>0.30218880240000001</v>
      </c>
      <c r="M49" s="4">
        <f t="shared" si="3"/>
        <v>5</v>
      </c>
      <c r="N49">
        <f t="shared" si="1"/>
        <v>0.30218880240000001</v>
      </c>
      <c r="O49">
        <f t="shared" si="2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2">
        <v>60</v>
      </c>
      <c r="K50" s="2">
        <v>0.31737346</v>
      </c>
      <c r="L50" s="4">
        <f t="shared" si="0"/>
        <v>0.23873179039999998</v>
      </c>
      <c r="M50" s="4">
        <f t="shared" si="3"/>
        <v>5</v>
      </c>
      <c r="N50">
        <f t="shared" si="1"/>
        <v>0.23873179039999998</v>
      </c>
      <c r="O50">
        <f t="shared" si="2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3"/>
        <v>5</v>
      </c>
      <c r="N51">
        <f t="shared" si="1"/>
        <v>0.22796881620000004</v>
      </c>
      <c r="O51">
        <f t="shared" si="2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2">
        <v>54</v>
      </c>
      <c r="K52" s="2">
        <v>0.33497895</v>
      </c>
      <c r="L52" s="4">
        <f t="shared" si="0"/>
        <v>0.2745604076</v>
      </c>
      <c r="M52" s="4">
        <f t="shared" si="3"/>
        <v>5</v>
      </c>
      <c r="N52">
        <f t="shared" si="1"/>
        <v>0.2745604076</v>
      </c>
      <c r="O52">
        <f t="shared" si="2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2">
        <v>82</v>
      </c>
      <c r="E53" s="2">
        <v>0.38763731000000001</v>
      </c>
      <c r="F53" s="2">
        <v>43</v>
      </c>
      <c r="G53" s="2">
        <v>0.43658367999999997</v>
      </c>
      <c r="H53" s="2">
        <v>55</v>
      </c>
      <c r="I53" s="2">
        <v>0.4662983</v>
      </c>
      <c r="J53" s="2">
        <v>91</v>
      </c>
      <c r="K53" s="2">
        <v>0.48605457000000002</v>
      </c>
      <c r="L53" s="4">
        <f t="shared" si="0"/>
        <v>0.4000961052</v>
      </c>
      <c r="M53" s="4">
        <f t="shared" si="3"/>
        <v>5</v>
      </c>
      <c r="N53">
        <f t="shared" si="1"/>
        <v>0.4000961052</v>
      </c>
      <c r="O53">
        <f t="shared" si="2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2">
        <v>49</v>
      </c>
      <c r="G54" s="2">
        <v>0.35832027999999999</v>
      </c>
      <c r="H54" s="2">
        <v>57</v>
      </c>
      <c r="I54" s="2">
        <v>0.36555510000000002</v>
      </c>
      <c r="J54" s="2">
        <v>62</v>
      </c>
      <c r="K54" s="2">
        <v>0.37529519</v>
      </c>
      <c r="L54" s="4">
        <f t="shared" si="0"/>
        <v>0.29528673780000003</v>
      </c>
      <c r="M54" s="4">
        <f t="shared" si="3"/>
        <v>5</v>
      </c>
      <c r="N54">
        <f t="shared" si="1"/>
        <v>0.29528673780000003</v>
      </c>
      <c r="O54">
        <f t="shared" si="2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2">
        <v>45</v>
      </c>
      <c r="G55" s="2">
        <v>0.30314036</v>
      </c>
      <c r="H55" s="2">
        <v>50</v>
      </c>
      <c r="I55" s="2">
        <v>0.30677204000000002</v>
      </c>
      <c r="J55" s="2">
        <v>61</v>
      </c>
      <c r="K55" s="2">
        <v>0.30692604000000001</v>
      </c>
      <c r="L55" s="4">
        <f t="shared" si="0"/>
        <v>0.2651667358</v>
      </c>
      <c r="M55" s="4">
        <f t="shared" si="3"/>
        <v>5</v>
      </c>
      <c r="N55">
        <f t="shared" si="1"/>
        <v>0.2651667358</v>
      </c>
      <c r="O55">
        <f t="shared" si="2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2">
        <v>87</v>
      </c>
      <c r="G56" s="2">
        <v>0.33227265</v>
      </c>
      <c r="H56" s="2">
        <v>91</v>
      </c>
      <c r="I56" s="2">
        <v>0.34240226000000001</v>
      </c>
      <c r="J56" s="2">
        <v>93</v>
      </c>
      <c r="K56" s="2">
        <v>0.43206910999999998</v>
      </c>
      <c r="L56" s="4">
        <f t="shared" si="0"/>
        <v>0.33589532459999999</v>
      </c>
      <c r="M56" s="4">
        <f t="shared" si="3"/>
        <v>5</v>
      </c>
      <c r="N56">
        <f t="shared" si="1"/>
        <v>0.33589532459999999</v>
      </c>
      <c r="O56">
        <f t="shared" si="2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2">
        <v>136</v>
      </c>
      <c r="I57" s="2">
        <v>0.32291363000000001</v>
      </c>
      <c r="J57" s="2">
        <v>139</v>
      </c>
      <c r="K57" s="2">
        <v>0.38918810999999998</v>
      </c>
      <c r="L57" s="4">
        <f t="shared" si="0"/>
        <v>0.30434044360000001</v>
      </c>
      <c r="M57" s="4">
        <f t="shared" si="3"/>
        <v>5</v>
      </c>
      <c r="N57">
        <f t="shared" si="1"/>
        <v>0.30434044360000001</v>
      </c>
      <c r="O57">
        <f t="shared" si="2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2">
        <v>58</v>
      </c>
      <c r="K58" s="2">
        <v>0.34216758000000003</v>
      </c>
      <c r="L58" s="4">
        <f t="shared" si="0"/>
        <v>0.24832236639999999</v>
      </c>
      <c r="M58" s="4">
        <f t="shared" si="3"/>
        <v>5</v>
      </c>
      <c r="N58">
        <f t="shared" si="1"/>
        <v>0.24832236639999999</v>
      </c>
      <c r="O58">
        <f t="shared" si="2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2">
        <v>61</v>
      </c>
      <c r="I59" s="2">
        <v>0.32095326000000002</v>
      </c>
      <c r="J59" s="2">
        <v>45</v>
      </c>
      <c r="K59" s="2">
        <v>0.33199065</v>
      </c>
      <c r="L59" s="4">
        <f t="shared" si="0"/>
        <v>0.24683667380000002</v>
      </c>
      <c r="M59" s="4">
        <f t="shared" si="3"/>
        <v>5</v>
      </c>
      <c r="N59">
        <f t="shared" si="1"/>
        <v>0.24683667380000002</v>
      </c>
      <c r="O59">
        <f t="shared" si="2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2">
        <v>61</v>
      </c>
      <c r="G60" s="2">
        <v>0.33723153</v>
      </c>
      <c r="H60" s="2">
        <v>142</v>
      </c>
      <c r="I60" s="2">
        <v>0.33922852999999997</v>
      </c>
      <c r="J60" s="2">
        <v>51</v>
      </c>
      <c r="K60" s="2">
        <v>0.36031468999999999</v>
      </c>
      <c r="L60" s="4">
        <f t="shared" si="0"/>
        <v>0.30327888759999999</v>
      </c>
      <c r="M60" s="4">
        <f t="shared" si="3"/>
        <v>5</v>
      </c>
      <c r="N60">
        <f t="shared" si="1"/>
        <v>0.30327888759999999</v>
      </c>
      <c r="O60">
        <f t="shared" si="2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2">
        <v>49</v>
      </c>
      <c r="K61" s="2">
        <v>0.31737346</v>
      </c>
      <c r="L61" s="4">
        <f t="shared" si="0"/>
        <v>0.24606475379999998</v>
      </c>
      <c r="M61" s="4">
        <f t="shared" si="3"/>
        <v>5</v>
      </c>
      <c r="N61">
        <f t="shared" si="1"/>
        <v>0.24606475379999998</v>
      </c>
      <c r="O61">
        <f t="shared" si="2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2">
        <v>54</v>
      </c>
      <c r="I62" s="2">
        <v>0.30692604000000001</v>
      </c>
      <c r="J62" s="2">
        <v>58</v>
      </c>
      <c r="K62" s="2">
        <v>0.32095326000000002</v>
      </c>
      <c r="L62" s="4">
        <f t="shared" si="0"/>
        <v>0.279374289</v>
      </c>
      <c r="M62" s="4">
        <f t="shared" si="3"/>
        <v>5</v>
      </c>
      <c r="N62">
        <f t="shared" si="1"/>
        <v>0.279374289</v>
      </c>
      <c r="O62">
        <f t="shared" si="2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2">
        <v>73</v>
      </c>
      <c r="K63" s="2">
        <v>0.34483805000000001</v>
      </c>
      <c r="L63" s="4">
        <f t="shared" si="0"/>
        <v>0.23198710039999998</v>
      </c>
      <c r="M63" s="4">
        <f t="shared" si="3"/>
        <v>5</v>
      </c>
      <c r="N63">
        <f t="shared" si="1"/>
        <v>0.23198710039999998</v>
      </c>
      <c r="O63">
        <f t="shared" si="2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2">
        <v>70</v>
      </c>
      <c r="K64" s="2">
        <v>0.32848922000000003</v>
      </c>
      <c r="L64" s="4">
        <f t="shared" si="0"/>
        <v>0.26121273099999998</v>
      </c>
      <c r="M64" s="4">
        <f t="shared" si="3"/>
        <v>5</v>
      </c>
      <c r="N64">
        <f t="shared" si="1"/>
        <v>0.26121273099999998</v>
      </c>
      <c r="O64">
        <f t="shared" si="2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2">
        <v>142</v>
      </c>
      <c r="K65" s="2">
        <v>0.30304352000000001</v>
      </c>
      <c r="L65" s="4">
        <f t="shared" si="0"/>
        <v>0.27533780879999997</v>
      </c>
      <c r="M65" s="4">
        <f t="shared" si="3"/>
        <v>5</v>
      </c>
      <c r="N65">
        <f t="shared" si="1"/>
        <v>0.27533780879999997</v>
      </c>
      <c r="O65">
        <f t="shared" si="2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2">
        <v>87</v>
      </c>
      <c r="I66" s="2">
        <v>0.48089958999999999</v>
      </c>
      <c r="J66" s="3" t="s">
        <v>0</v>
      </c>
      <c r="K66" s="3" t="s">
        <v>0</v>
      </c>
      <c r="L66" s="4">
        <f t="shared" ref="L66:L129" si="4">AVERAGE(K66,I66,G66,E66,C66)</f>
        <v>0.31595568399999996</v>
      </c>
      <c r="M66" s="4">
        <f t="shared" si="3"/>
        <v>4</v>
      </c>
      <c r="N66">
        <f t="shared" si="1"/>
        <v>0.31595568399999996</v>
      </c>
      <c r="O66">
        <f t="shared" si="2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2">
        <v>73</v>
      </c>
      <c r="G67" s="2">
        <v>0.34515975999999998</v>
      </c>
      <c r="H67" s="2">
        <v>60</v>
      </c>
      <c r="I67" s="2">
        <v>0.34980225999999998</v>
      </c>
      <c r="J67" s="2">
        <v>75</v>
      </c>
      <c r="K67" s="2">
        <v>0.36297522999999998</v>
      </c>
      <c r="L67" s="4">
        <f t="shared" si="4"/>
        <v>0.30895950760000002</v>
      </c>
      <c r="M67" s="4">
        <f t="shared" ref="M67:M130" si="5">(10-COUNTIF(B67:K67,"NA"))/2</f>
        <v>5</v>
      </c>
      <c r="N67">
        <f t="shared" ref="N67:N130" si="6">IF(L67=0," ",L67)</f>
        <v>0.30895950760000002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2">
        <v>63</v>
      </c>
      <c r="K71" s="2">
        <v>0.32848922000000003</v>
      </c>
      <c r="L71" s="4">
        <f t="shared" si="4"/>
        <v>0.23461687699999997</v>
      </c>
      <c r="M71" s="4">
        <f t="shared" si="5"/>
        <v>5</v>
      </c>
      <c r="N71">
        <f t="shared" si="6"/>
        <v>0.23461687699999997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2">
        <v>75</v>
      </c>
      <c r="G73" s="2">
        <v>0.32641056000000002</v>
      </c>
      <c r="H73" s="2">
        <v>78</v>
      </c>
      <c r="I73" s="2">
        <v>0.34933945</v>
      </c>
      <c r="J73" s="2">
        <v>178</v>
      </c>
      <c r="K73" s="2">
        <v>0.35347263000000001</v>
      </c>
      <c r="L73" s="4">
        <f t="shared" si="4"/>
        <v>0.29489084560000001</v>
      </c>
      <c r="M73" s="4">
        <f t="shared" si="5"/>
        <v>5</v>
      </c>
      <c r="N73">
        <f t="shared" si="6"/>
        <v>0.29489084560000001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2">
        <v>79</v>
      </c>
      <c r="K74" s="2">
        <v>0.32606252000000002</v>
      </c>
      <c r="L74" s="4">
        <f t="shared" si="4"/>
        <v>0.24297876839999999</v>
      </c>
      <c r="M74" s="4">
        <f t="shared" si="5"/>
        <v>5</v>
      </c>
      <c r="N74">
        <f t="shared" si="6"/>
        <v>0.24297876839999999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2">
        <v>70</v>
      </c>
      <c r="K75" s="2">
        <v>0.34242750999999999</v>
      </c>
      <c r="L75" s="4">
        <f t="shared" si="4"/>
        <v>0.25702233279999998</v>
      </c>
      <c r="M75" s="4">
        <f t="shared" si="5"/>
        <v>5</v>
      </c>
      <c r="N75">
        <f t="shared" si="6"/>
        <v>0.25702233279999998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2">
        <v>72</v>
      </c>
      <c r="K76" s="2">
        <v>0.32641056000000002</v>
      </c>
      <c r="L76" s="4">
        <f t="shared" si="4"/>
        <v>0.24643897519999997</v>
      </c>
      <c r="M76" s="4">
        <f t="shared" si="5"/>
        <v>5</v>
      </c>
      <c r="N76">
        <f t="shared" si="6"/>
        <v>0.24643897519999997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2">
        <v>168</v>
      </c>
      <c r="K78" s="2">
        <v>0.31694027000000002</v>
      </c>
      <c r="L78" s="4">
        <f t="shared" si="4"/>
        <v>0.241164984</v>
      </c>
      <c r="M78" s="4">
        <f t="shared" si="5"/>
        <v>5</v>
      </c>
      <c r="N78">
        <f t="shared" si="6"/>
        <v>0.241164984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2">
        <v>79</v>
      </c>
      <c r="G79" s="2">
        <v>0.30992989999999998</v>
      </c>
      <c r="H79" s="2">
        <v>178</v>
      </c>
      <c r="I79" s="2">
        <v>0.33099005999999997</v>
      </c>
      <c r="J79" s="2">
        <v>72</v>
      </c>
      <c r="K79" s="2">
        <v>0.34933945</v>
      </c>
      <c r="L79" s="4">
        <f t="shared" si="4"/>
        <v>0.25444021799999994</v>
      </c>
      <c r="M79" s="4">
        <f t="shared" si="5"/>
        <v>5</v>
      </c>
      <c r="N79">
        <f t="shared" si="6"/>
        <v>0.25444021799999994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2">
        <v>78</v>
      </c>
      <c r="K80" s="2">
        <v>0.30992989999999998</v>
      </c>
      <c r="L80" s="4">
        <f t="shared" si="4"/>
        <v>0.27932123799999997</v>
      </c>
      <c r="M80" s="4">
        <f t="shared" si="5"/>
        <v>5</v>
      </c>
      <c r="N80">
        <f t="shared" si="6"/>
        <v>0.27932123799999997</v>
      </c>
      <c r="O80">
        <f t="shared" si="7"/>
        <v>1</v>
      </c>
    </row>
    <row r="81" spans="1:17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2">
        <v>179</v>
      </c>
      <c r="K81" s="2">
        <v>0.32537348999999999</v>
      </c>
      <c r="L81" s="4">
        <f t="shared" si="4"/>
        <v>0.24849932299999997</v>
      </c>
      <c r="M81" s="4">
        <f t="shared" si="5"/>
        <v>5</v>
      </c>
      <c r="N81">
        <f t="shared" si="6"/>
        <v>0.24849932299999997</v>
      </c>
      <c r="O81">
        <f t="shared" si="7"/>
        <v>1</v>
      </c>
    </row>
    <row r="82" spans="1:17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7" ht="15.75" thickBot="1" x14ac:dyDescent="0.3">
      <c r="A83" s="1">
        <v>82</v>
      </c>
      <c r="B83" s="2">
        <v>96</v>
      </c>
      <c r="C83" s="2">
        <v>0.30438906700000001</v>
      </c>
      <c r="D83" s="2">
        <v>48</v>
      </c>
      <c r="E83" s="2">
        <v>0.30767558</v>
      </c>
      <c r="F83" s="2">
        <v>43</v>
      </c>
      <c r="G83" s="2">
        <v>0.34253454999999999</v>
      </c>
      <c r="H83" s="2">
        <v>52</v>
      </c>
      <c r="I83" s="2">
        <v>0.38763731000000001</v>
      </c>
      <c r="J83" s="2">
        <v>99</v>
      </c>
      <c r="K83" s="2">
        <v>0.42218910999999998</v>
      </c>
      <c r="L83" s="4">
        <f t="shared" si="4"/>
        <v>0.3528851234</v>
      </c>
      <c r="M83" s="4">
        <f t="shared" si="5"/>
        <v>5</v>
      </c>
      <c r="N83">
        <f t="shared" si="6"/>
        <v>0.3528851234</v>
      </c>
      <c r="O83">
        <f t="shared" si="7"/>
        <v>1</v>
      </c>
    </row>
    <row r="84" spans="1:17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7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7" ht="15.75" thickBot="1" x14ac:dyDescent="0.3">
      <c r="A86" s="1">
        <v>85</v>
      </c>
      <c r="B86" s="2">
        <v>12</v>
      </c>
      <c r="C86" s="2">
        <v>0.23561839300000001</v>
      </c>
      <c r="D86" s="2">
        <v>255</v>
      </c>
      <c r="E86" s="2">
        <v>0.33168959999999997</v>
      </c>
      <c r="F86" s="2">
        <v>11</v>
      </c>
      <c r="G86" s="2">
        <v>0.37971860000000002</v>
      </c>
      <c r="H86" s="2">
        <v>257</v>
      </c>
      <c r="I86" s="2">
        <v>0.39244196999999997</v>
      </c>
      <c r="J86" s="2">
        <v>183</v>
      </c>
      <c r="K86" s="2">
        <v>0.41201302000000001</v>
      </c>
      <c r="L86" s="4">
        <f t="shared" si="4"/>
        <v>0.35029631659999999</v>
      </c>
      <c r="M86" s="4">
        <f t="shared" si="5"/>
        <v>5</v>
      </c>
      <c r="N86">
        <f t="shared" si="6"/>
        <v>0.35029631659999999</v>
      </c>
      <c r="O86">
        <f t="shared" si="7"/>
        <v>1</v>
      </c>
    </row>
    <row r="87" spans="1:17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  <c r="Q87">
        <v>3</v>
      </c>
    </row>
    <row r="88" spans="1:17" ht="15.75" thickBot="1" x14ac:dyDescent="0.3">
      <c r="A88" s="1">
        <v>87</v>
      </c>
      <c r="B88" s="2">
        <v>96</v>
      </c>
      <c r="C88" s="2">
        <v>0.316558858</v>
      </c>
      <c r="D88" s="2">
        <v>55</v>
      </c>
      <c r="E88" s="2">
        <v>0.33227265</v>
      </c>
      <c r="F88" s="2">
        <v>102</v>
      </c>
      <c r="G88" s="2">
        <v>0.40226882000000003</v>
      </c>
      <c r="H88" s="2">
        <v>82</v>
      </c>
      <c r="I88" s="2">
        <v>0.43812003999999999</v>
      </c>
      <c r="J88" s="2">
        <v>65</v>
      </c>
      <c r="K88" s="2">
        <v>0.48089958999999999</v>
      </c>
      <c r="L88" s="4">
        <f t="shared" si="4"/>
        <v>0.39402399160000001</v>
      </c>
      <c r="M88" s="4">
        <f t="shared" si="5"/>
        <v>5</v>
      </c>
      <c r="N88">
        <f t="shared" si="6"/>
        <v>0.39402399160000001</v>
      </c>
      <c r="O88">
        <f t="shared" si="7"/>
        <v>1</v>
      </c>
    </row>
    <row r="89" spans="1:17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2">
        <v>93</v>
      </c>
      <c r="G89" s="2">
        <v>0.32942123000000001</v>
      </c>
      <c r="H89" s="2">
        <v>262</v>
      </c>
      <c r="I89" s="2">
        <v>0.37430187999999998</v>
      </c>
      <c r="J89" s="2">
        <v>90</v>
      </c>
      <c r="K89" s="2">
        <v>0.38100517</v>
      </c>
      <c r="L89" s="4">
        <f t="shared" si="4"/>
        <v>0.31339575339999998</v>
      </c>
      <c r="M89" s="4">
        <f t="shared" si="5"/>
        <v>5</v>
      </c>
      <c r="N89">
        <f t="shared" si="6"/>
        <v>0.31339575339999998</v>
      </c>
      <c r="O89">
        <f t="shared" si="7"/>
        <v>1</v>
      </c>
    </row>
    <row r="90" spans="1:17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2">
        <v>92</v>
      </c>
      <c r="I90" s="2">
        <v>0.31518803000000001</v>
      </c>
      <c r="J90" s="2">
        <v>94</v>
      </c>
      <c r="K90" s="2">
        <v>0.34772839</v>
      </c>
      <c r="L90" s="4">
        <f t="shared" si="4"/>
        <v>0.2575050814</v>
      </c>
      <c r="M90" s="4">
        <f t="shared" si="5"/>
        <v>5</v>
      </c>
      <c r="N90">
        <f t="shared" si="6"/>
        <v>0.2575050814</v>
      </c>
      <c r="O90">
        <f t="shared" si="7"/>
        <v>1</v>
      </c>
    </row>
    <row r="91" spans="1:17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2">
        <v>88</v>
      </c>
      <c r="I91" s="2">
        <v>0.38100517</v>
      </c>
      <c r="J91" s="2">
        <v>100</v>
      </c>
      <c r="K91" s="2">
        <v>0.38444845999999999</v>
      </c>
      <c r="L91" s="4">
        <f t="shared" si="4"/>
        <v>0.29939379380000003</v>
      </c>
      <c r="M91" s="4">
        <f t="shared" si="5"/>
        <v>5</v>
      </c>
      <c r="N91">
        <f t="shared" si="6"/>
        <v>0.29939379380000003</v>
      </c>
      <c r="O91">
        <f t="shared" si="7"/>
        <v>1</v>
      </c>
    </row>
    <row r="92" spans="1:17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2">
        <v>55</v>
      </c>
      <c r="G92" s="2">
        <v>0.34240226000000001</v>
      </c>
      <c r="H92" s="2">
        <v>262</v>
      </c>
      <c r="I92" s="2">
        <v>0.38326919999999998</v>
      </c>
      <c r="J92" s="2">
        <v>88</v>
      </c>
      <c r="K92" s="2">
        <v>0.46418417000000001</v>
      </c>
      <c r="L92" s="4">
        <f t="shared" si="4"/>
        <v>0.35407607280000003</v>
      </c>
      <c r="M92" s="4">
        <f t="shared" si="5"/>
        <v>5</v>
      </c>
      <c r="N92">
        <f t="shared" si="6"/>
        <v>0.35407607280000003</v>
      </c>
      <c r="O92">
        <f t="shared" si="7"/>
        <v>1</v>
      </c>
    </row>
    <row r="93" spans="1:17" ht="15.75" thickBot="1" x14ac:dyDescent="0.3">
      <c r="A93" s="1">
        <v>92</v>
      </c>
      <c r="B93" s="2">
        <v>262</v>
      </c>
      <c r="C93" s="2">
        <v>0.26101470500000001</v>
      </c>
      <c r="D93" s="2">
        <v>94</v>
      </c>
      <c r="E93" s="2">
        <v>0.31339122000000003</v>
      </c>
      <c r="F93" s="2">
        <v>89</v>
      </c>
      <c r="G93" s="2">
        <v>0.31518803000000001</v>
      </c>
      <c r="H93" s="2">
        <v>93</v>
      </c>
      <c r="I93" s="2">
        <v>0.34828288000000002</v>
      </c>
      <c r="J93" s="3" t="s">
        <v>0</v>
      </c>
      <c r="K93" s="3" t="s">
        <v>0</v>
      </c>
      <c r="L93" s="4">
        <f t="shared" si="4"/>
        <v>0.30946920875</v>
      </c>
      <c r="M93" s="4">
        <f t="shared" si="5"/>
        <v>4</v>
      </c>
      <c r="N93">
        <f t="shared" si="6"/>
        <v>0.30946920875</v>
      </c>
      <c r="O93">
        <f t="shared" si="7"/>
        <v>1</v>
      </c>
    </row>
    <row r="94" spans="1:17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2">
        <v>88</v>
      </c>
      <c r="I94" s="2">
        <v>0.32942123000000001</v>
      </c>
      <c r="J94" s="2">
        <v>92</v>
      </c>
      <c r="K94" s="2">
        <v>0.34828288000000002</v>
      </c>
      <c r="L94" s="4">
        <f t="shared" si="4"/>
        <v>0.2572702328</v>
      </c>
      <c r="M94" s="4">
        <f t="shared" si="5"/>
        <v>5</v>
      </c>
      <c r="N94">
        <f t="shared" si="6"/>
        <v>0.2572702328</v>
      </c>
      <c r="O94">
        <f t="shared" si="7"/>
        <v>1</v>
      </c>
    </row>
    <row r="95" spans="1:17" ht="15.75" thickBot="1" x14ac:dyDescent="0.3">
      <c r="A95" s="1">
        <v>94</v>
      </c>
      <c r="B95" s="2">
        <v>90</v>
      </c>
      <c r="C95" s="2">
        <v>0.280267989</v>
      </c>
      <c r="D95" s="2">
        <v>92</v>
      </c>
      <c r="E95" s="2">
        <v>0.31339122000000003</v>
      </c>
      <c r="F95" s="2">
        <v>89</v>
      </c>
      <c r="G95" s="2">
        <v>0.34772839</v>
      </c>
      <c r="H95" s="2">
        <v>95</v>
      </c>
      <c r="I95" s="2">
        <v>0.44670652999999999</v>
      </c>
      <c r="J95" s="2">
        <v>88</v>
      </c>
      <c r="K95" s="2">
        <v>0.45984239999999998</v>
      </c>
      <c r="L95" s="4">
        <f t="shared" si="4"/>
        <v>0.36958730579999999</v>
      </c>
      <c r="M95" s="4">
        <f t="shared" si="5"/>
        <v>5</v>
      </c>
      <c r="N95">
        <f t="shared" si="6"/>
        <v>0.36958730579999999</v>
      </c>
      <c r="O95">
        <f t="shared" si="7"/>
        <v>1</v>
      </c>
    </row>
    <row r="96" spans="1:17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2">
        <v>101</v>
      </c>
      <c r="I96" s="2">
        <v>0.34886579000000001</v>
      </c>
      <c r="J96" s="2">
        <v>88</v>
      </c>
      <c r="K96" s="2">
        <v>0.38289741999999999</v>
      </c>
      <c r="L96" s="4">
        <f t="shared" si="4"/>
        <v>0.26958569180000003</v>
      </c>
      <c r="M96" s="4">
        <f t="shared" si="5"/>
        <v>5</v>
      </c>
      <c r="N96">
        <f t="shared" si="6"/>
        <v>0.26958569180000003</v>
      </c>
      <c r="O96">
        <f t="shared" si="7"/>
        <v>1</v>
      </c>
    </row>
    <row r="97" spans="1:15" ht="15.75" thickBot="1" x14ac:dyDescent="0.3">
      <c r="A97" s="1">
        <v>96</v>
      </c>
      <c r="B97" s="2">
        <v>82</v>
      </c>
      <c r="C97" s="2">
        <v>0.30438906700000001</v>
      </c>
      <c r="D97" s="2">
        <v>87</v>
      </c>
      <c r="E97" s="2">
        <v>0.31655886</v>
      </c>
      <c r="F97" s="2">
        <v>99</v>
      </c>
      <c r="G97" s="2">
        <v>0.36742466000000001</v>
      </c>
      <c r="H97" s="2">
        <v>102</v>
      </c>
      <c r="I97" s="2">
        <v>0.41281747000000002</v>
      </c>
      <c r="J97" s="2">
        <v>448</v>
      </c>
      <c r="K97" s="2">
        <v>0.49270940000000002</v>
      </c>
      <c r="L97" s="4">
        <f t="shared" si="4"/>
        <v>0.37877989140000001</v>
      </c>
      <c r="M97" s="4">
        <f t="shared" si="5"/>
        <v>5</v>
      </c>
      <c r="N97">
        <f t="shared" si="6"/>
        <v>0.37877989140000001</v>
      </c>
      <c r="O97">
        <f t="shared" si="7"/>
        <v>1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2">
        <v>106</v>
      </c>
      <c r="I98" s="2">
        <v>0.31100644</v>
      </c>
      <c r="J98" s="2">
        <v>101</v>
      </c>
      <c r="K98" s="2">
        <v>0.34134628</v>
      </c>
      <c r="L98" s="4">
        <f t="shared" si="4"/>
        <v>0.25289024399999999</v>
      </c>
      <c r="M98" s="4">
        <f t="shared" si="5"/>
        <v>5</v>
      </c>
      <c r="N98">
        <f t="shared" si="6"/>
        <v>0.25289024399999999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2">
        <v>108</v>
      </c>
      <c r="E99" s="2">
        <v>0.34328650999999999</v>
      </c>
      <c r="F99" s="2">
        <v>107</v>
      </c>
      <c r="G99" s="2">
        <v>0.35650441999999999</v>
      </c>
      <c r="H99" s="2">
        <v>112</v>
      </c>
      <c r="I99" s="2">
        <v>0.43340281000000003</v>
      </c>
      <c r="J99" s="2">
        <v>48</v>
      </c>
      <c r="K99" s="2">
        <v>0.43689662000000001</v>
      </c>
      <c r="L99" s="4">
        <f t="shared" si="4"/>
        <v>0.3710807854</v>
      </c>
      <c r="M99" s="4">
        <f t="shared" si="5"/>
        <v>5</v>
      </c>
      <c r="N99">
        <f t="shared" si="6"/>
        <v>0.3710807854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2">
        <v>96</v>
      </c>
      <c r="E100" s="2">
        <v>0.36742466000000001</v>
      </c>
      <c r="F100" s="2">
        <v>448</v>
      </c>
      <c r="G100" s="2">
        <v>0.40081256999999998</v>
      </c>
      <c r="H100" s="2">
        <v>48</v>
      </c>
      <c r="I100" s="2">
        <v>0.42092786999999998</v>
      </c>
      <c r="J100" s="2">
        <v>82</v>
      </c>
      <c r="K100" s="2">
        <v>0.42218910999999998</v>
      </c>
      <c r="L100" s="4">
        <f t="shared" si="4"/>
        <v>0.37933355540000002</v>
      </c>
      <c r="M100" s="4">
        <f t="shared" si="5"/>
        <v>5</v>
      </c>
      <c r="N100">
        <f t="shared" si="6"/>
        <v>0.37933355540000002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2">
        <v>106</v>
      </c>
      <c r="I102" s="2">
        <v>0.32350677999999999</v>
      </c>
      <c r="J102" s="2">
        <v>97</v>
      </c>
      <c r="K102" s="2">
        <v>0.34134628</v>
      </c>
      <c r="L102" s="4">
        <f t="shared" si="4"/>
        <v>0.25603658060000001</v>
      </c>
      <c r="M102" s="4">
        <f t="shared" si="5"/>
        <v>5</v>
      </c>
      <c r="N102">
        <f t="shared" si="6"/>
        <v>0.25603658060000001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2">
        <v>101</v>
      </c>
      <c r="E103" s="2">
        <v>0.37738252999999999</v>
      </c>
      <c r="F103" s="2">
        <v>109</v>
      </c>
      <c r="G103" s="2">
        <v>0.38856874000000002</v>
      </c>
      <c r="H103" s="2">
        <v>87</v>
      </c>
      <c r="I103" s="2">
        <v>0.40226882000000003</v>
      </c>
      <c r="J103" s="2">
        <v>96</v>
      </c>
      <c r="K103" s="2">
        <v>0.41281747000000002</v>
      </c>
      <c r="L103" s="4">
        <f t="shared" si="4"/>
        <v>0.37219131039999998</v>
      </c>
      <c r="M103" s="4">
        <f t="shared" si="5"/>
        <v>5</v>
      </c>
      <c r="N103">
        <f t="shared" si="6"/>
        <v>0.37219131039999998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2">
        <v>174</v>
      </c>
      <c r="E104" s="2">
        <v>0.38018155999999997</v>
      </c>
      <c r="F104" s="2">
        <v>111</v>
      </c>
      <c r="G104" s="2">
        <v>0.38968758999999997</v>
      </c>
      <c r="H104" s="2">
        <v>183</v>
      </c>
      <c r="I104" s="2">
        <v>0.46204275</v>
      </c>
      <c r="J104" s="3" t="s">
        <v>0</v>
      </c>
      <c r="K104" s="3" t="s">
        <v>0</v>
      </c>
      <c r="L104" s="4">
        <f t="shared" si="4"/>
        <v>0.36861890899999999</v>
      </c>
      <c r="M104" s="4">
        <f t="shared" si="5"/>
        <v>4</v>
      </c>
      <c r="N104">
        <f t="shared" si="6"/>
        <v>0.36861890899999999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2">
        <v>106</v>
      </c>
      <c r="K105" s="2">
        <v>0.38060502000000002</v>
      </c>
      <c r="L105" s="4">
        <f t="shared" si="4"/>
        <v>0.25483931459999998</v>
      </c>
      <c r="M105" s="4">
        <f t="shared" si="5"/>
        <v>5</v>
      </c>
      <c r="N105">
        <f t="shared" si="6"/>
        <v>0.25483931459999998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2">
        <v>97</v>
      </c>
      <c r="G107" s="2">
        <v>0.31100644</v>
      </c>
      <c r="H107" s="2">
        <v>101</v>
      </c>
      <c r="I107" s="2">
        <v>0.32350677999999999</v>
      </c>
      <c r="J107" s="2">
        <v>104</v>
      </c>
      <c r="K107" s="2">
        <v>0.38060502000000002</v>
      </c>
      <c r="L107" s="4">
        <f t="shared" si="4"/>
        <v>0.27926454560000002</v>
      </c>
      <c r="M107" s="4">
        <f t="shared" si="5"/>
        <v>5</v>
      </c>
      <c r="N107">
        <f t="shared" si="6"/>
        <v>0.27926454560000002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2">
        <v>98</v>
      </c>
      <c r="E108" s="2">
        <v>0.35650441999999999</v>
      </c>
      <c r="F108" s="2">
        <v>114</v>
      </c>
      <c r="G108" s="2">
        <v>0.42465167999999998</v>
      </c>
      <c r="H108" s="2">
        <v>122</v>
      </c>
      <c r="I108" s="2">
        <v>0.43184653000000001</v>
      </c>
      <c r="J108" s="2">
        <v>123</v>
      </c>
      <c r="K108" s="2">
        <v>0.48262660000000002</v>
      </c>
      <c r="L108" s="4">
        <f t="shared" si="4"/>
        <v>0.3483274422</v>
      </c>
      <c r="M108" s="4">
        <f t="shared" si="5"/>
        <v>5</v>
      </c>
      <c r="N108">
        <f t="shared" si="6"/>
        <v>0.3483274422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2">
        <v>98</v>
      </c>
      <c r="E109" s="2">
        <v>0.34328650999999999</v>
      </c>
      <c r="F109" s="2">
        <v>122</v>
      </c>
      <c r="G109" s="2">
        <v>0.39053499000000003</v>
      </c>
      <c r="H109" s="2">
        <v>114</v>
      </c>
      <c r="I109" s="2">
        <v>0.46750587999999998</v>
      </c>
      <c r="J109" s="2">
        <v>99</v>
      </c>
      <c r="K109" s="2">
        <v>0.48045760999999998</v>
      </c>
      <c r="L109" s="4">
        <f t="shared" si="4"/>
        <v>0.34555859420000001</v>
      </c>
      <c r="M109" s="4">
        <f t="shared" si="5"/>
        <v>5</v>
      </c>
      <c r="N109">
        <f t="shared" si="6"/>
        <v>0.34555859420000001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2">
        <v>101</v>
      </c>
      <c r="G110" s="2">
        <v>0.37550465999999999</v>
      </c>
      <c r="H110" s="2">
        <v>102</v>
      </c>
      <c r="I110" s="2">
        <v>0.38856874000000002</v>
      </c>
      <c r="J110" s="2">
        <v>106</v>
      </c>
      <c r="K110" s="2">
        <v>0.42787408999999998</v>
      </c>
      <c r="L110" s="4">
        <f t="shared" si="4"/>
        <v>0.3376164076</v>
      </c>
      <c r="M110" s="4">
        <f t="shared" si="5"/>
        <v>5</v>
      </c>
      <c r="N110">
        <f t="shared" si="6"/>
        <v>0.3376164076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2">
        <v>122</v>
      </c>
      <c r="E111" s="2">
        <v>0.31179390000000001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0.25582929399999998</v>
      </c>
      <c r="M111" s="4">
        <f t="shared" si="5"/>
        <v>2</v>
      </c>
      <c r="N111">
        <f t="shared" si="6"/>
        <v>0.25582929399999998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2">
        <v>160</v>
      </c>
      <c r="E112" s="2">
        <v>0.37885761000000001</v>
      </c>
      <c r="F112" s="2">
        <v>103</v>
      </c>
      <c r="G112" s="2">
        <v>0.38968758999999997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0.34580377766666665</v>
      </c>
      <c r="M112" s="4">
        <f t="shared" si="5"/>
        <v>3</v>
      </c>
      <c r="N112">
        <f t="shared" si="6"/>
        <v>0.34580377766666665</v>
      </c>
      <c r="O112">
        <f t="shared" si="7"/>
        <v>1</v>
      </c>
    </row>
    <row r="113" spans="1:17" ht="15.75" thickBot="1" x14ac:dyDescent="0.3">
      <c r="A113" s="1">
        <v>112</v>
      </c>
      <c r="B113" s="2">
        <v>29</v>
      </c>
      <c r="C113" s="2">
        <v>0.29940516</v>
      </c>
      <c r="D113" s="2">
        <v>26</v>
      </c>
      <c r="E113" s="2">
        <v>0.31409605000000002</v>
      </c>
      <c r="F113" s="2">
        <v>10</v>
      </c>
      <c r="G113" s="2">
        <v>0.32135334999999998</v>
      </c>
      <c r="H113" s="2">
        <v>41</v>
      </c>
      <c r="I113" s="2">
        <v>0.35528802999999998</v>
      </c>
      <c r="J113" s="2">
        <v>113</v>
      </c>
      <c r="K113" s="2">
        <v>0.39177605999999998</v>
      </c>
      <c r="L113" s="4">
        <f t="shared" si="4"/>
        <v>0.33638372999999999</v>
      </c>
      <c r="M113" s="4">
        <f t="shared" si="5"/>
        <v>5</v>
      </c>
      <c r="N113">
        <f t="shared" si="6"/>
        <v>0.33638372999999999</v>
      </c>
      <c r="O113">
        <f t="shared" si="7"/>
        <v>1</v>
      </c>
      <c r="Q113">
        <v>4</v>
      </c>
    </row>
    <row r="114" spans="1:17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2">
        <v>10</v>
      </c>
      <c r="I114" s="2">
        <v>0.33009951999999998</v>
      </c>
      <c r="J114" s="2">
        <v>112</v>
      </c>
      <c r="K114" s="2">
        <v>0.39177605999999998</v>
      </c>
      <c r="L114" s="4">
        <f t="shared" si="4"/>
        <v>0.2870984258</v>
      </c>
      <c r="M114" s="4">
        <f t="shared" si="5"/>
        <v>5</v>
      </c>
      <c r="N114">
        <f t="shared" si="6"/>
        <v>0.2870984258</v>
      </c>
      <c r="O114">
        <f t="shared" si="7"/>
        <v>1</v>
      </c>
      <c r="Q114">
        <v>4</v>
      </c>
    </row>
    <row r="115" spans="1:17" ht="15.75" thickBot="1" x14ac:dyDescent="0.3">
      <c r="A115" s="1">
        <v>114</v>
      </c>
      <c r="B115" s="2">
        <v>113</v>
      </c>
      <c r="C115" s="2">
        <v>0.174933479</v>
      </c>
      <c r="D115" s="2">
        <v>119</v>
      </c>
      <c r="E115" s="2">
        <v>0.31687599</v>
      </c>
      <c r="F115" s="2">
        <v>116</v>
      </c>
      <c r="G115" s="2">
        <v>0.31689592999999999</v>
      </c>
      <c r="H115" s="2">
        <v>107</v>
      </c>
      <c r="I115" s="2">
        <v>0.42465167999999998</v>
      </c>
      <c r="J115" s="2">
        <v>26</v>
      </c>
      <c r="K115" s="2">
        <v>0.42708429999999997</v>
      </c>
      <c r="L115" s="4">
        <f t="shared" si="4"/>
        <v>0.3320882758</v>
      </c>
      <c r="M115" s="4">
        <f t="shared" si="5"/>
        <v>5</v>
      </c>
      <c r="N115">
        <f t="shared" si="6"/>
        <v>0.3320882758</v>
      </c>
      <c r="O115">
        <f t="shared" si="7"/>
        <v>1</v>
      </c>
    </row>
    <row r="116" spans="1:17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  <c r="Q116">
        <v>3</v>
      </c>
    </row>
    <row r="117" spans="1:17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2">
        <v>114</v>
      </c>
      <c r="K117" s="2">
        <v>0.31689592999999999</v>
      </c>
      <c r="L117" s="4">
        <f t="shared" si="4"/>
        <v>0.28626389280000003</v>
      </c>
      <c r="M117" s="4">
        <f t="shared" si="5"/>
        <v>5</v>
      </c>
      <c r="N117">
        <f t="shared" si="6"/>
        <v>0.28626389280000003</v>
      </c>
      <c r="O117">
        <f t="shared" si="7"/>
        <v>1</v>
      </c>
    </row>
    <row r="118" spans="1:17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2">
        <v>115</v>
      </c>
      <c r="I118" s="2">
        <v>0.32082480000000002</v>
      </c>
      <c r="J118" s="2">
        <v>27</v>
      </c>
      <c r="K118" s="2">
        <v>0.32255523000000003</v>
      </c>
      <c r="L118" s="4">
        <f t="shared" si="4"/>
        <v>0.23870775440000003</v>
      </c>
      <c r="M118" s="4">
        <f t="shared" si="5"/>
        <v>5</v>
      </c>
      <c r="N118">
        <f t="shared" si="6"/>
        <v>0.23870775440000003</v>
      </c>
      <c r="O118">
        <f t="shared" si="7"/>
        <v>1</v>
      </c>
    </row>
    <row r="119" spans="1:17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2">
        <v>31</v>
      </c>
      <c r="K119" s="2">
        <v>0.31884034</v>
      </c>
      <c r="L119" s="4">
        <f t="shared" si="4"/>
        <v>0.26417623939999996</v>
      </c>
      <c r="M119" s="4">
        <f t="shared" si="5"/>
        <v>5</v>
      </c>
      <c r="N119">
        <f t="shared" si="6"/>
        <v>0.26417623939999996</v>
      </c>
      <c r="O119">
        <f t="shared" si="7"/>
        <v>1</v>
      </c>
    </row>
    <row r="120" spans="1:17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2">
        <v>114</v>
      </c>
      <c r="I120" s="2">
        <v>0.31687599</v>
      </c>
      <c r="J120" s="2">
        <v>123</v>
      </c>
      <c r="K120" s="2">
        <v>0.38732223999999998</v>
      </c>
      <c r="L120" s="4">
        <f t="shared" si="4"/>
        <v>0.30406134039999999</v>
      </c>
      <c r="M120" s="4">
        <f t="shared" si="5"/>
        <v>5</v>
      </c>
      <c r="N120">
        <f t="shared" si="6"/>
        <v>0.30406134039999999</v>
      </c>
      <c r="O120">
        <f t="shared" si="7"/>
        <v>1</v>
      </c>
    </row>
    <row r="121" spans="1:17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2">
        <v>31</v>
      </c>
      <c r="K121" s="2">
        <v>0.32307870999999999</v>
      </c>
      <c r="L121" s="4">
        <f t="shared" si="4"/>
        <v>0.25321887619999994</v>
      </c>
      <c r="M121" s="4">
        <f t="shared" si="5"/>
        <v>5</v>
      </c>
      <c r="N121">
        <f t="shared" si="6"/>
        <v>0.25321887619999994</v>
      </c>
      <c r="O121">
        <f t="shared" si="7"/>
        <v>1</v>
      </c>
    </row>
    <row r="122" spans="1:17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7" ht="15.75" thickBot="1" x14ac:dyDescent="0.3">
      <c r="A123" s="1">
        <v>122</v>
      </c>
      <c r="B123" s="2">
        <v>448</v>
      </c>
      <c r="C123" s="2">
        <v>0.23138154999999999</v>
      </c>
      <c r="D123" s="2">
        <v>110</v>
      </c>
      <c r="E123" s="2">
        <v>0.31179390000000001</v>
      </c>
      <c r="F123" s="2">
        <v>108</v>
      </c>
      <c r="G123" s="2">
        <v>0.39053499000000003</v>
      </c>
      <c r="H123" s="2">
        <v>107</v>
      </c>
      <c r="I123" s="2">
        <v>0.43184653000000001</v>
      </c>
      <c r="J123" s="2">
        <v>99</v>
      </c>
      <c r="K123" s="2">
        <v>0.49661778000000001</v>
      </c>
      <c r="L123" s="4">
        <f t="shared" si="4"/>
        <v>0.37243495000000004</v>
      </c>
      <c r="M123" s="4">
        <f t="shared" si="5"/>
        <v>5</v>
      </c>
      <c r="N123">
        <f t="shared" si="6"/>
        <v>0.37243495000000004</v>
      </c>
      <c r="O123">
        <f t="shared" si="7"/>
        <v>1</v>
      </c>
    </row>
    <row r="124" spans="1:17" ht="15.75" thickBot="1" x14ac:dyDescent="0.3">
      <c r="A124" s="1">
        <v>123</v>
      </c>
      <c r="B124" s="2">
        <v>125</v>
      </c>
      <c r="C124" s="2">
        <v>0.32646691999999999</v>
      </c>
      <c r="D124" s="2">
        <v>124</v>
      </c>
      <c r="E124" s="2">
        <v>0.34986056999999998</v>
      </c>
      <c r="F124" s="2">
        <v>133</v>
      </c>
      <c r="G124" s="2">
        <v>0.37606699999999998</v>
      </c>
      <c r="H124" s="2">
        <v>119</v>
      </c>
      <c r="I124" s="2">
        <v>0.38732223999999998</v>
      </c>
      <c r="J124" s="2">
        <v>107</v>
      </c>
      <c r="K124" s="2">
        <v>0.48262660000000002</v>
      </c>
      <c r="L124" s="4">
        <f t="shared" si="4"/>
        <v>0.38446866599999996</v>
      </c>
      <c r="M124" s="4">
        <f t="shared" si="5"/>
        <v>5</v>
      </c>
      <c r="N124">
        <f t="shared" si="6"/>
        <v>0.38446866599999996</v>
      </c>
      <c r="O124">
        <f t="shared" si="7"/>
        <v>1</v>
      </c>
    </row>
    <row r="125" spans="1:17" ht="15.75" thickBot="1" x14ac:dyDescent="0.3">
      <c r="A125" s="1">
        <v>124</v>
      </c>
      <c r="B125" s="2">
        <v>123</v>
      </c>
      <c r="C125" s="2">
        <v>0.34986056999999998</v>
      </c>
      <c r="D125" s="2">
        <v>133</v>
      </c>
      <c r="E125" s="2">
        <v>0.47871417999999999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f t="shared" si="4"/>
        <v>0.41428737500000001</v>
      </c>
      <c r="M125" s="4">
        <f t="shared" si="5"/>
        <v>2</v>
      </c>
      <c r="N125">
        <f t="shared" si="6"/>
        <v>0.41428737500000001</v>
      </c>
      <c r="O125">
        <f t="shared" si="7"/>
        <v>1</v>
      </c>
    </row>
    <row r="126" spans="1:17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2">
        <v>123</v>
      </c>
      <c r="G126" s="2">
        <v>0.32646691999999999</v>
      </c>
      <c r="H126" s="2">
        <v>120</v>
      </c>
      <c r="I126" s="2">
        <v>0.35547949000000001</v>
      </c>
      <c r="J126" s="2">
        <v>118</v>
      </c>
      <c r="K126" s="2">
        <v>0.35767874</v>
      </c>
      <c r="L126" s="4">
        <f t="shared" si="4"/>
        <v>0.31207268240000002</v>
      </c>
      <c r="M126" s="4">
        <f t="shared" si="5"/>
        <v>5</v>
      </c>
      <c r="N126">
        <f t="shared" si="6"/>
        <v>0.31207268240000002</v>
      </c>
      <c r="O126">
        <f t="shared" si="7"/>
        <v>1</v>
      </c>
    </row>
    <row r="127" spans="1:17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7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2">
        <v>121</v>
      </c>
      <c r="K128" s="2">
        <v>0.32620546</v>
      </c>
      <c r="L128" s="4">
        <f t="shared" si="4"/>
        <v>0.26458563980000005</v>
      </c>
      <c r="M128" s="4">
        <f t="shared" si="5"/>
        <v>5</v>
      </c>
      <c r="N128">
        <f t="shared" si="6"/>
        <v>0.26458563980000005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2">
        <v>136</v>
      </c>
      <c r="I130" s="2">
        <v>0.32657143999999999</v>
      </c>
      <c r="J130" s="2">
        <v>128</v>
      </c>
      <c r="K130" s="2">
        <v>0.32840659999999999</v>
      </c>
      <c r="L130" s="4">
        <f t="shared" ref="L130:L193" si="8">AVERAGE(K130,I130,G130,E130,C130)</f>
        <v>0.26527469920000002</v>
      </c>
      <c r="M130" s="4">
        <f t="shared" si="5"/>
        <v>5</v>
      </c>
      <c r="N130">
        <f t="shared" si="6"/>
        <v>0.26527469920000002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2">
        <v>137</v>
      </c>
      <c r="I131" s="2">
        <v>0.32660127</v>
      </c>
      <c r="J131" s="2">
        <v>133</v>
      </c>
      <c r="K131" s="2">
        <v>0.34843565999999998</v>
      </c>
      <c r="L131" s="4">
        <f t="shared" si="8"/>
        <v>0.26946436899999998</v>
      </c>
      <c r="M131" s="4">
        <f t="shared" ref="M131:M194" si="9">(10-COUNTIF(B131:K131,"NA"))/2</f>
        <v>5</v>
      </c>
      <c r="N131">
        <f t="shared" ref="N131:N194" si="10">IF(L131=0," ",L131)</f>
        <v>0.26946436899999998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2">
        <v>126</v>
      </c>
      <c r="K132" s="2">
        <v>0.31337620999999999</v>
      </c>
      <c r="L132" s="4">
        <f t="shared" si="8"/>
        <v>0.26659616559999999</v>
      </c>
      <c r="M132" s="4">
        <f t="shared" si="9"/>
        <v>5</v>
      </c>
      <c r="N132">
        <f t="shared" si="10"/>
        <v>0.26659616559999999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2">
        <v>138</v>
      </c>
      <c r="K133" s="2">
        <v>0.35059198000000003</v>
      </c>
      <c r="L133" s="4">
        <f t="shared" si="8"/>
        <v>0.23325628820000005</v>
      </c>
      <c r="M133" s="4">
        <f t="shared" si="9"/>
        <v>5</v>
      </c>
      <c r="N133">
        <f t="shared" si="10"/>
        <v>0.23325628820000005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2">
        <v>130</v>
      </c>
      <c r="G134" s="2">
        <v>0.34843565999999998</v>
      </c>
      <c r="H134" s="2">
        <v>137</v>
      </c>
      <c r="I134" s="2">
        <v>0.36075174999999998</v>
      </c>
      <c r="J134" s="2">
        <v>123</v>
      </c>
      <c r="K134" s="2">
        <v>0.37606699999999998</v>
      </c>
      <c r="L134" s="4">
        <f t="shared" si="8"/>
        <v>0.29797644420000002</v>
      </c>
      <c r="M134" s="4">
        <f t="shared" si="9"/>
        <v>5</v>
      </c>
      <c r="N134">
        <f t="shared" si="10"/>
        <v>0.29797644420000002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2">
        <v>136</v>
      </c>
      <c r="I135" s="2">
        <v>0.33872497000000001</v>
      </c>
      <c r="J135" s="2">
        <v>140</v>
      </c>
      <c r="K135" s="2">
        <v>0.34099990000000002</v>
      </c>
      <c r="L135" s="4">
        <f t="shared" si="8"/>
        <v>0.28877988360000001</v>
      </c>
      <c r="M135" s="4">
        <f t="shared" si="9"/>
        <v>5</v>
      </c>
      <c r="N135">
        <f t="shared" si="10"/>
        <v>0.28877988360000001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2">
        <v>140</v>
      </c>
      <c r="K136" s="2">
        <v>0.34454063000000001</v>
      </c>
      <c r="L136" s="4">
        <f t="shared" si="8"/>
        <v>0.2318912122</v>
      </c>
      <c r="M136" s="4">
        <f t="shared" si="9"/>
        <v>5</v>
      </c>
      <c r="N136">
        <f t="shared" si="10"/>
        <v>0.2318912122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2">
        <v>56</v>
      </c>
      <c r="G137" s="2">
        <v>0.32291363000000001</v>
      </c>
      <c r="H137" s="2">
        <v>129</v>
      </c>
      <c r="I137" s="2">
        <v>0.32657143999999999</v>
      </c>
      <c r="J137" s="2">
        <v>134</v>
      </c>
      <c r="K137" s="2">
        <v>0.33872497000000001</v>
      </c>
      <c r="L137" s="4">
        <f t="shared" si="8"/>
        <v>0.28632464619999998</v>
      </c>
      <c r="M137" s="4">
        <f t="shared" si="9"/>
        <v>5</v>
      </c>
      <c r="N137">
        <f t="shared" si="10"/>
        <v>0.28632464619999998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2">
        <v>132</v>
      </c>
      <c r="K139" s="2">
        <v>0.35059198000000003</v>
      </c>
      <c r="L139" s="4">
        <f t="shared" si="8"/>
        <v>0.24555246020000002</v>
      </c>
      <c r="M139" s="4">
        <f t="shared" si="9"/>
        <v>5</v>
      </c>
      <c r="N139">
        <f t="shared" si="10"/>
        <v>0.24555246020000002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2">
        <v>134</v>
      </c>
      <c r="G140" s="2">
        <v>0.35962580999999999</v>
      </c>
      <c r="H140" s="2">
        <v>142</v>
      </c>
      <c r="I140" s="2">
        <v>0.38568381000000002</v>
      </c>
      <c r="J140" s="2">
        <v>56</v>
      </c>
      <c r="K140" s="2">
        <v>0.38918810999999998</v>
      </c>
      <c r="L140" s="4">
        <f t="shared" si="8"/>
        <v>0.31846000419999998</v>
      </c>
      <c r="M140" s="4">
        <f t="shared" si="9"/>
        <v>5</v>
      </c>
      <c r="N140">
        <f t="shared" si="10"/>
        <v>0.31846000419999998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2">
        <v>145</v>
      </c>
      <c r="K142" s="2">
        <v>0.35841733999999997</v>
      </c>
      <c r="L142" s="4">
        <f t="shared" si="8"/>
        <v>0.29236873120000001</v>
      </c>
      <c r="M142" s="4">
        <f t="shared" si="9"/>
        <v>5</v>
      </c>
      <c r="N142">
        <f t="shared" si="10"/>
        <v>0.29236873120000001</v>
      </c>
      <c r="O142">
        <f t="shared" si="11"/>
        <v>1</v>
      </c>
    </row>
    <row r="143" spans="1:15" ht="15.75" thickBot="1" x14ac:dyDescent="0.3">
      <c r="A143" s="1">
        <v>142</v>
      </c>
      <c r="B143" s="2">
        <v>64</v>
      </c>
      <c r="C143" s="2">
        <v>0.30304352400000001</v>
      </c>
      <c r="D143" s="2">
        <v>146</v>
      </c>
      <c r="E143" s="2">
        <v>0.32395783</v>
      </c>
      <c r="F143" s="2">
        <v>59</v>
      </c>
      <c r="G143" s="2">
        <v>0.33922852999999997</v>
      </c>
      <c r="H143" s="2">
        <v>150</v>
      </c>
      <c r="I143" s="2">
        <v>0.36371620999999998</v>
      </c>
      <c r="J143" s="2">
        <v>145</v>
      </c>
      <c r="K143" s="2">
        <v>0.36521122</v>
      </c>
      <c r="L143" s="4">
        <f t="shared" si="8"/>
        <v>0.33903146279999996</v>
      </c>
      <c r="M143" s="4">
        <f t="shared" si="9"/>
        <v>5</v>
      </c>
      <c r="N143">
        <f t="shared" si="10"/>
        <v>0.33903146279999996</v>
      </c>
      <c r="O143">
        <f t="shared" si="11"/>
        <v>1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2">
        <v>144</v>
      </c>
      <c r="I144" s="2">
        <v>0.30040889999999998</v>
      </c>
      <c r="J144" s="2">
        <v>148</v>
      </c>
      <c r="K144" s="2">
        <v>0.30264488000000001</v>
      </c>
      <c r="L144" s="4">
        <f t="shared" si="8"/>
        <v>0.2796234038</v>
      </c>
      <c r="M144" s="4">
        <f t="shared" si="9"/>
        <v>5</v>
      </c>
      <c r="N144">
        <f t="shared" si="10"/>
        <v>0.2796234038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2">
        <v>143</v>
      </c>
      <c r="I145" s="2">
        <v>0.30040889999999998</v>
      </c>
      <c r="J145" s="2">
        <v>149</v>
      </c>
      <c r="K145" s="2">
        <v>0.36734327999999999</v>
      </c>
      <c r="L145" s="4">
        <f t="shared" si="8"/>
        <v>0.29581364499999996</v>
      </c>
      <c r="M145" s="4">
        <f t="shared" si="9"/>
        <v>5</v>
      </c>
      <c r="N145">
        <f t="shared" si="10"/>
        <v>0.29581364499999996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2">
        <v>141</v>
      </c>
      <c r="G146" s="2">
        <v>0.35841733999999997</v>
      </c>
      <c r="H146" s="2">
        <v>143</v>
      </c>
      <c r="I146" s="2">
        <v>0.36433346999999999</v>
      </c>
      <c r="J146" s="2">
        <v>142</v>
      </c>
      <c r="K146" s="2">
        <v>0.36521122</v>
      </c>
      <c r="L146" s="4">
        <f t="shared" si="8"/>
        <v>0.31852616459999999</v>
      </c>
      <c r="M146" s="4">
        <f t="shared" si="9"/>
        <v>5</v>
      </c>
      <c r="N146">
        <f t="shared" si="10"/>
        <v>0.31852616459999999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2">
        <v>142</v>
      </c>
      <c r="K147" s="2">
        <v>0.32395783</v>
      </c>
      <c r="L147" s="4">
        <f t="shared" si="8"/>
        <v>0.25169095860000001</v>
      </c>
      <c r="M147" s="4">
        <f t="shared" si="9"/>
        <v>5</v>
      </c>
      <c r="N147">
        <f t="shared" si="10"/>
        <v>0.25169095860000001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2">
        <v>151</v>
      </c>
      <c r="I148" s="2">
        <v>0.31421337999999999</v>
      </c>
      <c r="J148" s="2">
        <v>148</v>
      </c>
      <c r="K148" s="2">
        <v>0.35625400000000002</v>
      </c>
      <c r="L148" s="4">
        <f t="shared" si="8"/>
        <v>0.29152450260000001</v>
      </c>
      <c r="M148" s="4">
        <f t="shared" si="9"/>
        <v>5</v>
      </c>
      <c r="N148">
        <f t="shared" si="10"/>
        <v>0.29152450260000001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2">
        <v>143</v>
      </c>
      <c r="G149" s="2">
        <v>0.30264488000000001</v>
      </c>
      <c r="H149" s="2">
        <v>147</v>
      </c>
      <c r="I149" s="2">
        <v>0.35625400000000002</v>
      </c>
      <c r="J149" s="2">
        <v>140</v>
      </c>
      <c r="K149" s="2">
        <v>0.45768530000000002</v>
      </c>
      <c r="L149" s="4">
        <f t="shared" si="8"/>
        <v>0.29850090039999999</v>
      </c>
      <c r="M149" s="4">
        <f t="shared" si="9"/>
        <v>5</v>
      </c>
      <c r="N149">
        <f t="shared" si="10"/>
        <v>0.29850090039999999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2">
        <v>143</v>
      </c>
      <c r="G150" s="2">
        <v>0.32172390000000001</v>
      </c>
      <c r="H150" s="2">
        <v>144</v>
      </c>
      <c r="I150" s="2">
        <v>0.36734327999999999</v>
      </c>
      <c r="J150" s="2">
        <v>159</v>
      </c>
      <c r="K150" s="2">
        <v>0.49854859000000001</v>
      </c>
      <c r="L150" s="4">
        <f t="shared" si="8"/>
        <v>0.3175445704</v>
      </c>
      <c r="M150" s="4">
        <f t="shared" si="9"/>
        <v>5</v>
      </c>
      <c r="N150">
        <f t="shared" si="10"/>
        <v>0.3175445704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2">
        <v>152</v>
      </c>
      <c r="G151" s="2">
        <v>0.31795295000000001</v>
      </c>
      <c r="H151" s="2">
        <v>142</v>
      </c>
      <c r="I151" s="2">
        <v>0.36371620999999998</v>
      </c>
      <c r="J151" s="2">
        <v>151</v>
      </c>
      <c r="K151" s="2">
        <v>0.36401056999999998</v>
      </c>
      <c r="L151" s="4">
        <f t="shared" si="8"/>
        <v>0.30190328459999999</v>
      </c>
      <c r="M151" s="4">
        <f t="shared" si="9"/>
        <v>5</v>
      </c>
      <c r="N151">
        <f t="shared" si="10"/>
        <v>0.30190328459999999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2">
        <v>147</v>
      </c>
      <c r="G152" s="2">
        <v>0.31421337999999999</v>
      </c>
      <c r="H152" s="2">
        <v>150</v>
      </c>
      <c r="I152" s="2">
        <v>0.36401056999999998</v>
      </c>
      <c r="J152" s="2">
        <v>156</v>
      </c>
      <c r="K152" s="2">
        <v>0.40377178000000002</v>
      </c>
      <c r="L152" s="4">
        <f t="shared" si="8"/>
        <v>0.32364204939999996</v>
      </c>
      <c r="M152" s="4">
        <f t="shared" si="9"/>
        <v>5</v>
      </c>
      <c r="N152">
        <f t="shared" si="10"/>
        <v>0.32364204939999996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2">
        <v>154</v>
      </c>
      <c r="K154" s="2">
        <v>0.30846586999999998</v>
      </c>
      <c r="L154" s="4">
        <f t="shared" si="8"/>
        <v>0.26071336379999999</v>
      </c>
      <c r="M154" s="4">
        <f t="shared" si="9"/>
        <v>5</v>
      </c>
      <c r="N154">
        <f t="shared" si="10"/>
        <v>0.26071336379999999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2">
        <v>153</v>
      </c>
      <c r="K155" s="2">
        <v>0.30846586999999998</v>
      </c>
      <c r="L155" s="4">
        <f t="shared" si="8"/>
        <v>0.21400249379999997</v>
      </c>
      <c r="M155" s="4">
        <f t="shared" si="9"/>
        <v>5</v>
      </c>
      <c r="N155">
        <f t="shared" si="10"/>
        <v>0.21400249379999997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2">
        <v>165</v>
      </c>
      <c r="G156" s="2">
        <v>0.44358656000000002</v>
      </c>
      <c r="H156" s="2">
        <v>158</v>
      </c>
      <c r="I156" s="2">
        <v>0.44812918000000002</v>
      </c>
      <c r="J156" s="2">
        <v>162</v>
      </c>
      <c r="K156" s="2">
        <v>0.45653239000000001</v>
      </c>
      <c r="L156" s="4">
        <f t="shared" si="8"/>
        <v>0.37875563099999998</v>
      </c>
      <c r="M156" s="4">
        <f t="shared" si="9"/>
        <v>5</v>
      </c>
      <c r="N156">
        <f t="shared" si="10"/>
        <v>0.37875563099999998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2">
        <v>153</v>
      </c>
      <c r="G157" s="2">
        <v>0.31063875000000002</v>
      </c>
      <c r="H157" s="2">
        <v>161</v>
      </c>
      <c r="I157" s="2">
        <v>0.33469260000000001</v>
      </c>
      <c r="J157" s="2">
        <v>165</v>
      </c>
      <c r="K157" s="2">
        <v>0.36385636999999998</v>
      </c>
      <c r="L157" s="4">
        <f t="shared" si="8"/>
        <v>0.30532373079999997</v>
      </c>
      <c r="M157" s="4">
        <f t="shared" si="9"/>
        <v>5</v>
      </c>
      <c r="N157">
        <f t="shared" si="10"/>
        <v>0.30532373079999997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2">
        <v>84</v>
      </c>
      <c r="K158" s="2">
        <v>0.32355589000000001</v>
      </c>
      <c r="L158" s="4">
        <f t="shared" si="8"/>
        <v>0.23036931379999998</v>
      </c>
      <c r="M158" s="4">
        <f t="shared" si="9"/>
        <v>5</v>
      </c>
      <c r="N158">
        <f t="shared" si="10"/>
        <v>0.23036931379999998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2">
        <v>155</v>
      </c>
      <c r="G159" s="2">
        <v>0.44812918000000002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0.24699209133333336</v>
      </c>
      <c r="M159" s="4">
        <f t="shared" si="9"/>
        <v>3</v>
      </c>
      <c r="N159">
        <f t="shared" si="10"/>
        <v>0.24699209133333336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2">
        <v>155</v>
      </c>
      <c r="G160" s="2">
        <v>0.48227045000000002</v>
      </c>
      <c r="H160" s="2">
        <v>149</v>
      </c>
      <c r="I160" s="2">
        <v>0.49854859000000001</v>
      </c>
      <c r="J160" s="3" t="s">
        <v>0</v>
      </c>
      <c r="K160" s="3" t="s">
        <v>0</v>
      </c>
      <c r="L160" s="4">
        <f t="shared" si="8"/>
        <v>0.32338832850000004</v>
      </c>
      <c r="M160" s="4">
        <f t="shared" si="9"/>
        <v>4</v>
      </c>
      <c r="N160">
        <f t="shared" si="10"/>
        <v>0.32338832850000004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2">
        <v>254</v>
      </c>
      <c r="I161" s="2">
        <v>0.36928032</v>
      </c>
      <c r="J161" s="2">
        <v>111</v>
      </c>
      <c r="K161" s="2">
        <v>0.37885761000000001</v>
      </c>
      <c r="L161" s="4">
        <f t="shared" si="8"/>
        <v>0.29939758480000001</v>
      </c>
      <c r="M161" s="4">
        <f t="shared" si="9"/>
        <v>5</v>
      </c>
      <c r="N161">
        <f t="shared" si="10"/>
        <v>0.29939758480000001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2">
        <v>156</v>
      </c>
      <c r="K162" s="2">
        <v>0.33469260000000001</v>
      </c>
      <c r="L162" s="4">
        <f t="shared" si="8"/>
        <v>0.25828431120000001</v>
      </c>
      <c r="M162" s="4">
        <f t="shared" si="9"/>
        <v>5</v>
      </c>
      <c r="N162">
        <f t="shared" si="10"/>
        <v>0.25828431120000001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2">
        <v>153</v>
      </c>
      <c r="I163" s="2">
        <v>0.39835522000000001</v>
      </c>
      <c r="J163" s="2">
        <v>164</v>
      </c>
      <c r="K163" s="2">
        <v>0.41071412000000002</v>
      </c>
      <c r="L163" s="4">
        <f t="shared" si="8"/>
        <v>0.30814040700000001</v>
      </c>
      <c r="M163" s="4">
        <f t="shared" si="9"/>
        <v>5</v>
      </c>
      <c r="N163">
        <f t="shared" si="10"/>
        <v>0.30814040700000001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2">
        <v>276</v>
      </c>
      <c r="G164" s="2">
        <v>0.36255957</v>
      </c>
      <c r="H164" s="2">
        <v>280</v>
      </c>
      <c r="I164" s="2">
        <v>0.41654444000000002</v>
      </c>
      <c r="J164" s="2">
        <v>165</v>
      </c>
      <c r="K164" s="2">
        <v>0.44069378999999997</v>
      </c>
      <c r="L164" s="4">
        <f t="shared" si="8"/>
        <v>0.35031283500000004</v>
      </c>
      <c r="M164" s="4">
        <f t="shared" si="9"/>
        <v>5</v>
      </c>
      <c r="N164">
        <f t="shared" si="10"/>
        <v>0.35031283500000004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2">
        <v>157</v>
      </c>
      <c r="E165" s="2">
        <v>0.34409140999999999</v>
      </c>
      <c r="F165" s="2">
        <v>278</v>
      </c>
      <c r="G165" s="2">
        <v>0.35604068</v>
      </c>
      <c r="H165" s="2">
        <v>279</v>
      </c>
      <c r="I165" s="2">
        <v>0.37173813999999999</v>
      </c>
      <c r="J165" s="2">
        <v>162</v>
      </c>
      <c r="K165" s="2">
        <v>0.41071412000000002</v>
      </c>
      <c r="L165" s="4">
        <f t="shared" si="8"/>
        <v>0.35277513979999997</v>
      </c>
      <c r="M165" s="4">
        <f t="shared" si="9"/>
        <v>5</v>
      </c>
      <c r="N165">
        <f t="shared" si="10"/>
        <v>0.35277513979999997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2">
        <v>277</v>
      </c>
      <c r="E166" s="2">
        <v>0.31120161000000002</v>
      </c>
      <c r="F166" s="2">
        <v>156</v>
      </c>
      <c r="G166" s="2">
        <v>0.36385636999999998</v>
      </c>
      <c r="H166" s="2">
        <v>163</v>
      </c>
      <c r="I166" s="2">
        <v>0.44069378999999997</v>
      </c>
      <c r="J166" s="2">
        <v>155</v>
      </c>
      <c r="K166" s="2">
        <v>0.44358656000000002</v>
      </c>
      <c r="L166" s="4">
        <f t="shared" si="8"/>
        <v>0.35580320900000001</v>
      </c>
      <c r="M166" s="4">
        <f t="shared" si="9"/>
        <v>5</v>
      </c>
      <c r="N166">
        <f t="shared" si="10"/>
        <v>0.35580320900000001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2">
        <v>178</v>
      </c>
      <c r="E167" s="2">
        <v>0.33522402000000001</v>
      </c>
      <c r="F167" s="2">
        <v>177</v>
      </c>
      <c r="G167" s="2">
        <v>0.36460545999999999</v>
      </c>
      <c r="H167" s="2">
        <v>172</v>
      </c>
      <c r="I167" s="2">
        <v>0.36636774</v>
      </c>
      <c r="J167" s="2">
        <v>190</v>
      </c>
      <c r="K167" s="2">
        <v>0.39032032999999999</v>
      </c>
      <c r="L167" s="4">
        <f t="shared" si="8"/>
        <v>0.33962423740000003</v>
      </c>
      <c r="M167" s="4">
        <f t="shared" si="9"/>
        <v>5</v>
      </c>
      <c r="N167">
        <f t="shared" si="10"/>
        <v>0.33962423740000003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2">
        <v>169</v>
      </c>
      <c r="K169" s="2">
        <v>0.30001172999999998</v>
      </c>
      <c r="L169" s="4">
        <f t="shared" si="8"/>
        <v>0.24801870639999998</v>
      </c>
      <c r="M169" s="4">
        <f t="shared" si="9"/>
        <v>5</v>
      </c>
      <c r="N169">
        <f t="shared" si="10"/>
        <v>0.24801870639999998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2">
        <v>168</v>
      </c>
      <c r="G170" s="2">
        <v>0.30001172999999998</v>
      </c>
      <c r="H170" s="2">
        <v>175</v>
      </c>
      <c r="I170" s="2">
        <v>0.34378297000000002</v>
      </c>
      <c r="J170" s="2">
        <v>171</v>
      </c>
      <c r="K170" s="2">
        <v>0.34583176999999998</v>
      </c>
      <c r="L170" s="4">
        <f t="shared" si="8"/>
        <v>0.28432260459999997</v>
      </c>
      <c r="M170" s="4">
        <f t="shared" si="9"/>
        <v>5</v>
      </c>
      <c r="N170">
        <f t="shared" si="10"/>
        <v>0.28432260459999997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2">
        <v>172</v>
      </c>
      <c r="E171" s="2">
        <v>0.30168252000000001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0.27164307850000002</v>
      </c>
      <c r="M171" s="4">
        <f t="shared" si="9"/>
        <v>2</v>
      </c>
      <c r="N171">
        <f t="shared" si="10"/>
        <v>0.27164307850000002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2">
        <v>285</v>
      </c>
      <c r="I172" s="2">
        <v>0.32971062000000001</v>
      </c>
      <c r="J172" s="2">
        <v>169</v>
      </c>
      <c r="K172" s="2">
        <v>0.34583176999999998</v>
      </c>
      <c r="L172" s="4">
        <f t="shared" si="8"/>
        <v>0.26389270039999996</v>
      </c>
      <c r="M172" s="4">
        <f t="shared" si="9"/>
        <v>5</v>
      </c>
      <c r="N172">
        <f t="shared" si="10"/>
        <v>0.26389270039999996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2">
        <v>170</v>
      </c>
      <c r="E173" s="2">
        <v>0.30168252000000001</v>
      </c>
      <c r="F173" s="2">
        <v>171</v>
      </c>
      <c r="G173" s="2">
        <v>0.36232765</v>
      </c>
      <c r="H173" s="2">
        <v>166</v>
      </c>
      <c r="I173" s="2">
        <v>0.36636774</v>
      </c>
      <c r="J173" s="2">
        <v>178</v>
      </c>
      <c r="K173" s="2">
        <v>0.4023911</v>
      </c>
      <c r="L173" s="4">
        <f t="shared" si="8"/>
        <v>0.34045247940000001</v>
      </c>
      <c r="M173" s="4">
        <f t="shared" si="9"/>
        <v>5</v>
      </c>
      <c r="N173">
        <f t="shared" si="10"/>
        <v>0.34045247940000001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2">
        <v>181</v>
      </c>
      <c r="K174" s="2">
        <v>0.39093932999999997</v>
      </c>
      <c r="L174" s="4">
        <f t="shared" si="8"/>
        <v>0.27127399660000001</v>
      </c>
      <c r="M174" s="4">
        <f t="shared" si="9"/>
        <v>5</v>
      </c>
      <c r="N174">
        <f t="shared" si="10"/>
        <v>0.27127399660000001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2">
        <v>103</v>
      </c>
      <c r="G175" s="2">
        <v>0.38018155999999997</v>
      </c>
      <c r="H175" s="2">
        <v>255</v>
      </c>
      <c r="I175" s="2">
        <v>0.43968417999999998</v>
      </c>
      <c r="J175" s="2">
        <v>183</v>
      </c>
      <c r="K175" s="2">
        <v>0.45672019000000003</v>
      </c>
      <c r="L175" s="4">
        <f t="shared" si="8"/>
        <v>0.34915535480000004</v>
      </c>
      <c r="M175" s="4">
        <f t="shared" si="9"/>
        <v>5</v>
      </c>
      <c r="N175">
        <f t="shared" si="10"/>
        <v>0.34915535480000004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2">
        <v>169</v>
      </c>
      <c r="E176" s="2">
        <v>0.34378297000000002</v>
      </c>
      <c r="F176" s="2">
        <v>284</v>
      </c>
      <c r="G176" s="2">
        <v>0.34793901999999999</v>
      </c>
      <c r="H176" s="2">
        <v>173</v>
      </c>
      <c r="I176" s="2">
        <v>0.40549086000000001</v>
      </c>
      <c r="J176" s="2">
        <v>179</v>
      </c>
      <c r="K176" s="2">
        <v>0.42472078000000002</v>
      </c>
      <c r="L176" s="4">
        <f t="shared" si="8"/>
        <v>0.34320834519999999</v>
      </c>
      <c r="M176" s="4">
        <f t="shared" si="9"/>
        <v>5</v>
      </c>
      <c r="N176">
        <f t="shared" si="10"/>
        <v>0.34320834519999999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2">
        <v>166</v>
      </c>
      <c r="I178" s="2">
        <v>0.36460545999999999</v>
      </c>
      <c r="J178" s="2">
        <v>77</v>
      </c>
      <c r="K178" s="2">
        <v>0.42222875999999998</v>
      </c>
      <c r="L178" s="4">
        <f t="shared" si="8"/>
        <v>0.3074960182</v>
      </c>
      <c r="M178" s="4">
        <f t="shared" si="9"/>
        <v>5</v>
      </c>
      <c r="N178">
        <f t="shared" si="10"/>
        <v>0.3074960182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2">
        <v>78</v>
      </c>
      <c r="I179" s="2">
        <v>0.33099005999999997</v>
      </c>
      <c r="J179" s="2">
        <v>166</v>
      </c>
      <c r="K179" s="2">
        <v>0.33522402000000001</v>
      </c>
      <c r="L179" s="4">
        <f t="shared" si="8"/>
        <v>0.28326796880000005</v>
      </c>
      <c r="M179" s="4">
        <f t="shared" si="9"/>
        <v>5</v>
      </c>
      <c r="N179">
        <f t="shared" si="10"/>
        <v>0.28326796880000005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2">
        <v>80</v>
      </c>
      <c r="I180" s="2">
        <v>0.32537348999999999</v>
      </c>
      <c r="J180" s="2">
        <v>84</v>
      </c>
      <c r="K180" s="2">
        <v>0.34528831999999998</v>
      </c>
      <c r="L180" s="4">
        <f t="shared" si="8"/>
        <v>0.26133569840000004</v>
      </c>
      <c r="M180" s="4">
        <f t="shared" si="9"/>
        <v>5</v>
      </c>
      <c r="N180">
        <f t="shared" si="10"/>
        <v>0.26133569840000004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2">
        <v>182</v>
      </c>
      <c r="I181" s="2">
        <v>0.31279765999999998</v>
      </c>
      <c r="J181" s="2">
        <v>154</v>
      </c>
      <c r="K181" s="2">
        <v>0.31566664999999999</v>
      </c>
      <c r="L181" s="4">
        <f t="shared" si="8"/>
        <v>0.27197598240000004</v>
      </c>
      <c r="M181" s="4">
        <f t="shared" si="9"/>
        <v>5</v>
      </c>
      <c r="N181">
        <f t="shared" si="10"/>
        <v>0.27197598240000004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2">
        <v>83</v>
      </c>
      <c r="I182" s="2">
        <v>0.34509624999999999</v>
      </c>
      <c r="J182" s="2">
        <v>78</v>
      </c>
      <c r="K182" s="2">
        <v>0.36943949999999998</v>
      </c>
      <c r="L182" s="4">
        <f t="shared" si="8"/>
        <v>0.30202345180000006</v>
      </c>
      <c r="M182" s="4">
        <f t="shared" si="9"/>
        <v>5</v>
      </c>
      <c r="N182">
        <f t="shared" si="10"/>
        <v>0.30202345180000006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2">
        <v>180</v>
      </c>
      <c r="G183" s="2">
        <v>0.31279765999999998</v>
      </c>
      <c r="H183" s="2">
        <v>169</v>
      </c>
      <c r="I183" s="2">
        <v>0.38581169999999998</v>
      </c>
      <c r="J183" s="2">
        <v>83</v>
      </c>
      <c r="K183" s="2">
        <v>0.47397012999999999</v>
      </c>
      <c r="L183" s="4">
        <f t="shared" si="8"/>
        <v>0.32589788119999996</v>
      </c>
      <c r="M183" s="4">
        <f t="shared" si="9"/>
        <v>5</v>
      </c>
      <c r="N183">
        <f t="shared" si="10"/>
        <v>0.32589788119999996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2">
        <v>85</v>
      </c>
      <c r="I184" s="2">
        <v>0.41201302000000001</v>
      </c>
      <c r="J184" s="2">
        <v>254</v>
      </c>
      <c r="K184" s="2">
        <v>0.45436272</v>
      </c>
      <c r="L184" s="4">
        <f t="shared" si="8"/>
        <v>0.33337511739999998</v>
      </c>
      <c r="M184" s="4">
        <f t="shared" si="9"/>
        <v>5</v>
      </c>
      <c r="N184">
        <f t="shared" si="10"/>
        <v>0.33337511739999998</v>
      </c>
      <c r="O184">
        <f t="shared" si="11"/>
        <v>1</v>
      </c>
    </row>
    <row r="185" spans="1:15" ht="15.75" thickBot="1" x14ac:dyDescent="0.3">
      <c r="A185" s="1">
        <v>184</v>
      </c>
      <c r="B185" s="2">
        <v>185</v>
      </c>
      <c r="C185" s="2">
        <v>0.32578727800000001</v>
      </c>
      <c r="D185" s="2">
        <v>187</v>
      </c>
      <c r="E185" s="2">
        <v>0.39841429</v>
      </c>
      <c r="F185" s="2">
        <v>186</v>
      </c>
      <c r="G185" s="2">
        <v>0.46210626999999999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f t="shared" si="8"/>
        <v>0.39543594600000004</v>
      </c>
      <c r="M185" s="4">
        <f t="shared" si="9"/>
        <v>3</v>
      </c>
      <c r="N185">
        <f t="shared" si="10"/>
        <v>0.39543594600000004</v>
      </c>
      <c r="O185">
        <f t="shared" si="11"/>
        <v>1</v>
      </c>
    </row>
    <row r="186" spans="1:15" ht="15.75" thickBot="1" x14ac:dyDescent="0.3">
      <c r="A186" s="1">
        <v>185</v>
      </c>
      <c r="B186" s="2">
        <v>184</v>
      </c>
      <c r="C186" s="2">
        <v>0.32578727800000001</v>
      </c>
      <c r="D186" s="2">
        <v>187</v>
      </c>
      <c r="E186" s="2">
        <v>0.33354313000000002</v>
      </c>
      <c r="F186" s="2">
        <v>190</v>
      </c>
      <c r="G186" s="2">
        <v>0.37524931</v>
      </c>
      <c r="H186" s="2">
        <v>177</v>
      </c>
      <c r="I186" s="2">
        <v>0.45529876000000002</v>
      </c>
      <c r="J186" s="2">
        <v>66</v>
      </c>
      <c r="K186" s="2">
        <v>0.46057451999999999</v>
      </c>
      <c r="L186" s="4">
        <f t="shared" si="8"/>
        <v>0.39009059960000003</v>
      </c>
      <c r="M186" s="4">
        <f t="shared" si="9"/>
        <v>5</v>
      </c>
      <c r="N186">
        <f t="shared" si="10"/>
        <v>0.39009059960000003</v>
      </c>
      <c r="O186">
        <f t="shared" si="11"/>
        <v>1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2">
        <v>187</v>
      </c>
      <c r="G187" s="2">
        <v>0.36754301</v>
      </c>
      <c r="H187" s="2">
        <v>184</v>
      </c>
      <c r="I187" s="2">
        <v>0.46210626999999999</v>
      </c>
      <c r="J187" s="3" t="s">
        <v>0</v>
      </c>
      <c r="K187" s="3" t="s">
        <v>0</v>
      </c>
      <c r="L187" s="4">
        <f t="shared" si="8"/>
        <v>0.32085461524999997</v>
      </c>
      <c r="M187" s="4">
        <f t="shared" si="9"/>
        <v>4</v>
      </c>
      <c r="N187">
        <f t="shared" si="10"/>
        <v>0.32085461524999997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2">
        <v>185</v>
      </c>
      <c r="G188" s="2">
        <v>0.33354313000000002</v>
      </c>
      <c r="H188" s="2">
        <v>186</v>
      </c>
      <c r="I188" s="2">
        <v>0.36754301</v>
      </c>
      <c r="J188" s="2">
        <v>184</v>
      </c>
      <c r="K188" s="2">
        <v>0.39841429</v>
      </c>
      <c r="L188" s="4">
        <f t="shared" si="8"/>
        <v>0.32908361180000001</v>
      </c>
      <c r="M188" s="4">
        <f t="shared" si="9"/>
        <v>5</v>
      </c>
      <c r="N188">
        <f t="shared" si="10"/>
        <v>0.32908361180000001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2">
        <v>191</v>
      </c>
      <c r="G189" s="2">
        <v>0.48190560999999998</v>
      </c>
      <c r="H189" s="2">
        <v>187</v>
      </c>
      <c r="I189" s="2">
        <v>0.48849205000000001</v>
      </c>
      <c r="J189" s="3" t="s">
        <v>0</v>
      </c>
      <c r="K189" s="3" t="s">
        <v>0</v>
      </c>
      <c r="L189" s="4">
        <f t="shared" si="8"/>
        <v>0.35823402775000002</v>
      </c>
      <c r="M189" s="4">
        <f t="shared" si="9"/>
        <v>4</v>
      </c>
      <c r="N189">
        <f t="shared" si="10"/>
        <v>0.35823402775000002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2">
        <v>190</v>
      </c>
      <c r="K190" s="2">
        <v>0.43805969</v>
      </c>
      <c r="L190" s="4">
        <f t="shared" si="8"/>
        <v>0.30879500780000002</v>
      </c>
      <c r="M190" s="4">
        <f t="shared" si="9"/>
        <v>5</v>
      </c>
      <c r="N190">
        <f t="shared" si="10"/>
        <v>0.30879500780000002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2">
        <v>185</v>
      </c>
      <c r="G191" s="2">
        <v>0.37524931</v>
      </c>
      <c r="H191" s="2">
        <v>166</v>
      </c>
      <c r="I191" s="2">
        <v>0.39032032999999999</v>
      </c>
      <c r="J191" s="2">
        <v>189</v>
      </c>
      <c r="K191" s="2">
        <v>0.43805969</v>
      </c>
      <c r="L191" s="4">
        <f t="shared" si="8"/>
        <v>0.33947041220000002</v>
      </c>
      <c r="M191" s="4">
        <f t="shared" si="9"/>
        <v>5</v>
      </c>
      <c r="N191">
        <f t="shared" si="10"/>
        <v>0.33947041220000002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2">
        <v>187</v>
      </c>
      <c r="E192" s="2">
        <v>0.45009928999999999</v>
      </c>
      <c r="F192" s="2">
        <v>190</v>
      </c>
      <c r="G192" s="2">
        <v>0.46996866999999998</v>
      </c>
      <c r="H192" s="2">
        <v>188</v>
      </c>
      <c r="I192" s="2">
        <v>0.48190560999999998</v>
      </c>
      <c r="J192" s="3" t="s">
        <v>0</v>
      </c>
      <c r="K192" s="3" t="s">
        <v>0</v>
      </c>
      <c r="L192" s="4">
        <f t="shared" si="8"/>
        <v>0.40998787975000001</v>
      </c>
      <c r="M192" s="4">
        <f t="shared" si="9"/>
        <v>4</v>
      </c>
      <c r="N192">
        <f t="shared" si="10"/>
        <v>0.40998787975000001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2">
        <v>238</v>
      </c>
      <c r="G193" s="2">
        <v>0.32802410999999998</v>
      </c>
      <c r="H193" s="2">
        <v>237</v>
      </c>
      <c r="I193" s="2">
        <v>0.35098766999999997</v>
      </c>
      <c r="J193" s="3" t="s">
        <v>0</v>
      </c>
      <c r="K193" s="3" t="s">
        <v>0</v>
      </c>
      <c r="L193" s="4">
        <f t="shared" si="8"/>
        <v>0.227368708</v>
      </c>
      <c r="M193" s="4">
        <f t="shared" si="9"/>
        <v>4</v>
      </c>
      <c r="N193">
        <f t="shared" si="10"/>
        <v>0.227368708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2">
        <v>238</v>
      </c>
      <c r="G194" s="2">
        <v>0.33064933000000002</v>
      </c>
      <c r="H194" s="2">
        <v>237</v>
      </c>
      <c r="I194" s="2">
        <v>0.35359298</v>
      </c>
      <c r="J194" s="3" t="s">
        <v>0</v>
      </c>
      <c r="K194" s="3" t="s">
        <v>0</v>
      </c>
      <c r="L194" s="4">
        <f t="shared" ref="L194:L257" si="12">AVERAGE(K194,I194,G194,E194,C194)</f>
        <v>0.22922300800000001</v>
      </c>
      <c r="M194" s="4">
        <f t="shared" si="9"/>
        <v>4</v>
      </c>
      <c r="N194">
        <f t="shared" si="10"/>
        <v>0.22922300800000001</v>
      </c>
      <c r="O194">
        <f t="shared" si="11"/>
        <v>1</v>
      </c>
    </row>
    <row r="195" spans="1:15" ht="15.75" thickBot="1" x14ac:dyDescent="0.3">
      <c r="A195" s="1">
        <v>194</v>
      </c>
      <c r="B195" s="2">
        <v>253</v>
      </c>
      <c r="C195" s="2">
        <v>0.30608921500000003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f t="shared" si="12"/>
        <v>0.30608921500000003</v>
      </c>
      <c r="M195" s="4">
        <f t="shared" ref="M195:M258" si="13">(10-COUNTIF(B195:K195,"NA"))/2</f>
        <v>1</v>
      </c>
      <c r="N195">
        <f t="shared" ref="N195:N258" si="14">IF(L195=0," ",L195)</f>
        <v>0.30608921500000003</v>
      </c>
      <c r="O195">
        <f t="shared" ref="O195:O258" si="15">IF(M195&gt;0,1,0)</f>
        <v>1</v>
      </c>
    </row>
    <row r="196" spans="1:15" ht="15.75" thickBot="1" x14ac:dyDescent="0.3">
      <c r="A196" s="1">
        <v>195</v>
      </c>
      <c r="B196" s="2">
        <v>232</v>
      </c>
      <c r="C196" s="2">
        <v>0.447057284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f t="shared" si="12"/>
        <v>0.447057284</v>
      </c>
      <c r="M196" s="4">
        <f t="shared" si="13"/>
        <v>1</v>
      </c>
      <c r="N196">
        <f t="shared" si="14"/>
        <v>0.447057284</v>
      </c>
      <c r="O196">
        <f t="shared" si="15"/>
        <v>1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2">
        <v>204</v>
      </c>
      <c r="G197" s="2">
        <v>0.31034009000000001</v>
      </c>
      <c r="H197" s="2">
        <v>203</v>
      </c>
      <c r="I197" s="2">
        <v>0.33161538000000002</v>
      </c>
      <c r="J197" s="2">
        <v>200</v>
      </c>
      <c r="K197" s="2">
        <v>0.43994739999999999</v>
      </c>
      <c r="L197" s="4">
        <f t="shared" si="12"/>
        <v>0.326774067</v>
      </c>
      <c r="M197" s="4">
        <f t="shared" si="13"/>
        <v>5</v>
      </c>
      <c r="N197">
        <f t="shared" si="14"/>
        <v>0.326774067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2">
        <v>242</v>
      </c>
      <c r="G198" s="2">
        <v>0.34374300000000002</v>
      </c>
      <c r="H198" s="2">
        <v>241</v>
      </c>
      <c r="I198" s="2">
        <v>0.37865952000000003</v>
      </c>
      <c r="J198" s="3" t="s">
        <v>0</v>
      </c>
      <c r="K198" s="3" t="s">
        <v>0</v>
      </c>
      <c r="L198" s="4">
        <f t="shared" si="12"/>
        <v>0.30197411550000003</v>
      </c>
      <c r="M198" s="4">
        <f t="shared" si="13"/>
        <v>4</v>
      </c>
      <c r="N198">
        <f t="shared" si="14"/>
        <v>0.30197411550000003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2">
        <v>206</v>
      </c>
      <c r="G199" s="2">
        <v>0.36942529000000002</v>
      </c>
      <c r="H199" s="2">
        <v>242</v>
      </c>
      <c r="I199" s="2">
        <v>0.38353588</v>
      </c>
      <c r="J199" s="2">
        <v>241</v>
      </c>
      <c r="K199" s="2">
        <v>0.39038022999999999</v>
      </c>
      <c r="L199" s="4">
        <f t="shared" si="12"/>
        <v>0.32335230840000007</v>
      </c>
      <c r="M199" s="4">
        <f t="shared" si="13"/>
        <v>5</v>
      </c>
      <c r="N199">
        <f t="shared" si="14"/>
        <v>0.32335230840000007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2">
        <v>243</v>
      </c>
      <c r="E200" s="2">
        <v>0.32774919000000002</v>
      </c>
      <c r="F200" s="2">
        <v>203</v>
      </c>
      <c r="G200" s="2">
        <v>0.33282877999999999</v>
      </c>
      <c r="H200" s="2">
        <v>196</v>
      </c>
      <c r="I200" s="2">
        <v>0.45709991999999999</v>
      </c>
      <c r="J200" s="2">
        <v>242</v>
      </c>
      <c r="K200" s="2">
        <v>0.48096952999999998</v>
      </c>
      <c r="L200" s="4">
        <f t="shared" si="12"/>
        <v>0.3727671018</v>
      </c>
      <c r="M200" s="4">
        <f t="shared" si="13"/>
        <v>5</v>
      </c>
      <c r="N200">
        <f t="shared" si="14"/>
        <v>0.3727671018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2">
        <v>204</v>
      </c>
      <c r="G201" s="2">
        <v>0.34434021999999997</v>
      </c>
      <c r="H201" s="2">
        <v>208</v>
      </c>
      <c r="I201" s="2">
        <v>0.39526351999999998</v>
      </c>
      <c r="J201" s="2">
        <v>196</v>
      </c>
      <c r="K201" s="2">
        <v>0.43994739999999999</v>
      </c>
      <c r="L201" s="4">
        <f t="shared" si="12"/>
        <v>0.30456693980000005</v>
      </c>
      <c r="M201" s="4">
        <f t="shared" si="13"/>
        <v>5</v>
      </c>
      <c r="N201">
        <f t="shared" si="14"/>
        <v>0.30456693980000005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2">
        <v>205</v>
      </c>
      <c r="E202" s="2">
        <v>0.33726482000000002</v>
      </c>
      <c r="F202" s="2">
        <v>245</v>
      </c>
      <c r="G202" s="2">
        <v>0.34053990000000001</v>
      </c>
      <c r="H202" s="2">
        <v>212</v>
      </c>
      <c r="I202" s="2">
        <v>0.43947634000000002</v>
      </c>
      <c r="J202" s="2">
        <v>211</v>
      </c>
      <c r="K202" s="2">
        <v>0.44694369</v>
      </c>
      <c r="L202" s="4">
        <f t="shared" si="12"/>
        <v>0.34597399579999999</v>
      </c>
      <c r="M202" s="4">
        <f t="shared" si="13"/>
        <v>5</v>
      </c>
      <c r="N202">
        <f t="shared" si="14"/>
        <v>0.34597399579999999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2">
        <v>203</v>
      </c>
      <c r="I203" s="2">
        <v>0.43156301000000002</v>
      </c>
      <c r="J203" s="2">
        <v>216</v>
      </c>
      <c r="K203" s="2">
        <v>0.45382306</v>
      </c>
      <c r="L203" s="4">
        <f t="shared" si="12"/>
        <v>0.33676848679999999</v>
      </c>
      <c r="M203" s="4">
        <f t="shared" si="13"/>
        <v>5</v>
      </c>
      <c r="N203">
        <f t="shared" si="14"/>
        <v>0.33676848679999999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2">
        <v>216</v>
      </c>
      <c r="E204" s="2">
        <v>0.30099266000000002</v>
      </c>
      <c r="F204" s="2">
        <v>196</v>
      </c>
      <c r="G204" s="2">
        <v>0.33161538000000002</v>
      </c>
      <c r="H204" s="2">
        <v>199</v>
      </c>
      <c r="I204" s="2">
        <v>0.33282877999999999</v>
      </c>
      <c r="J204" s="2">
        <v>204</v>
      </c>
      <c r="K204" s="2">
        <v>0.34747979000000001</v>
      </c>
      <c r="L204" s="4">
        <f t="shared" si="12"/>
        <v>0.30779234019999996</v>
      </c>
      <c r="M204" s="4">
        <f t="shared" si="13"/>
        <v>5</v>
      </c>
      <c r="N204">
        <f t="shared" si="14"/>
        <v>0.30779234019999996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2">
        <v>196</v>
      </c>
      <c r="G205" s="2">
        <v>0.31034009000000001</v>
      </c>
      <c r="H205" s="2">
        <v>210</v>
      </c>
      <c r="I205" s="2">
        <v>0.33616660999999998</v>
      </c>
      <c r="J205" s="2">
        <v>200</v>
      </c>
      <c r="K205" s="2">
        <v>0.34434021999999997</v>
      </c>
      <c r="L205" s="4">
        <f t="shared" si="12"/>
        <v>0.3061458098</v>
      </c>
      <c r="M205" s="4">
        <f t="shared" si="13"/>
        <v>5</v>
      </c>
      <c r="N205">
        <f t="shared" si="14"/>
        <v>0.3061458098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2">
        <v>217</v>
      </c>
      <c r="E206" s="2">
        <v>0.31540032000000001</v>
      </c>
      <c r="F206" s="2">
        <v>201</v>
      </c>
      <c r="G206" s="2">
        <v>0.33726482000000002</v>
      </c>
      <c r="H206" s="2">
        <v>212</v>
      </c>
      <c r="I206" s="2">
        <v>0.41622300000000001</v>
      </c>
      <c r="J206" s="2">
        <v>211</v>
      </c>
      <c r="K206" s="2">
        <v>0.45333804999999999</v>
      </c>
      <c r="L206" s="4">
        <f t="shared" si="12"/>
        <v>0.33714149479999994</v>
      </c>
      <c r="M206" s="4">
        <f t="shared" si="13"/>
        <v>5</v>
      </c>
      <c r="N206">
        <f t="shared" si="14"/>
        <v>0.33714149479999994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2">
        <v>198</v>
      </c>
      <c r="I207" s="2">
        <v>0.36942529000000002</v>
      </c>
      <c r="J207" s="2">
        <v>221</v>
      </c>
      <c r="K207" s="2">
        <v>0.44493199</v>
      </c>
      <c r="L207" s="4">
        <f t="shared" si="12"/>
        <v>0.32184227939999999</v>
      </c>
      <c r="M207" s="4">
        <f t="shared" si="13"/>
        <v>5</v>
      </c>
      <c r="N207">
        <f t="shared" si="14"/>
        <v>0.32184227939999999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2">
        <v>452</v>
      </c>
      <c r="G208" s="2">
        <v>0.36581759000000003</v>
      </c>
      <c r="H208" s="2">
        <v>246</v>
      </c>
      <c r="I208" s="2">
        <v>0.37416458000000002</v>
      </c>
      <c r="J208" s="2">
        <v>247</v>
      </c>
      <c r="K208" s="2">
        <v>0.42154045000000001</v>
      </c>
      <c r="L208" s="4">
        <f t="shared" si="12"/>
        <v>0.30927787880000002</v>
      </c>
      <c r="M208" s="4">
        <f t="shared" si="13"/>
        <v>5</v>
      </c>
      <c r="N208">
        <f t="shared" si="14"/>
        <v>0.30927787880000002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2">
        <v>224</v>
      </c>
      <c r="K209" s="2">
        <v>0.37467001999999999</v>
      </c>
      <c r="L209" s="4">
        <f t="shared" si="12"/>
        <v>0.24982625400000003</v>
      </c>
      <c r="M209" s="4">
        <f t="shared" si="13"/>
        <v>5</v>
      </c>
      <c r="N209">
        <f t="shared" si="14"/>
        <v>0.24982625400000003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2">
        <v>220</v>
      </c>
      <c r="G210" s="2">
        <v>0.32082261000000001</v>
      </c>
      <c r="H210" s="2">
        <v>240</v>
      </c>
      <c r="I210" s="2">
        <v>0.34164683000000001</v>
      </c>
      <c r="J210" s="2">
        <v>214</v>
      </c>
      <c r="K210" s="2">
        <v>0.35212209999999999</v>
      </c>
      <c r="L210" s="4">
        <f t="shared" si="12"/>
        <v>0.26981680880000003</v>
      </c>
      <c r="M210" s="4">
        <f t="shared" si="13"/>
        <v>5</v>
      </c>
      <c r="N210">
        <f t="shared" si="14"/>
        <v>0.26981680880000003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2">
        <v>204</v>
      </c>
      <c r="G211" s="2">
        <v>0.33616660999999998</v>
      </c>
      <c r="H211" s="2">
        <v>222</v>
      </c>
      <c r="I211" s="2">
        <v>0.34433182000000001</v>
      </c>
      <c r="J211" s="2">
        <v>223</v>
      </c>
      <c r="K211" s="2">
        <v>0.40844061999999998</v>
      </c>
      <c r="L211" s="4">
        <f t="shared" si="12"/>
        <v>0.30065540039999999</v>
      </c>
      <c r="M211" s="4">
        <f t="shared" si="13"/>
        <v>5</v>
      </c>
      <c r="N211">
        <f t="shared" si="14"/>
        <v>0.30065540039999999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2">
        <v>204</v>
      </c>
      <c r="K212" s="2">
        <v>0.40301977</v>
      </c>
      <c r="L212" s="4">
        <f t="shared" si="12"/>
        <v>0.20087869060000002</v>
      </c>
      <c r="M212" s="4">
        <f t="shared" si="13"/>
        <v>5</v>
      </c>
      <c r="N212">
        <f t="shared" si="14"/>
        <v>0.20087869060000002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2">
        <v>225</v>
      </c>
      <c r="K213" s="2">
        <v>0.37251666999999999</v>
      </c>
      <c r="L213" s="4">
        <f t="shared" si="12"/>
        <v>0.19883171859999998</v>
      </c>
      <c r="M213" s="4">
        <f t="shared" si="13"/>
        <v>5</v>
      </c>
      <c r="N213">
        <f t="shared" si="14"/>
        <v>0.19883171859999998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2">
        <v>220</v>
      </c>
      <c r="G214" s="2">
        <v>0.31113025</v>
      </c>
      <c r="H214" s="2">
        <v>240</v>
      </c>
      <c r="I214" s="2">
        <v>0.37933988000000002</v>
      </c>
      <c r="J214" s="2">
        <v>227</v>
      </c>
      <c r="K214" s="2">
        <v>0.38111524000000002</v>
      </c>
      <c r="L214" s="4">
        <f t="shared" si="12"/>
        <v>0.26933017280000005</v>
      </c>
      <c r="M214" s="4">
        <f t="shared" si="13"/>
        <v>5</v>
      </c>
      <c r="N214">
        <f t="shared" si="14"/>
        <v>0.26933017280000005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2">
        <v>220</v>
      </c>
      <c r="E215" s="2">
        <v>0.32366152999999998</v>
      </c>
      <c r="F215" s="2">
        <v>221</v>
      </c>
      <c r="G215" s="2">
        <v>0.33281945000000002</v>
      </c>
      <c r="H215" s="2">
        <v>209</v>
      </c>
      <c r="I215" s="2">
        <v>0.35212209999999999</v>
      </c>
      <c r="J215" s="2">
        <v>215</v>
      </c>
      <c r="K215" s="2">
        <v>0.37556023999999999</v>
      </c>
      <c r="L215" s="4">
        <f t="shared" si="12"/>
        <v>0.32642366139999995</v>
      </c>
      <c r="M215" s="4">
        <f t="shared" si="13"/>
        <v>5</v>
      </c>
      <c r="N215">
        <f t="shared" si="14"/>
        <v>0.32642366139999995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2">
        <v>221</v>
      </c>
      <c r="G216" s="2">
        <v>0.30095844999999999</v>
      </c>
      <c r="H216" s="2">
        <v>214</v>
      </c>
      <c r="I216" s="2">
        <v>0.37556023999999999</v>
      </c>
      <c r="J216" s="2">
        <v>216</v>
      </c>
      <c r="K216" s="2">
        <v>0.41516645000000002</v>
      </c>
      <c r="L216" s="4">
        <f t="shared" si="12"/>
        <v>0.32920900419999999</v>
      </c>
      <c r="M216" s="4">
        <f t="shared" si="13"/>
        <v>5</v>
      </c>
      <c r="N216">
        <f t="shared" si="14"/>
        <v>0.32920900419999999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2">
        <v>203</v>
      </c>
      <c r="G217" s="2">
        <v>0.30099266000000002</v>
      </c>
      <c r="H217" s="2">
        <v>215</v>
      </c>
      <c r="I217" s="2">
        <v>0.41516645000000002</v>
      </c>
      <c r="J217" s="2">
        <v>202</v>
      </c>
      <c r="K217" s="2">
        <v>0.45382306</v>
      </c>
      <c r="L217" s="4">
        <f t="shared" si="12"/>
        <v>0.31618132840000002</v>
      </c>
      <c r="M217" s="4">
        <f t="shared" si="13"/>
        <v>5</v>
      </c>
      <c r="N217">
        <f t="shared" si="14"/>
        <v>0.31618132840000002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2">
        <v>205</v>
      </c>
      <c r="I218" s="2">
        <v>0.31540032000000001</v>
      </c>
      <c r="J218" s="2">
        <v>247</v>
      </c>
      <c r="K218" s="2">
        <v>0.33054035999999998</v>
      </c>
      <c r="L218" s="4">
        <f t="shared" si="12"/>
        <v>0.28073412840000006</v>
      </c>
      <c r="M218" s="4">
        <f t="shared" si="13"/>
        <v>5</v>
      </c>
      <c r="N218">
        <f t="shared" si="14"/>
        <v>0.28073412840000006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2">
        <v>214</v>
      </c>
      <c r="K220" s="2">
        <v>0.48947501999999998</v>
      </c>
      <c r="L220" s="4">
        <f t="shared" si="12"/>
        <v>0.27929550920000001</v>
      </c>
      <c r="M220" s="4">
        <f t="shared" si="13"/>
        <v>5</v>
      </c>
      <c r="N220">
        <f t="shared" si="14"/>
        <v>0.27929550920000001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2">
        <v>213</v>
      </c>
      <c r="G221" s="2">
        <v>0.31113025</v>
      </c>
      <c r="H221" s="2">
        <v>209</v>
      </c>
      <c r="I221" s="2">
        <v>0.32082261000000001</v>
      </c>
      <c r="J221" s="2">
        <v>214</v>
      </c>
      <c r="K221" s="2">
        <v>0.32366152999999998</v>
      </c>
      <c r="L221" s="4">
        <f t="shared" si="12"/>
        <v>0.27852406940000002</v>
      </c>
      <c r="M221" s="4">
        <f t="shared" si="13"/>
        <v>5</v>
      </c>
      <c r="N221">
        <f t="shared" si="14"/>
        <v>0.27852406940000002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2">
        <v>215</v>
      </c>
      <c r="K222" s="2">
        <v>0.30095844999999999</v>
      </c>
      <c r="L222" s="4">
        <f t="shared" si="12"/>
        <v>0.26795023220000003</v>
      </c>
      <c r="M222" s="4">
        <f t="shared" si="13"/>
        <v>5</v>
      </c>
      <c r="N222">
        <f t="shared" si="14"/>
        <v>0.26795023220000003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2">
        <v>231</v>
      </c>
      <c r="G223" s="2">
        <v>0.30149944000000001</v>
      </c>
      <c r="H223" s="2">
        <v>210</v>
      </c>
      <c r="I223" s="2">
        <v>0.34433182000000001</v>
      </c>
      <c r="J223" s="2">
        <v>223</v>
      </c>
      <c r="K223" s="2">
        <v>0.43676182000000002</v>
      </c>
      <c r="L223" s="4">
        <f t="shared" si="12"/>
        <v>0.31406575860000008</v>
      </c>
      <c r="M223" s="4">
        <f t="shared" si="13"/>
        <v>5</v>
      </c>
      <c r="N223">
        <f t="shared" si="14"/>
        <v>0.31406575860000008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2">
        <v>224</v>
      </c>
      <c r="E224" s="2">
        <v>0.37205108999999997</v>
      </c>
      <c r="F224" s="2">
        <v>208</v>
      </c>
      <c r="G224" s="2">
        <v>0.37634127000000001</v>
      </c>
      <c r="H224" s="2">
        <v>234</v>
      </c>
      <c r="I224" s="2">
        <v>0.37947641999999998</v>
      </c>
      <c r="J224" s="2">
        <v>218</v>
      </c>
      <c r="K224" s="2">
        <v>0.39874767</v>
      </c>
      <c r="L224" s="4">
        <f t="shared" si="12"/>
        <v>0.35652140599999999</v>
      </c>
      <c r="M224" s="4">
        <f t="shared" si="13"/>
        <v>5</v>
      </c>
      <c r="N224">
        <f t="shared" si="14"/>
        <v>0.35652140599999999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2">
        <v>223</v>
      </c>
      <c r="K225" s="2">
        <v>0.37205108999999997</v>
      </c>
      <c r="L225" s="4">
        <f t="shared" si="12"/>
        <v>0.25711502580000001</v>
      </c>
      <c r="M225" s="4">
        <f t="shared" si="13"/>
        <v>5</v>
      </c>
      <c r="N225">
        <f t="shared" si="14"/>
        <v>0.25711502580000001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2">
        <v>226</v>
      </c>
      <c r="K226" s="2">
        <v>0.35602590000000001</v>
      </c>
      <c r="L226" s="4">
        <f t="shared" si="12"/>
        <v>0.28755420440000001</v>
      </c>
      <c r="M226" s="4">
        <f t="shared" si="13"/>
        <v>5</v>
      </c>
      <c r="N226">
        <f t="shared" si="14"/>
        <v>0.28755420440000001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2">
        <v>250</v>
      </c>
      <c r="I227" s="2">
        <v>0.34690243999999998</v>
      </c>
      <c r="J227" s="2">
        <v>225</v>
      </c>
      <c r="K227" s="2">
        <v>0.35602590000000001</v>
      </c>
      <c r="L227" s="4">
        <f t="shared" si="12"/>
        <v>0.2597942412</v>
      </c>
      <c r="M227" s="4">
        <f t="shared" si="13"/>
        <v>5</v>
      </c>
      <c r="N227">
        <f t="shared" si="14"/>
        <v>0.2597942412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2">
        <v>213</v>
      </c>
      <c r="G228" s="2">
        <v>0.38111524000000002</v>
      </c>
      <c r="H228" s="2">
        <v>209</v>
      </c>
      <c r="I228" s="2">
        <v>0.42353949000000002</v>
      </c>
      <c r="J228" s="2">
        <v>229</v>
      </c>
      <c r="K228" s="2">
        <v>0.44696774</v>
      </c>
      <c r="L228" s="4">
        <f t="shared" si="12"/>
        <v>0.32982677340000005</v>
      </c>
      <c r="M228" s="4">
        <f t="shared" si="13"/>
        <v>5</v>
      </c>
      <c r="N228">
        <f t="shared" si="14"/>
        <v>0.32982677340000005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2">
        <v>235</v>
      </c>
      <c r="I229" s="2">
        <v>0.36825850999999998</v>
      </c>
      <c r="J229" s="2">
        <v>236</v>
      </c>
      <c r="K229" s="2">
        <v>0.39710916000000002</v>
      </c>
      <c r="L229" s="4">
        <f t="shared" si="12"/>
        <v>0.32223678459999999</v>
      </c>
      <c r="M229" s="4">
        <f t="shared" si="13"/>
        <v>5</v>
      </c>
      <c r="N229">
        <f t="shared" si="14"/>
        <v>0.32223678459999999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2">
        <v>230</v>
      </c>
      <c r="K230" s="2">
        <v>0.34466879</v>
      </c>
      <c r="L230" s="4">
        <f t="shared" si="12"/>
        <v>0.23558288379999998</v>
      </c>
      <c r="M230" s="4">
        <f t="shared" si="13"/>
        <v>5</v>
      </c>
      <c r="N230">
        <f t="shared" si="14"/>
        <v>0.23558288379999998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2">
        <v>222</v>
      </c>
      <c r="G232" s="2">
        <v>0.30149944000000001</v>
      </c>
      <c r="H232" s="2">
        <v>238</v>
      </c>
      <c r="I232" s="2">
        <v>0.33526836999999998</v>
      </c>
      <c r="J232" s="2">
        <v>237</v>
      </c>
      <c r="K232" s="2">
        <v>0.34047211999999999</v>
      </c>
      <c r="L232" s="4">
        <f t="shared" si="12"/>
        <v>0.30610716399999999</v>
      </c>
      <c r="M232" s="4">
        <f t="shared" si="13"/>
        <v>5</v>
      </c>
      <c r="N232">
        <f t="shared" si="14"/>
        <v>0.30610716399999999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2">
        <v>224</v>
      </c>
      <c r="E233" s="2">
        <v>0.38079618999999998</v>
      </c>
      <c r="F233" s="2">
        <v>226</v>
      </c>
      <c r="G233" s="2">
        <v>0.40570012</v>
      </c>
      <c r="H233" s="2">
        <v>239</v>
      </c>
      <c r="I233" s="2">
        <v>0.44399828000000002</v>
      </c>
      <c r="J233" s="2">
        <v>195</v>
      </c>
      <c r="K233" s="2">
        <v>0.44705728</v>
      </c>
      <c r="L233" s="4">
        <f t="shared" si="12"/>
        <v>0.38536763039999994</v>
      </c>
      <c r="M233" s="4">
        <f t="shared" si="13"/>
        <v>5</v>
      </c>
      <c r="N233">
        <f t="shared" si="14"/>
        <v>0.38536763039999994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2">
        <v>230</v>
      </c>
      <c r="G234" s="2">
        <v>0.33747155000000001</v>
      </c>
      <c r="H234" s="2">
        <v>231</v>
      </c>
      <c r="I234" s="2">
        <v>0.36790804999999999</v>
      </c>
      <c r="J234" s="2">
        <v>237</v>
      </c>
      <c r="K234" s="2">
        <v>0.42338104999999998</v>
      </c>
      <c r="L234" s="4">
        <f t="shared" si="12"/>
        <v>0.3364190312</v>
      </c>
      <c r="M234" s="4">
        <f t="shared" si="13"/>
        <v>5</v>
      </c>
      <c r="N234">
        <f t="shared" si="14"/>
        <v>0.3364190312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2">
        <v>231</v>
      </c>
      <c r="G238" s="2">
        <v>0.34047211999999999</v>
      </c>
      <c r="H238" s="2">
        <v>192</v>
      </c>
      <c r="I238" s="2">
        <v>0.35098766999999997</v>
      </c>
      <c r="J238" s="2">
        <v>193</v>
      </c>
      <c r="K238" s="2">
        <v>0.35359298</v>
      </c>
      <c r="L238" s="4">
        <f t="shared" si="12"/>
        <v>0.27065969079999996</v>
      </c>
      <c r="M238" s="4">
        <f t="shared" si="13"/>
        <v>5</v>
      </c>
      <c r="N238">
        <f t="shared" si="14"/>
        <v>0.27065969079999996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2">
        <v>192</v>
      </c>
      <c r="G239" s="2">
        <v>0.32802410999999998</v>
      </c>
      <c r="H239" s="2">
        <v>193</v>
      </c>
      <c r="I239" s="2">
        <v>0.33064933000000002</v>
      </c>
      <c r="J239" s="2">
        <v>231</v>
      </c>
      <c r="K239" s="2">
        <v>0.33526836999999998</v>
      </c>
      <c r="L239" s="4">
        <f t="shared" si="12"/>
        <v>0.25582482080000002</v>
      </c>
      <c r="M239" s="4">
        <f t="shared" si="13"/>
        <v>5</v>
      </c>
      <c r="N239">
        <f t="shared" si="14"/>
        <v>0.25582482080000002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2">
        <v>217</v>
      </c>
      <c r="I240" s="2">
        <v>0.38490839999999998</v>
      </c>
      <c r="J240" s="2">
        <v>249</v>
      </c>
      <c r="K240" s="2">
        <v>0.39819275999999998</v>
      </c>
      <c r="L240" s="4">
        <f t="shared" si="12"/>
        <v>0.27280971720000002</v>
      </c>
      <c r="M240" s="4">
        <f t="shared" si="13"/>
        <v>5</v>
      </c>
      <c r="N240">
        <f t="shared" si="14"/>
        <v>0.27280971720000002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2">
        <v>209</v>
      </c>
      <c r="I241" s="2">
        <v>0.34164683000000001</v>
      </c>
      <c r="J241" s="2">
        <v>213</v>
      </c>
      <c r="K241" s="2">
        <v>0.37933988000000002</v>
      </c>
      <c r="L241" s="4">
        <f t="shared" si="12"/>
        <v>0.27608322439999999</v>
      </c>
      <c r="M241" s="4">
        <f t="shared" si="13"/>
        <v>5</v>
      </c>
      <c r="N241">
        <f t="shared" si="14"/>
        <v>0.27608322439999999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2">
        <v>209</v>
      </c>
      <c r="E242" s="2">
        <v>0.37209473999999998</v>
      </c>
      <c r="F242" s="2">
        <v>197</v>
      </c>
      <c r="G242" s="2">
        <v>0.37865952000000003</v>
      </c>
      <c r="H242" s="2">
        <v>213</v>
      </c>
      <c r="I242" s="2">
        <v>0.38600958000000002</v>
      </c>
      <c r="J242" s="2">
        <v>198</v>
      </c>
      <c r="K242" s="2">
        <v>0.39038022999999999</v>
      </c>
      <c r="L242" s="4">
        <f t="shared" si="12"/>
        <v>0.3323172324</v>
      </c>
      <c r="M242" s="4">
        <f t="shared" si="13"/>
        <v>5</v>
      </c>
      <c r="N242">
        <f t="shared" si="14"/>
        <v>0.3323172324</v>
      </c>
      <c r="O242">
        <f t="shared" si="15"/>
        <v>1</v>
      </c>
    </row>
    <row r="243" spans="1:15" ht="15.75" thickBot="1" x14ac:dyDescent="0.3">
      <c r="A243" s="1">
        <v>242</v>
      </c>
      <c r="B243" s="2">
        <v>197</v>
      </c>
      <c r="C243" s="2">
        <v>0.34374300299999999</v>
      </c>
      <c r="D243" s="2">
        <v>198</v>
      </c>
      <c r="E243" s="2">
        <v>0.38353588</v>
      </c>
      <c r="F243" s="2">
        <v>243</v>
      </c>
      <c r="G243" s="2">
        <v>0.45818073999999998</v>
      </c>
      <c r="H243" s="2">
        <v>199</v>
      </c>
      <c r="I243" s="2">
        <v>0.48096952999999998</v>
      </c>
      <c r="J243" s="3" t="s">
        <v>0</v>
      </c>
      <c r="K243" s="3" t="s">
        <v>0</v>
      </c>
      <c r="L243" s="4">
        <f t="shared" si="12"/>
        <v>0.41660728824999999</v>
      </c>
      <c r="M243" s="4">
        <f t="shared" si="13"/>
        <v>4</v>
      </c>
      <c r="N243">
        <f t="shared" si="14"/>
        <v>0.41660728824999999</v>
      </c>
      <c r="O243">
        <f t="shared" si="15"/>
        <v>1</v>
      </c>
    </row>
    <row r="244" spans="1:15" ht="15.75" thickBot="1" x14ac:dyDescent="0.3">
      <c r="A244" s="1">
        <v>243</v>
      </c>
      <c r="B244" s="2">
        <v>199</v>
      </c>
      <c r="C244" s="2">
        <v>0.32774919499999999</v>
      </c>
      <c r="D244" s="2">
        <v>244</v>
      </c>
      <c r="E244" s="2">
        <v>0.35622986000000001</v>
      </c>
      <c r="F244" s="2">
        <v>242</v>
      </c>
      <c r="G244" s="2">
        <v>0.45818073999999998</v>
      </c>
      <c r="H244" s="2">
        <v>196</v>
      </c>
      <c r="I244" s="2">
        <v>0.48589492000000001</v>
      </c>
      <c r="J244" s="3" t="s">
        <v>0</v>
      </c>
      <c r="K244" s="3" t="s">
        <v>0</v>
      </c>
      <c r="L244" s="4">
        <f t="shared" si="12"/>
        <v>0.40701367875</v>
      </c>
      <c r="M244" s="4">
        <f t="shared" si="13"/>
        <v>4</v>
      </c>
      <c r="N244">
        <f t="shared" si="14"/>
        <v>0.40701367875</v>
      </c>
      <c r="O244">
        <f t="shared" si="15"/>
        <v>1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2">
        <v>243</v>
      </c>
      <c r="E245" s="2">
        <v>0.35622986000000001</v>
      </c>
      <c r="F245" s="2">
        <v>245</v>
      </c>
      <c r="G245" s="2">
        <v>0.43239314000000001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0.35796248066666675</v>
      </c>
      <c r="M245" s="4">
        <f t="shared" si="13"/>
        <v>3</v>
      </c>
      <c r="N245">
        <f t="shared" si="14"/>
        <v>0.35796248066666675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2">
        <v>201</v>
      </c>
      <c r="I246" s="2">
        <v>0.34053990000000001</v>
      </c>
      <c r="J246" s="2">
        <v>244</v>
      </c>
      <c r="K246" s="2">
        <v>0.43239314000000001</v>
      </c>
      <c r="L246" s="4">
        <f t="shared" si="12"/>
        <v>0.29968141140000004</v>
      </c>
      <c r="M246" s="4">
        <f t="shared" si="13"/>
        <v>5</v>
      </c>
      <c r="N246">
        <f t="shared" si="14"/>
        <v>0.29968141140000004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2">
        <v>248</v>
      </c>
      <c r="G247" s="2">
        <v>0.36917470000000002</v>
      </c>
      <c r="H247" s="2">
        <v>207</v>
      </c>
      <c r="I247" s="2">
        <v>0.37416458000000002</v>
      </c>
      <c r="J247" s="2">
        <v>217</v>
      </c>
      <c r="K247" s="2">
        <v>0.41937803000000001</v>
      </c>
      <c r="L247" s="4">
        <f t="shared" si="12"/>
        <v>0.30018927020000002</v>
      </c>
      <c r="M247" s="4">
        <f t="shared" si="13"/>
        <v>5</v>
      </c>
      <c r="N247">
        <f t="shared" si="14"/>
        <v>0.30018927020000002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2">
        <v>217</v>
      </c>
      <c r="I248" s="2">
        <v>0.33054035999999998</v>
      </c>
      <c r="J248" s="2">
        <v>248</v>
      </c>
      <c r="K248" s="2">
        <v>0.33428917000000002</v>
      </c>
      <c r="L248" s="4">
        <f t="shared" si="12"/>
        <v>0.26942491619999998</v>
      </c>
      <c r="M248" s="4">
        <f t="shared" si="13"/>
        <v>5</v>
      </c>
      <c r="N248">
        <f t="shared" si="14"/>
        <v>0.26942491619999998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2">
        <v>247</v>
      </c>
      <c r="E249" s="2">
        <v>0.33428917000000002</v>
      </c>
      <c r="F249" s="2">
        <v>251</v>
      </c>
      <c r="G249" s="2">
        <v>0.34845679000000002</v>
      </c>
      <c r="H249" s="2">
        <v>246</v>
      </c>
      <c r="I249" s="2">
        <v>0.36917470000000002</v>
      </c>
      <c r="J249" s="2">
        <v>250</v>
      </c>
      <c r="K249" s="2">
        <v>0.38194515000000001</v>
      </c>
      <c r="L249" s="4">
        <f t="shared" si="12"/>
        <v>0.32857908000000002</v>
      </c>
      <c r="M249" s="4">
        <f t="shared" si="13"/>
        <v>5</v>
      </c>
      <c r="N249">
        <f t="shared" si="14"/>
        <v>0.32857908000000002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2">
        <v>239</v>
      </c>
      <c r="K250" s="2">
        <v>0.39819275999999998</v>
      </c>
      <c r="L250" s="4">
        <f t="shared" si="12"/>
        <v>0.26932060199999996</v>
      </c>
      <c r="M250" s="4">
        <f t="shared" si="13"/>
        <v>5</v>
      </c>
      <c r="N250">
        <f t="shared" si="14"/>
        <v>0.26932060199999996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2">
        <v>252</v>
      </c>
      <c r="G251" s="2">
        <v>0.32217375999999998</v>
      </c>
      <c r="H251" s="2">
        <v>226</v>
      </c>
      <c r="I251" s="2">
        <v>0.34690243999999998</v>
      </c>
      <c r="J251" s="2">
        <v>247</v>
      </c>
      <c r="K251" s="2">
        <v>0.35163646999999998</v>
      </c>
      <c r="L251" s="4">
        <f t="shared" si="12"/>
        <v>0.29473847759999999</v>
      </c>
      <c r="M251" s="4">
        <f t="shared" si="13"/>
        <v>5</v>
      </c>
      <c r="N251">
        <f t="shared" si="14"/>
        <v>0.29473847759999999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2">
        <v>248</v>
      </c>
      <c r="G252" s="2">
        <v>0.34845679000000002</v>
      </c>
      <c r="H252" s="2">
        <v>4</v>
      </c>
      <c r="I252" s="2">
        <v>0.39883728000000002</v>
      </c>
      <c r="J252" s="2">
        <v>7</v>
      </c>
      <c r="K252" s="2">
        <v>0.42235895000000001</v>
      </c>
      <c r="L252" s="4">
        <f t="shared" si="12"/>
        <v>0.33272094260000001</v>
      </c>
      <c r="M252" s="4">
        <f t="shared" si="13"/>
        <v>5</v>
      </c>
      <c r="N252">
        <f t="shared" si="14"/>
        <v>0.33272094260000001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2">
        <v>7</v>
      </c>
      <c r="I253" s="2">
        <v>0.30444928999999998</v>
      </c>
      <c r="J253" s="2">
        <v>250</v>
      </c>
      <c r="K253" s="2">
        <v>0.32217375999999998</v>
      </c>
      <c r="L253" s="4">
        <f t="shared" si="12"/>
        <v>0.27176969619999997</v>
      </c>
      <c r="M253" s="4">
        <f t="shared" si="13"/>
        <v>5</v>
      </c>
      <c r="N253">
        <f t="shared" si="14"/>
        <v>0.27176969619999997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2">
        <v>194</v>
      </c>
      <c r="G254" s="2">
        <v>0.30608922</v>
      </c>
      <c r="H254" s="2">
        <v>13</v>
      </c>
      <c r="I254" s="2">
        <v>0.33745522</v>
      </c>
      <c r="J254" s="2">
        <v>261</v>
      </c>
      <c r="K254" s="2">
        <v>0.37146508</v>
      </c>
      <c r="L254" s="4">
        <f t="shared" si="12"/>
        <v>0.30450936220000002</v>
      </c>
      <c r="M254" s="4">
        <f t="shared" si="13"/>
        <v>5</v>
      </c>
      <c r="N254">
        <f t="shared" si="14"/>
        <v>0.30450936220000002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2">
        <v>255</v>
      </c>
      <c r="E255" s="2">
        <v>0.30424749000000001</v>
      </c>
      <c r="F255" s="2">
        <v>256</v>
      </c>
      <c r="G255" s="2">
        <v>0.31187300000000001</v>
      </c>
      <c r="H255" s="2">
        <v>160</v>
      </c>
      <c r="I255" s="2">
        <v>0.36928032</v>
      </c>
      <c r="J255" s="2">
        <v>263</v>
      </c>
      <c r="K255" s="2">
        <v>0.38306810000000002</v>
      </c>
      <c r="L255" s="4">
        <f t="shared" si="12"/>
        <v>0.32484083259999996</v>
      </c>
      <c r="M255" s="4">
        <f t="shared" si="13"/>
        <v>5</v>
      </c>
      <c r="N255">
        <f t="shared" si="14"/>
        <v>0.32484083259999996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2">
        <v>254</v>
      </c>
      <c r="E256" s="2">
        <v>0.30424749000000001</v>
      </c>
      <c r="F256" s="2">
        <v>85</v>
      </c>
      <c r="G256" s="2">
        <v>0.33168959999999997</v>
      </c>
      <c r="H256" s="2">
        <v>263</v>
      </c>
      <c r="I256" s="2">
        <v>0.36813097</v>
      </c>
      <c r="J256" s="2">
        <v>256</v>
      </c>
      <c r="K256" s="2">
        <v>0.38254763000000003</v>
      </c>
      <c r="L256" s="4">
        <f t="shared" si="12"/>
        <v>0.32508374940000001</v>
      </c>
      <c r="M256" s="4">
        <f t="shared" si="13"/>
        <v>5</v>
      </c>
      <c r="N256">
        <f t="shared" si="14"/>
        <v>0.32508374940000001</v>
      </c>
      <c r="O256">
        <f t="shared" si="15"/>
        <v>1</v>
      </c>
    </row>
    <row r="257" spans="1:17" ht="15.75" thickBot="1" x14ac:dyDescent="0.3">
      <c r="A257" s="1">
        <v>256</v>
      </c>
      <c r="B257" s="2">
        <v>263</v>
      </c>
      <c r="C257" s="2">
        <v>0.10665007899999999</v>
      </c>
      <c r="D257" s="2">
        <v>254</v>
      </c>
      <c r="E257" s="2">
        <v>0.31187300000000001</v>
      </c>
      <c r="F257" s="2">
        <v>259</v>
      </c>
      <c r="G257" s="2">
        <v>0.36721595000000001</v>
      </c>
      <c r="H257" s="2">
        <v>255</v>
      </c>
      <c r="I257" s="2">
        <v>0.38254763000000003</v>
      </c>
      <c r="J257" s="2">
        <v>270</v>
      </c>
      <c r="K257" s="2">
        <v>0.45249242000000001</v>
      </c>
      <c r="L257" s="4">
        <f t="shared" si="12"/>
        <v>0.32415581580000002</v>
      </c>
      <c r="M257" s="4">
        <f t="shared" si="13"/>
        <v>5</v>
      </c>
      <c r="N257">
        <f t="shared" si="14"/>
        <v>0.32415581580000002</v>
      </c>
      <c r="O257">
        <f t="shared" si="15"/>
        <v>1</v>
      </c>
    </row>
    <row r="258" spans="1:17" ht="15.75" thickBot="1" x14ac:dyDescent="0.3">
      <c r="A258" s="1">
        <v>257</v>
      </c>
      <c r="B258" s="2">
        <v>1</v>
      </c>
      <c r="C258" s="2">
        <v>0.20001042399999999</v>
      </c>
      <c r="D258" s="2">
        <v>6</v>
      </c>
      <c r="E258" s="2">
        <v>0.32926765000000002</v>
      </c>
      <c r="F258" s="2">
        <v>85</v>
      </c>
      <c r="G258" s="2">
        <v>0.39244196999999997</v>
      </c>
      <c r="H258" s="2">
        <v>11</v>
      </c>
      <c r="I258" s="2">
        <v>0.41638214000000001</v>
      </c>
      <c r="J258" s="2">
        <v>183</v>
      </c>
      <c r="K258" s="2">
        <v>0.48825849999999998</v>
      </c>
      <c r="L258" s="4">
        <f t="shared" ref="L258:L321" si="16">AVERAGE(K258,I258,G258,E258,C258)</f>
        <v>0.36527213679999998</v>
      </c>
      <c r="M258" s="4">
        <f t="shared" si="13"/>
        <v>5</v>
      </c>
      <c r="N258">
        <f t="shared" si="14"/>
        <v>0.36527213679999998</v>
      </c>
      <c r="O258">
        <f t="shared" si="15"/>
        <v>1</v>
      </c>
    </row>
    <row r="259" spans="1:17" ht="15.75" thickBot="1" x14ac:dyDescent="0.3">
      <c r="A259" s="1">
        <v>258</v>
      </c>
      <c r="B259" s="2">
        <v>53</v>
      </c>
      <c r="C259" s="2">
        <v>0.22540109</v>
      </c>
      <c r="D259" s="2">
        <v>447</v>
      </c>
      <c r="E259" s="2">
        <v>0.34202146</v>
      </c>
      <c r="F259" s="2">
        <v>60</v>
      </c>
      <c r="G259" s="2">
        <v>0.34759253000000001</v>
      </c>
      <c r="H259" s="2">
        <v>49</v>
      </c>
      <c r="I259" s="2">
        <v>0.35614372999999999</v>
      </c>
      <c r="J259" s="2">
        <v>57</v>
      </c>
      <c r="K259" s="2">
        <v>0.47889469000000001</v>
      </c>
      <c r="L259" s="4">
        <f t="shared" si="16"/>
        <v>0.35001070000000001</v>
      </c>
      <c r="M259" s="4">
        <f t="shared" ref="M259:M322" si="17">(10-COUNTIF(B259:K259,"NA"))/2</f>
        <v>5</v>
      </c>
      <c r="N259">
        <f t="shared" ref="N259:N322" si="18">IF(L259=0," ",L259)</f>
        <v>0.35001070000000001</v>
      </c>
      <c r="O259">
        <f t="shared" ref="O259:O322" si="19">IF(M259&gt;0,1,0)</f>
        <v>1</v>
      </c>
    </row>
    <row r="260" spans="1:17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2">
        <v>256</v>
      </c>
      <c r="G260" s="2">
        <v>0.36721595000000001</v>
      </c>
      <c r="H260" s="2">
        <v>263</v>
      </c>
      <c r="I260" s="2">
        <v>0.41829957000000001</v>
      </c>
      <c r="J260" s="2">
        <v>275</v>
      </c>
      <c r="K260" s="2">
        <v>0.41957137</v>
      </c>
      <c r="L260" s="4">
        <f t="shared" si="16"/>
        <v>0.32015718259999998</v>
      </c>
      <c r="M260" s="4">
        <f t="shared" si="17"/>
        <v>5</v>
      </c>
      <c r="N260">
        <f t="shared" si="18"/>
        <v>0.32015718259999998</v>
      </c>
      <c r="O260">
        <f t="shared" si="19"/>
        <v>1</v>
      </c>
    </row>
    <row r="261" spans="1:17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2">
        <v>82</v>
      </c>
      <c r="K261" s="2">
        <v>0.49282092999999999</v>
      </c>
      <c r="L261" s="4">
        <f t="shared" si="16"/>
        <v>0.27626432940000001</v>
      </c>
      <c r="M261" s="4">
        <f t="shared" si="17"/>
        <v>5</v>
      </c>
      <c r="N261">
        <f t="shared" si="18"/>
        <v>0.27626432940000001</v>
      </c>
      <c r="O261">
        <f t="shared" si="19"/>
        <v>1</v>
      </c>
    </row>
    <row r="262" spans="1:17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  <c r="Q262">
        <v>2</v>
      </c>
    </row>
    <row r="263" spans="1:17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2">
        <v>88</v>
      </c>
      <c r="I263" s="2">
        <v>0.37430187999999998</v>
      </c>
      <c r="J263" s="2">
        <v>91</v>
      </c>
      <c r="K263" s="2">
        <v>0.38326919999999998</v>
      </c>
      <c r="L263" s="4">
        <f t="shared" si="16"/>
        <v>0.26638615079999994</v>
      </c>
      <c r="M263" s="4">
        <f t="shared" si="17"/>
        <v>5</v>
      </c>
      <c r="N263">
        <f t="shared" si="18"/>
        <v>0.26638615079999994</v>
      </c>
      <c r="O263">
        <f t="shared" si="19"/>
        <v>1</v>
      </c>
    </row>
    <row r="264" spans="1:17" ht="15.75" thickBot="1" x14ac:dyDescent="0.3">
      <c r="A264" s="1">
        <v>263</v>
      </c>
      <c r="B264" s="2">
        <v>256</v>
      </c>
      <c r="C264" s="2">
        <v>0.10665007899999999</v>
      </c>
      <c r="D264" s="2">
        <v>255</v>
      </c>
      <c r="E264" s="2">
        <v>0.36813097</v>
      </c>
      <c r="F264" s="2">
        <v>254</v>
      </c>
      <c r="G264" s="2">
        <v>0.38306810000000002</v>
      </c>
      <c r="H264" s="2">
        <v>259</v>
      </c>
      <c r="I264" s="2">
        <v>0.41829957000000001</v>
      </c>
      <c r="J264" s="2">
        <v>86</v>
      </c>
      <c r="K264" s="2">
        <v>0.43857707000000001</v>
      </c>
      <c r="L264" s="4">
        <f t="shared" si="16"/>
        <v>0.34294515780000001</v>
      </c>
      <c r="M264" s="4">
        <f t="shared" si="17"/>
        <v>5</v>
      </c>
      <c r="N264">
        <f t="shared" si="18"/>
        <v>0.34294515780000001</v>
      </c>
      <c r="O264">
        <f t="shared" si="19"/>
        <v>1</v>
      </c>
    </row>
    <row r="265" spans="1:17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7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7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7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7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7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7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2">
        <v>10</v>
      </c>
      <c r="G271" s="2">
        <v>0.39342452</v>
      </c>
      <c r="H271" s="2">
        <v>41</v>
      </c>
      <c r="I271" s="2">
        <v>0.41087094000000002</v>
      </c>
      <c r="J271" s="2">
        <v>256</v>
      </c>
      <c r="K271" s="2">
        <v>0.45249242000000001</v>
      </c>
      <c r="L271" s="4">
        <f t="shared" si="16"/>
        <v>0.32566301460000002</v>
      </c>
      <c r="M271" s="4">
        <f t="shared" si="17"/>
        <v>5</v>
      </c>
      <c r="N271">
        <f t="shared" si="18"/>
        <v>0.32566301460000002</v>
      </c>
      <c r="O271">
        <f t="shared" si="19"/>
        <v>1</v>
      </c>
    </row>
    <row r="272" spans="1:17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2">
        <v>163</v>
      </c>
      <c r="G277" s="2">
        <v>0.36255957</v>
      </c>
      <c r="H277" s="2">
        <v>281</v>
      </c>
      <c r="I277" s="2">
        <v>0.39657126999999998</v>
      </c>
      <c r="J277" s="3" t="s">
        <v>0</v>
      </c>
      <c r="K277" s="3" t="s">
        <v>0</v>
      </c>
      <c r="L277" s="4">
        <f t="shared" si="16"/>
        <v>0.27493020000000001</v>
      </c>
      <c r="M277" s="4">
        <f t="shared" si="17"/>
        <v>4</v>
      </c>
      <c r="N277">
        <f t="shared" si="18"/>
        <v>0.27493020000000001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2">
        <v>165</v>
      </c>
      <c r="G278" s="2">
        <v>0.31120161000000002</v>
      </c>
      <c r="H278" s="2">
        <v>281</v>
      </c>
      <c r="I278" s="2">
        <v>0.40932397999999998</v>
      </c>
      <c r="J278" s="2">
        <v>282</v>
      </c>
      <c r="K278" s="2">
        <v>0.41520430000000003</v>
      </c>
      <c r="L278" s="4">
        <f t="shared" si="16"/>
        <v>0.34113560599999998</v>
      </c>
      <c r="M278" s="4">
        <f t="shared" si="17"/>
        <v>5</v>
      </c>
      <c r="N278">
        <f t="shared" si="18"/>
        <v>0.34113560599999998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2">
        <v>282</v>
      </c>
      <c r="E279" s="2">
        <v>0.34975661000000002</v>
      </c>
      <c r="F279" s="2">
        <v>164</v>
      </c>
      <c r="G279" s="2">
        <v>0.35604068</v>
      </c>
      <c r="H279" s="2">
        <v>293</v>
      </c>
      <c r="I279" s="2">
        <v>0.37967747000000002</v>
      </c>
      <c r="J279" s="2">
        <v>283</v>
      </c>
      <c r="K279" s="2">
        <v>0.46086723000000002</v>
      </c>
      <c r="L279" s="4">
        <f t="shared" si="16"/>
        <v>0.36908667960000002</v>
      </c>
      <c r="M279" s="4">
        <f t="shared" si="17"/>
        <v>5</v>
      </c>
      <c r="N279">
        <f t="shared" si="18"/>
        <v>0.36908667960000002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2">
        <v>292</v>
      </c>
      <c r="G280" s="2">
        <v>0.33396240999999999</v>
      </c>
      <c r="H280" s="2">
        <v>293</v>
      </c>
      <c r="I280" s="2">
        <v>0.34856761000000003</v>
      </c>
      <c r="J280" s="2">
        <v>164</v>
      </c>
      <c r="K280" s="2">
        <v>0.37173813999999999</v>
      </c>
      <c r="L280" s="4">
        <f t="shared" si="16"/>
        <v>0.31104620300000002</v>
      </c>
      <c r="M280" s="4">
        <f t="shared" si="17"/>
        <v>5</v>
      </c>
      <c r="N280">
        <f t="shared" si="18"/>
        <v>0.31104620300000002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2">
        <v>281</v>
      </c>
      <c r="G281" s="2">
        <v>0.34331803999999999</v>
      </c>
      <c r="H281" s="2">
        <v>163</v>
      </c>
      <c r="I281" s="2">
        <v>0.41654444000000002</v>
      </c>
      <c r="J281" s="3" t="s">
        <v>0</v>
      </c>
      <c r="K281" s="3" t="s">
        <v>0</v>
      </c>
      <c r="L281" s="4">
        <f t="shared" si="16"/>
        <v>0.274406865</v>
      </c>
      <c r="M281" s="4">
        <f t="shared" si="17"/>
        <v>4</v>
      </c>
      <c r="N281">
        <f t="shared" si="18"/>
        <v>0.274406865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2">
        <v>280</v>
      </c>
      <c r="E282" s="2">
        <v>0.34331803999999999</v>
      </c>
      <c r="F282" s="2">
        <v>276</v>
      </c>
      <c r="G282" s="2">
        <v>0.39657126999999998</v>
      </c>
      <c r="H282" s="2">
        <v>277</v>
      </c>
      <c r="I282" s="2">
        <v>0.40932397999999998</v>
      </c>
      <c r="J282" s="2">
        <v>282</v>
      </c>
      <c r="K282" s="2">
        <v>0.41623937999999999</v>
      </c>
      <c r="L282" s="4">
        <f t="shared" si="16"/>
        <v>0.36295508580000002</v>
      </c>
      <c r="M282" s="4">
        <f t="shared" si="17"/>
        <v>5</v>
      </c>
      <c r="N282">
        <f t="shared" si="18"/>
        <v>0.36295508580000002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2">
        <v>278</v>
      </c>
      <c r="E283" s="2">
        <v>0.34975661000000002</v>
      </c>
      <c r="F283" s="2">
        <v>293</v>
      </c>
      <c r="G283" s="2">
        <v>0.37832176000000001</v>
      </c>
      <c r="H283" s="2">
        <v>277</v>
      </c>
      <c r="I283" s="2">
        <v>0.41520430000000003</v>
      </c>
      <c r="J283" s="2">
        <v>281</v>
      </c>
      <c r="K283" s="2">
        <v>0.41623937999999999</v>
      </c>
      <c r="L283" s="4">
        <f t="shared" si="16"/>
        <v>0.36091303799999996</v>
      </c>
      <c r="M283" s="4">
        <f t="shared" si="17"/>
        <v>5</v>
      </c>
      <c r="N283">
        <f t="shared" si="18"/>
        <v>0.36091303799999996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2">
        <v>293</v>
      </c>
      <c r="I284" s="2">
        <v>0.30865889000000002</v>
      </c>
      <c r="J284" s="2">
        <v>278</v>
      </c>
      <c r="K284" s="2">
        <v>0.46086723000000002</v>
      </c>
      <c r="L284" s="4">
        <f t="shared" si="16"/>
        <v>0.28793894260000003</v>
      </c>
      <c r="M284" s="4">
        <f t="shared" si="17"/>
        <v>5</v>
      </c>
      <c r="N284">
        <f t="shared" si="18"/>
        <v>0.28793894260000003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2">
        <v>304</v>
      </c>
      <c r="G285" s="2">
        <v>0.30755557</v>
      </c>
      <c r="H285" s="2">
        <v>303</v>
      </c>
      <c r="I285" s="2">
        <v>0.31705032999999999</v>
      </c>
      <c r="J285" s="2">
        <v>291</v>
      </c>
      <c r="K285" s="2">
        <v>0.31835437999999999</v>
      </c>
      <c r="L285" s="4">
        <f t="shared" si="16"/>
        <v>0.25351317919999999</v>
      </c>
      <c r="M285" s="4">
        <f t="shared" si="17"/>
        <v>5</v>
      </c>
      <c r="N285">
        <f t="shared" si="18"/>
        <v>0.25351317919999999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2">
        <v>171</v>
      </c>
      <c r="G286" s="2">
        <v>0.32971062000000001</v>
      </c>
      <c r="H286" s="2">
        <v>289</v>
      </c>
      <c r="I286" s="2">
        <v>0.409221</v>
      </c>
      <c r="J286" s="2">
        <v>169</v>
      </c>
      <c r="K286" s="2">
        <v>0.45932321999999998</v>
      </c>
      <c r="L286" s="4">
        <f t="shared" si="16"/>
        <v>0.341778268</v>
      </c>
      <c r="M286" s="4">
        <f t="shared" si="17"/>
        <v>5</v>
      </c>
      <c r="N286">
        <f t="shared" si="18"/>
        <v>0.341778268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2">
        <v>287</v>
      </c>
      <c r="E287" s="2">
        <v>0.34842054</v>
      </c>
      <c r="F287" s="2">
        <v>171</v>
      </c>
      <c r="G287" s="2">
        <v>0.41828538999999998</v>
      </c>
      <c r="H287" s="2">
        <v>173</v>
      </c>
      <c r="I287" s="2">
        <v>0.46297422999999999</v>
      </c>
      <c r="J287" s="2">
        <v>310</v>
      </c>
      <c r="K287" s="2">
        <v>0.47071858</v>
      </c>
      <c r="L287" s="4">
        <f t="shared" si="16"/>
        <v>0.3919645766</v>
      </c>
      <c r="M287" s="4">
        <f t="shared" si="17"/>
        <v>5</v>
      </c>
      <c r="N287">
        <f t="shared" si="18"/>
        <v>0.3919645766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2">
        <v>286</v>
      </c>
      <c r="E288" s="2">
        <v>0.34842054</v>
      </c>
      <c r="F288" s="2">
        <v>310</v>
      </c>
      <c r="G288" s="2">
        <v>0.43370864999999997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0.35820853766666666</v>
      </c>
      <c r="M288" s="4">
        <f t="shared" si="17"/>
        <v>3</v>
      </c>
      <c r="N288">
        <f t="shared" si="18"/>
        <v>0.35820853766666666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2">
        <v>311</v>
      </c>
      <c r="G289" s="2">
        <v>0.35254938000000002</v>
      </c>
      <c r="H289" s="2">
        <v>312</v>
      </c>
      <c r="I289" s="2">
        <v>0.41166082999999998</v>
      </c>
      <c r="J289" s="2">
        <v>328</v>
      </c>
      <c r="K289" s="2">
        <v>0.43425458</v>
      </c>
      <c r="L289" s="4">
        <f t="shared" si="16"/>
        <v>0.3429305694</v>
      </c>
      <c r="M289" s="4">
        <f t="shared" si="17"/>
        <v>5</v>
      </c>
      <c r="N289">
        <f t="shared" si="18"/>
        <v>0.3429305694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2">
        <v>305</v>
      </c>
      <c r="I290" s="2">
        <v>0.30851220000000001</v>
      </c>
      <c r="J290" s="2">
        <v>303</v>
      </c>
      <c r="K290" s="2">
        <v>0.31734161</v>
      </c>
      <c r="L290" s="4">
        <f t="shared" si="16"/>
        <v>0.25678967479999998</v>
      </c>
      <c r="M290" s="4">
        <f t="shared" si="17"/>
        <v>5</v>
      </c>
      <c r="N290">
        <f t="shared" si="18"/>
        <v>0.25678967479999998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2">
        <v>302</v>
      </c>
      <c r="K291" s="2">
        <v>0.30529717000000001</v>
      </c>
      <c r="L291" s="4">
        <f t="shared" si="16"/>
        <v>0.20857076320000001</v>
      </c>
      <c r="M291" s="4">
        <f t="shared" si="17"/>
        <v>5</v>
      </c>
      <c r="N291">
        <f t="shared" si="18"/>
        <v>0.20857076320000001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2">
        <v>284</v>
      </c>
      <c r="E292" s="2">
        <v>0.31835437999999999</v>
      </c>
      <c r="F292" s="2">
        <v>290</v>
      </c>
      <c r="G292" s="2">
        <v>0.32081878000000003</v>
      </c>
      <c r="H292" s="2">
        <v>292</v>
      </c>
      <c r="I292" s="2">
        <v>0.39471084000000001</v>
      </c>
      <c r="J292" s="2">
        <v>279</v>
      </c>
      <c r="K292" s="2">
        <v>0.43545943999999998</v>
      </c>
      <c r="L292" s="4">
        <f t="shared" si="16"/>
        <v>0.3493660542</v>
      </c>
      <c r="M292" s="4">
        <f t="shared" si="17"/>
        <v>5</v>
      </c>
      <c r="N292">
        <f t="shared" si="18"/>
        <v>0.3493660542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2">
        <v>279</v>
      </c>
      <c r="I293" s="2">
        <v>0.33396240999999999</v>
      </c>
      <c r="J293" s="2">
        <v>291</v>
      </c>
      <c r="K293" s="2">
        <v>0.39471084000000001</v>
      </c>
      <c r="L293" s="4">
        <f t="shared" si="16"/>
        <v>0.27770553180000002</v>
      </c>
      <c r="M293" s="4">
        <f t="shared" si="17"/>
        <v>5</v>
      </c>
      <c r="N293">
        <f t="shared" si="18"/>
        <v>0.27770553180000002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2">
        <v>283</v>
      </c>
      <c r="E294" s="2">
        <v>0.30865889000000002</v>
      </c>
      <c r="F294" s="2">
        <v>299</v>
      </c>
      <c r="G294" s="2">
        <v>0.31192082999999998</v>
      </c>
      <c r="H294" s="2">
        <v>279</v>
      </c>
      <c r="I294" s="2">
        <v>0.34856761000000003</v>
      </c>
      <c r="J294" s="2">
        <v>282</v>
      </c>
      <c r="K294" s="2">
        <v>0.37832176000000001</v>
      </c>
      <c r="L294" s="4">
        <f t="shared" si="16"/>
        <v>0.30588259580000005</v>
      </c>
      <c r="M294" s="4">
        <f t="shared" si="17"/>
        <v>5</v>
      </c>
      <c r="N294">
        <f t="shared" si="18"/>
        <v>0.30588259580000005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2">
        <v>297</v>
      </c>
      <c r="G295" s="2">
        <v>0.31517110999999998</v>
      </c>
      <c r="H295" s="2">
        <v>296</v>
      </c>
      <c r="I295" s="2">
        <v>0.33644100999999998</v>
      </c>
      <c r="J295" s="2">
        <v>293</v>
      </c>
      <c r="K295" s="2">
        <v>0.39703049000000001</v>
      </c>
      <c r="L295" s="4">
        <f t="shared" si="16"/>
        <v>0.31869665199999997</v>
      </c>
      <c r="M295" s="4">
        <f t="shared" si="17"/>
        <v>5</v>
      </c>
      <c r="N295">
        <f t="shared" si="18"/>
        <v>0.31869665199999997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2">
        <v>296</v>
      </c>
      <c r="E296" s="2">
        <v>0.30132392000000002</v>
      </c>
      <c r="F296" s="2">
        <v>297</v>
      </c>
      <c r="G296" s="2">
        <v>0.30164802000000002</v>
      </c>
      <c r="H296" s="2">
        <v>294</v>
      </c>
      <c r="I296" s="2">
        <v>0.42559183</v>
      </c>
      <c r="J296" s="3" t="s">
        <v>0</v>
      </c>
      <c r="K296" s="3" t="s">
        <v>0</v>
      </c>
      <c r="L296" s="4">
        <f t="shared" si="16"/>
        <v>0.31947163225000003</v>
      </c>
      <c r="M296" s="4">
        <f t="shared" si="17"/>
        <v>4</v>
      </c>
      <c r="N296">
        <f t="shared" si="18"/>
        <v>0.31947163225000003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2">
        <v>295</v>
      </c>
      <c r="E297" s="2">
        <v>0.30132392000000002</v>
      </c>
      <c r="F297" s="2">
        <v>320</v>
      </c>
      <c r="G297" s="2">
        <v>0.33517837</v>
      </c>
      <c r="H297" s="2">
        <v>294</v>
      </c>
      <c r="I297" s="2">
        <v>0.33644100999999998</v>
      </c>
      <c r="J297" s="2">
        <v>298</v>
      </c>
      <c r="K297" s="2">
        <v>0.35569925000000002</v>
      </c>
      <c r="L297" s="4">
        <f t="shared" si="16"/>
        <v>0.27000203280000001</v>
      </c>
      <c r="M297" s="4">
        <f t="shared" si="17"/>
        <v>5</v>
      </c>
      <c r="N297">
        <f t="shared" si="18"/>
        <v>0.27000203280000001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2">
        <v>295</v>
      </c>
      <c r="E298" s="2">
        <v>0.30164802000000002</v>
      </c>
      <c r="F298" s="2">
        <v>294</v>
      </c>
      <c r="G298" s="2">
        <v>0.31517110999999998</v>
      </c>
      <c r="H298" s="2">
        <v>298</v>
      </c>
      <c r="I298" s="2">
        <v>0.34118287000000003</v>
      </c>
      <c r="J298" s="2">
        <v>320</v>
      </c>
      <c r="K298" s="2">
        <v>0.34675178000000001</v>
      </c>
      <c r="L298" s="4">
        <f t="shared" si="16"/>
        <v>0.26522427879999999</v>
      </c>
      <c r="M298" s="4">
        <f t="shared" si="17"/>
        <v>5</v>
      </c>
      <c r="N298">
        <f t="shared" si="18"/>
        <v>0.26522427879999999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2">
        <v>299</v>
      </c>
      <c r="I299" s="2">
        <v>0.31122348999999999</v>
      </c>
      <c r="J299" s="2">
        <v>297</v>
      </c>
      <c r="K299" s="2">
        <v>0.34118287000000003</v>
      </c>
      <c r="L299" s="4">
        <f t="shared" si="16"/>
        <v>0.29628966700000003</v>
      </c>
      <c r="M299" s="4">
        <f t="shared" si="17"/>
        <v>5</v>
      </c>
      <c r="N299">
        <f t="shared" si="18"/>
        <v>0.29628966700000003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2">
        <v>298</v>
      </c>
      <c r="G300" s="2">
        <v>0.31122348999999999</v>
      </c>
      <c r="H300" s="2">
        <v>293</v>
      </c>
      <c r="I300" s="2">
        <v>0.31192082999999998</v>
      </c>
      <c r="J300" s="2">
        <v>317</v>
      </c>
      <c r="K300" s="2">
        <v>0.36834728999999999</v>
      </c>
      <c r="L300" s="4">
        <f t="shared" si="16"/>
        <v>0.31152219139999998</v>
      </c>
      <c r="M300" s="4">
        <f t="shared" si="17"/>
        <v>5</v>
      </c>
      <c r="N300">
        <f t="shared" si="18"/>
        <v>0.31152219139999998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2">
        <v>317</v>
      </c>
      <c r="E301" s="2">
        <v>0.30444475999999998</v>
      </c>
      <c r="F301" s="2">
        <v>302</v>
      </c>
      <c r="G301" s="2">
        <v>0.33453789</v>
      </c>
      <c r="H301" s="2">
        <v>299</v>
      </c>
      <c r="I301" s="2">
        <v>0.37450051000000001</v>
      </c>
      <c r="J301" s="2">
        <v>316</v>
      </c>
      <c r="K301" s="2">
        <v>0.38848983999999998</v>
      </c>
      <c r="L301" s="4">
        <f t="shared" si="16"/>
        <v>0.34034126659999997</v>
      </c>
      <c r="M301" s="4">
        <f t="shared" si="17"/>
        <v>5</v>
      </c>
      <c r="N301">
        <f t="shared" si="18"/>
        <v>0.34034126659999997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2">
        <v>316</v>
      </c>
      <c r="I302" s="2">
        <v>0.30597794</v>
      </c>
      <c r="J302" s="2">
        <v>304</v>
      </c>
      <c r="K302" s="2">
        <v>0.31364658000000001</v>
      </c>
      <c r="L302" s="4">
        <f t="shared" si="16"/>
        <v>0.23675913160000003</v>
      </c>
      <c r="M302" s="4">
        <f t="shared" si="17"/>
        <v>5</v>
      </c>
      <c r="N302">
        <f t="shared" si="18"/>
        <v>0.23675913160000003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2">
        <v>290</v>
      </c>
      <c r="I303" s="2">
        <v>0.30529717000000001</v>
      </c>
      <c r="J303" s="2">
        <v>316</v>
      </c>
      <c r="K303" s="2">
        <v>0.30993541000000002</v>
      </c>
      <c r="L303" s="4">
        <f t="shared" si="16"/>
        <v>0.22599284760000002</v>
      </c>
      <c r="M303" s="4">
        <f t="shared" si="17"/>
        <v>5</v>
      </c>
      <c r="N303">
        <f t="shared" si="18"/>
        <v>0.22599284760000002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2">
        <v>310</v>
      </c>
      <c r="I310" s="2">
        <v>0.3308661</v>
      </c>
      <c r="J310" s="2">
        <v>307</v>
      </c>
      <c r="K310" s="2">
        <v>0.39537358</v>
      </c>
      <c r="L310" s="4">
        <f t="shared" si="16"/>
        <v>0.27585561520000002</v>
      </c>
      <c r="M310" s="4">
        <f t="shared" si="17"/>
        <v>5</v>
      </c>
      <c r="N310">
        <f t="shared" si="18"/>
        <v>0.27585561520000002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2">
        <v>309</v>
      </c>
      <c r="E311" s="2">
        <v>0.3308661</v>
      </c>
      <c r="F311" s="2">
        <v>312</v>
      </c>
      <c r="G311" s="2">
        <v>0.36512617000000003</v>
      </c>
      <c r="H311" s="2">
        <v>311</v>
      </c>
      <c r="I311" s="2">
        <v>0.42547355999999997</v>
      </c>
      <c r="J311" s="2">
        <v>308</v>
      </c>
      <c r="K311" s="2">
        <v>0.42922683</v>
      </c>
      <c r="L311" s="4">
        <f t="shared" si="16"/>
        <v>0.35487685939999997</v>
      </c>
      <c r="M311" s="4">
        <f t="shared" si="17"/>
        <v>5</v>
      </c>
      <c r="N311">
        <f t="shared" si="18"/>
        <v>0.35487685939999997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2">
        <v>288</v>
      </c>
      <c r="G312" s="2">
        <v>0.35254938000000002</v>
      </c>
      <c r="H312" s="2">
        <v>329</v>
      </c>
      <c r="I312" s="2">
        <v>0.37840867</v>
      </c>
      <c r="J312" s="2">
        <v>310</v>
      </c>
      <c r="K312" s="2">
        <v>0.42547355999999997</v>
      </c>
      <c r="L312" s="4">
        <f t="shared" si="16"/>
        <v>0.30046300719999997</v>
      </c>
      <c r="M312" s="4">
        <f t="shared" si="17"/>
        <v>5</v>
      </c>
      <c r="N312">
        <f t="shared" si="18"/>
        <v>0.30046300719999997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2">
        <v>310</v>
      </c>
      <c r="I313" s="2">
        <v>0.36512617000000003</v>
      </c>
      <c r="J313" s="2">
        <v>330</v>
      </c>
      <c r="K313" s="2">
        <v>0.38310375000000002</v>
      </c>
      <c r="L313" s="4">
        <f t="shared" si="16"/>
        <v>0.2688133714</v>
      </c>
      <c r="M313" s="4">
        <f t="shared" si="17"/>
        <v>5</v>
      </c>
      <c r="N313">
        <f t="shared" si="18"/>
        <v>0.2688133714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2">
        <v>327</v>
      </c>
      <c r="I314" s="2">
        <v>0.31635734999999998</v>
      </c>
      <c r="J314" s="2">
        <v>307</v>
      </c>
      <c r="K314" s="2">
        <v>0.41619440000000002</v>
      </c>
      <c r="L314" s="4">
        <f t="shared" si="16"/>
        <v>0.27374376080000007</v>
      </c>
      <c r="M314" s="4">
        <f t="shared" si="17"/>
        <v>5</v>
      </c>
      <c r="N314">
        <f t="shared" si="18"/>
        <v>0.27374376080000007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2">
        <v>326</v>
      </c>
      <c r="E316" s="2">
        <v>0.30502515000000002</v>
      </c>
      <c r="F316" s="2">
        <v>306</v>
      </c>
      <c r="G316" s="2">
        <v>0.32891808</v>
      </c>
      <c r="H316" s="2">
        <v>307</v>
      </c>
      <c r="I316" s="2">
        <v>0.34107974000000002</v>
      </c>
      <c r="J316" s="2">
        <v>302</v>
      </c>
      <c r="K316" s="2">
        <v>0.3449101</v>
      </c>
      <c r="L316" s="4">
        <f t="shared" si="16"/>
        <v>0.31517542040000002</v>
      </c>
      <c r="M316" s="4">
        <f t="shared" si="17"/>
        <v>5</v>
      </c>
      <c r="N316">
        <f t="shared" si="18"/>
        <v>0.31517542040000002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2">
        <v>301</v>
      </c>
      <c r="E317" s="2">
        <v>0.30597794</v>
      </c>
      <c r="F317" s="2">
        <v>302</v>
      </c>
      <c r="G317" s="2">
        <v>0.30993541000000002</v>
      </c>
      <c r="H317" s="2">
        <v>325</v>
      </c>
      <c r="I317" s="2">
        <v>0.3571048</v>
      </c>
      <c r="J317" s="2">
        <v>300</v>
      </c>
      <c r="K317" s="2">
        <v>0.38848983999999998</v>
      </c>
      <c r="L317" s="4">
        <f t="shared" si="16"/>
        <v>0.32349040439999999</v>
      </c>
      <c r="M317" s="4">
        <f t="shared" si="17"/>
        <v>5</v>
      </c>
      <c r="N317">
        <f t="shared" si="18"/>
        <v>0.32349040439999999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2">
        <v>300</v>
      </c>
      <c r="E318" s="2">
        <v>0.30444475999999998</v>
      </c>
      <c r="F318" s="2">
        <v>299</v>
      </c>
      <c r="G318" s="2">
        <v>0.36834728999999999</v>
      </c>
      <c r="H318" s="2">
        <v>319</v>
      </c>
      <c r="I318" s="2">
        <v>0.36909786999999999</v>
      </c>
      <c r="J318" s="2">
        <v>323</v>
      </c>
      <c r="K318" s="2">
        <v>0.39553862000000001</v>
      </c>
      <c r="L318" s="4">
        <f t="shared" si="16"/>
        <v>0.3335770602</v>
      </c>
      <c r="M318" s="4">
        <f t="shared" si="17"/>
        <v>5</v>
      </c>
      <c r="N318">
        <f t="shared" si="18"/>
        <v>0.3335770602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2">
        <v>323</v>
      </c>
      <c r="K319" s="2">
        <v>0.36633835999999997</v>
      </c>
      <c r="L319" s="4">
        <f t="shared" si="16"/>
        <v>0.26413391220000004</v>
      </c>
      <c r="M319" s="4">
        <f t="shared" si="17"/>
        <v>5</v>
      </c>
      <c r="N319">
        <f t="shared" si="18"/>
        <v>0.26413391220000004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2">
        <v>323</v>
      </c>
      <c r="G320" s="2">
        <v>0.33820815999999998</v>
      </c>
      <c r="H320" s="2">
        <v>320</v>
      </c>
      <c r="I320" s="2">
        <v>0.35646886999999999</v>
      </c>
      <c r="J320" s="2">
        <v>317</v>
      </c>
      <c r="K320" s="2">
        <v>0.36909786999999999</v>
      </c>
      <c r="L320" s="4">
        <f t="shared" si="16"/>
        <v>0.29125135219999998</v>
      </c>
      <c r="M320" s="4">
        <f t="shared" si="17"/>
        <v>5</v>
      </c>
      <c r="N320">
        <f t="shared" si="18"/>
        <v>0.29125135219999998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2">
        <v>296</v>
      </c>
      <c r="E321" s="2">
        <v>0.33517837</v>
      </c>
      <c r="F321" s="2">
        <v>322</v>
      </c>
      <c r="G321" s="2">
        <v>0.33755826999999999</v>
      </c>
      <c r="H321" s="2">
        <v>297</v>
      </c>
      <c r="I321" s="2">
        <v>0.34675178000000001</v>
      </c>
      <c r="J321" s="2">
        <v>319</v>
      </c>
      <c r="K321" s="2">
        <v>0.35646886999999999</v>
      </c>
      <c r="L321" s="4">
        <f t="shared" si="16"/>
        <v>0.33164124740000001</v>
      </c>
      <c r="M321" s="4">
        <f t="shared" si="17"/>
        <v>5</v>
      </c>
      <c r="N321">
        <f t="shared" si="18"/>
        <v>0.33164124740000001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2">
        <v>322</v>
      </c>
      <c r="E322" s="2">
        <v>0.34214866999999999</v>
      </c>
      <c r="F322" s="2">
        <v>340</v>
      </c>
      <c r="G322" s="2">
        <v>0.44006021000000001</v>
      </c>
      <c r="H322" s="2">
        <v>339</v>
      </c>
      <c r="I322" s="2">
        <v>0.49807631000000002</v>
      </c>
      <c r="J322" s="3" t="s">
        <v>0</v>
      </c>
      <c r="K322" s="3" t="s">
        <v>0</v>
      </c>
      <c r="L322" s="4">
        <f t="shared" ref="L322:L385" si="20">AVERAGE(K322,I322,G322,E322,C322)</f>
        <v>0.39063353425000003</v>
      </c>
      <c r="M322" s="4">
        <f t="shared" si="17"/>
        <v>4</v>
      </c>
      <c r="N322">
        <f t="shared" si="18"/>
        <v>0.39063353425000003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2">
        <v>320</v>
      </c>
      <c r="G323" s="2">
        <v>0.33755826999999999</v>
      </c>
      <c r="H323" s="2">
        <v>321</v>
      </c>
      <c r="I323" s="2">
        <v>0.34214866999999999</v>
      </c>
      <c r="J323" s="2">
        <v>340</v>
      </c>
      <c r="K323" s="2">
        <v>0.41589647000000002</v>
      </c>
      <c r="L323" s="4">
        <f t="shared" si="20"/>
        <v>0.3341522616</v>
      </c>
      <c r="M323" s="4">
        <f t="shared" ref="M323:M386" si="21">(10-COUNTIF(B323:K323,"NA"))/2</f>
        <v>5</v>
      </c>
      <c r="N323">
        <f t="shared" ref="N323:N386" si="22">IF(L323=0," ",L323)</f>
        <v>0.3341522616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2">
        <v>324</v>
      </c>
      <c r="E324" s="2">
        <v>0.30814786999999999</v>
      </c>
      <c r="F324" s="2">
        <v>319</v>
      </c>
      <c r="G324" s="2">
        <v>0.33820815999999998</v>
      </c>
      <c r="H324" s="2">
        <v>318</v>
      </c>
      <c r="I324" s="2">
        <v>0.36633835999999997</v>
      </c>
      <c r="J324" s="2">
        <v>317</v>
      </c>
      <c r="K324" s="2">
        <v>0.39553862000000001</v>
      </c>
      <c r="L324" s="4">
        <f t="shared" si="20"/>
        <v>0.34115134699999999</v>
      </c>
      <c r="M324" s="4">
        <f t="shared" si="21"/>
        <v>5</v>
      </c>
      <c r="N324">
        <f t="shared" si="22"/>
        <v>0.34115134699999999</v>
      </c>
      <c r="O324">
        <f t="shared" si="23"/>
        <v>1</v>
      </c>
    </row>
    <row r="325" spans="1:15" ht="15.75" thickBot="1" x14ac:dyDescent="0.3">
      <c r="A325" s="1">
        <v>324</v>
      </c>
      <c r="B325" s="2">
        <v>337</v>
      </c>
      <c r="C325" s="2">
        <v>0.30361178100000002</v>
      </c>
      <c r="D325" s="2">
        <v>323</v>
      </c>
      <c r="E325" s="2">
        <v>0.30814786999999999</v>
      </c>
      <c r="F325" s="2">
        <v>338</v>
      </c>
      <c r="G325" s="2">
        <v>0.41660718000000002</v>
      </c>
      <c r="H325" s="2">
        <v>325</v>
      </c>
      <c r="I325" s="2">
        <v>0.43560684</v>
      </c>
      <c r="J325" s="2">
        <v>336</v>
      </c>
      <c r="K325" s="2">
        <v>0.46258448000000002</v>
      </c>
      <c r="L325" s="4">
        <f t="shared" si="20"/>
        <v>0.38531163020000003</v>
      </c>
      <c r="M325" s="4">
        <f t="shared" si="21"/>
        <v>5</v>
      </c>
      <c r="N325">
        <f t="shared" si="22"/>
        <v>0.38531163020000003</v>
      </c>
      <c r="O325">
        <f t="shared" si="23"/>
        <v>1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2">
        <v>316</v>
      </c>
      <c r="E326" s="2">
        <v>0.3571048</v>
      </c>
      <c r="F326" s="2">
        <v>335</v>
      </c>
      <c r="G326" s="2">
        <v>0.42090021999999999</v>
      </c>
      <c r="H326" s="2">
        <v>324</v>
      </c>
      <c r="I326" s="2">
        <v>0.43560684</v>
      </c>
      <c r="J326" s="2">
        <v>337</v>
      </c>
      <c r="K326" s="2">
        <v>0.46286324000000001</v>
      </c>
      <c r="L326" s="4">
        <f t="shared" si="20"/>
        <v>0.39416039540000003</v>
      </c>
      <c r="M326" s="4">
        <f t="shared" si="21"/>
        <v>5</v>
      </c>
      <c r="N326">
        <f t="shared" si="22"/>
        <v>0.39416039540000003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2">
        <v>315</v>
      </c>
      <c r="G327" s="2">
        <v>0.30502515000000002</v>
      </c>
      <c r="H327" s="2">
        <v>327</v>
      </c>
      <c r="I327" s="2">
        <v>0.30545306</v>
      </c>
      <c r="J327" s="2">
        <v>314</v>
      </c>
      <c r="K327" s="2">
        <v>0.39741862999999999</v>
      </c>
      <c r="L327" s="4">
        <f t="shared" si="20"/>
        <v>0.30726901160000003</v>
      </c>
      <c r="M327" s="4">
        <f t="shared" si="21"/>
        <v>5</v>
      </c>
      <c r="N327">
        <f t="shared" si="22"/>
        <v>0.30726901160000003</v>
      </c>
      <c r="O327">
        <f t="shared" si="23"/>
        <v>1</v>
      </c>
    </row>
    <row r="328" spans="1:15" ht="15.75" thickBot="1" x14ac:dyDescent="0.3">
      <c r="A328" s="1">
        <v>327</v>
      </c>
      <c r="B328" s="2">
        <v>326</v>
      </c>
      <c r="C328" s="2">
        <v>0.305453064</v>
      </c>
      <c r="D328" s="2">
        <v>314</v>
      </c>
      <c r="E328" s="2">
        <v>0.31367713000000003</v>
      </c>
      <c r="F328" s="2">
        <v>313</v>
      </c>
      <c r="G328" s="2">
        <v>0.31635734999999998</v>
      </c>
      <c r="H328" s="2">
        <v>333</v>
      </c>
      <c r="I328" s="2">
        <v>0.36791729000000001</v>
      </c>
      <c r="J328" s="2">
        <v>334</v>
      </c>
      <c r="K328" s="2">
        <v>0.37489160999999999</v>
      </c>
      <c r="L328" s="4">
        <f t="shared" si="20"/>
        <v>0.33565928880000001</v>
      </c>
      <c r="M328" s="4">
        <f t="shared" si="21"/>
        <v>5</v>
      </c>
      <c r="N328">
        <f t="shared" si="22"/>
        <v>0.33565928880000001</v>
      </c>
      <c r="O328">
        <f t="shared" si="23"/>
        <v>1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2">
        <v>330</v>
      </c>
      <c r="I329" s="2">
        <v>0.42311891000000001</v>
      </c>
      <c r="J329" s="2">
        <v>288</v>
      </c>
      <c r="K329" s="2">
        <v>0.43425458</v>
      </c>
      <c r="L329" s="4">
        <f t="shared" si="20"/>
        <v>0.2708988974</v>
      </c>
      <c r="M329" s="4">
        <f t="shared" si="21"/>
        <v>5</v>
      </c>
      <c r="N329">
        <f t="shared" si="22"/>
        <v>0.2708988974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2">
        <v>311</v>
      </c>
      <c r="K330" s="2">
        <v>0.37840867</v>
      </c>
      <c r="L330" s="4">
        <f t="shared" si="20"/>
        <v>0.27664372120000003</v>
      </c>
      <c r="M330" s="4">
        <f t="shared" si="21"/>
        <v>5</v>
      </c>
      <c r="N330">
        <f t="shared" si="22"/>
        <v>0.27664372120000003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2">
        <v>312</v>
      </c>
      <c r="I331" s="2">
        <v>0.38310375000000002</v>
      </c>
      <c r="J331" s="2">
        <v>328</v>
      </c>
      <c r="K331" s="2">
        <v>0.42311891000000001</v>
      </c>
      <c r="L331" s="4">
        <f t="shared" si="20"/>
        <v>0.29744979599999999</v>
      </c>
      <c r="M331" s="4">
        <f t="shared" si="21"/>
        <v>5</v>
      </c>
      <c r="N331">
        <f t="shared" si="22"/>
        <v>0.29744979599999999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2">
        <v>333</v>
      </c>
      <c r="G332" s="2">
        <v>0.33028439999999998</v>
      </c>
      <c r="H332" s="2">
        <v>332</v>
      </c>
      <c r="I332" s="2">
        <v>0.33834834000000003</v>
      </c>
      <c r="J332" s="2">
        <v>351</v>
      </c>
      <c r="K332" s="2">
        <v>0.39519952000000003</v>
      </c>
      <c r="L332" s="4">
        <f t="shared" si="20"/>
        <v>0.28952037600000002</v>
      </c>
      <c r="M332" s="4">
        <f t="shared" si="21"/>
        <v>5</v>
      </c>
      <c r="N332">
        <f t="shared" si="22"/>
        <v>0.28952037600000002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2">
        <v>349</v>
      </c>
      <c r="I333" s="2">
        <v>0.31028401999999999</v>
      </c>
      <c r="J333" s="2">
        <v>331</v>
      </c>
      <c r="K333" s="2">
        <v>0.33834834000000003</v>
      </c>
      <c r="L333" s="4">
        <f t="shared" si="20"/>
        <v>0.28693569219999998</v>
      </c>
      <c r="M333" s="4">
        <f t="shared" si="21"/>
        <v>5</v>
      </c>
      <c r="N333">
        <f t="shared" si="22"/>
        <v>0.28693569219999998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2">
        <v>331</v>
      </c>
      <c r="G334" s="2">
        <v>0.33028439999999998</v>
      </c>
      <c r="H334" s="2">
        <v>327</v>
      </c>
      <c r="I334" s="2">
        <v>0.36791729000000001</v>
      </c>
      <c r="J334" s="2">
        <v>332</v>
      </c>
      <c r="K334" s="2">
        <v>0.37886217999999999</v>
      </c>
      <c r="L334" s="4">
        <f t="shared" si="20"/>
        <v>0.31005345499999998</v>
      </c>
      <c r="M334" s="4">
        <f t="shared" si="21"/>
        <v>5</v>
      </c>
      <c r="N334">
        <f t="shared" si="22"/>
        <v>0.31005345499999998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2">
        <v>348</v>
      </c>
      <c r="K335" s="2">
        <v>0.35422185</v>
      </c>
      <c r="L335" s="4">
        <f t="shared" si="20"/>
        <v>0.2529460496</v>
      </c>
      <c r="M335" s="4">
        <f t="shared" si="21"/>
        <v>5</v>
      </c>
      <c r="N335">
        <f t="shared" si="22"/>
        <v>0.2529460496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2">
        <v>345</v>
      </c>
      <c r="I336" s="2">
        <v>0.30925770000000002</v>
      </c>
      <c r="J336" s="2">
        <v>347</v>
      </c>
      <c r="K336" s="2">
        <v>0.39896358999999998</v>
      </c>
      <c r="L336" s="4">
        <f t="shared" si="20"/>
        <v>0.27378070760000001</v>
      </c>
      <c r="M336" s="4">
        <f t="shared" si="21"/>
        <v>5</v>
      </c>
      <c r="N336">
        <f t="shared" si="22"/>
        <v>0.27378070760000001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2">
        <v>335</v>
      </c>
      <c r="I337" s="2">
        <v>0.43389209000000001</v>
      </c>
      <c r="J337" s="2">
        <v>324</v>
      </c>
      <c r="K337" s="2">
        <v>0.46258448000000002</v>
      </c>
      <c r="L337" s="4">
        <f t="shared" si="20"/>
        <v>0.35365955040000002</v>
      </c>
      <c r="M337" s="4">
        <f t="shared" si="21"/>
        <v>5</v>
      </c>
      <c r="N337">
        <f t="shared" si="22"/>
        <v>0.35365955040000002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2">
        <v>324</v>
      </c>
      <c r="E338" s="2">
        <v>0.30361178</v>
      </c>
      <c r="F338" s="2">
        <v>338</v>
      </c>
      <c r="G338" s="2">
        <v>0.40071938000000001</v>
      </c>
      <c r="H338" s="2">
        <v>325</v>
      </c>
      <c r="I338" s="2">
        <v>0.46286324000000001</v>
      </c>
      <c r="J338" s="2">
        <v>357</v>
      </c>
      <c r="K338" s="2">
        <v>0.47284406000000001</v>
      </c>
      <c r="L338" s="4">
        <f t="shared" si="20"/>
        <v>0.38528784639999997</v>
      </c>
      <c r="M338" s="4">
        <f t="shared" si="21"/>
        <v>5</v>
      </c>
      <c r="N338">
        <f t="shared" si="22"/>
        <v>0.38528784639999997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2">
        <v>339</v>
      </c>
      <c r="G339" s="2">
        <v>0.34785789</v>
      </c>
      <c r="H339" s="2">
        <v>337</v>
      </c>
      <c r="I339" s="2">
        <v>0.40071938000000001</v>
      </c>
      <c r="J339" s="2">
        <v>324</v>
      </c>
      <c r="K339" s="2">
        <v>0.41660718000000002</v>
      </c>
      <c r="L339" s="4">
        <f t="shared" si="20"/>
        <v>0.33678672860000003</v>
      </c>
      <c r="M339" s="4">
        <f t="shared" si="21"/>
        <v>5</v>
      </c>
      <c r="N339">
        <f t="shared" si="22"/>
        <v>0.33678672860000003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2">
        <v>338</v>
      </c>
      <c r="I340" s="2">
        <v>0.34785789</v>
      </c>
      <c r="J340" s="2">
        <v>341</v>
      </c>
      <c r="K340" s="2">
        <v>0.43076856000000002</v>
      </c>
      <c r="L340" s="4">
        <f t="shared" si="20"/>
        <v>0.30519266</v>
      </c>
      <c r="M340" s="4">
        <f t="shared" si="21"/>
        <v>5</v>
      </c>
      <c r="N340">
        <f t="shared" si="22"/>
        <v>0.30519266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2">
        <v>341</v>
      </c>
      <c r="E341" s="2">
        <v>0.30245485</v>
      </c>
      <c r="F341" s="2">
        <v>343</v>
      </c>
      <c r="G341" s="2">
        <v>0.32148958</v>
      </c>
      <c r="H341" s="2">
        <v>322</v>
      </c>
      <c r="I341" s="2">
        <v>0.41589647000000002</v>
      </c>
      <c r="J341" s="2">
        <v>321</v>
      </c>
      <c r="K341" s="2">
        <v>0.44006021000000001</v>
      </c>
      <c r="L341" s="4">
        <f t="shared" si="20"/>
        <v>0.3465390076</v>
      </c>
      <c r="M341" s="4">
        <f t="shared" si="21"/>
        <v>5</v>
      </c>
      <c r="N341">
        <f t="shared" si="22"/>
        <v>0.3465390076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2">
        <v>340</v>
      </c>
      <c r="E342" s="2">
        <v>0.30245485</v>
      </c>
      <c r="F342" s="2">
        <v>343</v>
      </c>
      <c r="G342" s="2">
        <v>0.30805443999999998</v>
      </c>
      <c r="H342" s="2">
        <v>339</v>
      </c>
      <c r="I342" s="2">
        <v>0.43076856000000002</v>
      </c>
      <c r="J342" s="2">
        <v>344</v>
      </c>
      <c r="K342" s="2">
        <v>0.43166399999999999</v>
      </c>
      <c r="L342" s="4">
        <f t="shared" si="20"/>
        <v>0.3419906318</v>
      </c>
      <c r="M342" s="4">
        <f t="shared" si="21"/>
        <v>5</v>
      </c>
      <c r="N342">
        <f t="shared" si="22"/>
        <v>0.3419906318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2">
        <v>344</v>
      </c>
      <c r="G343" s="2">
        <v>0.31411085</v>
      </c>
      <c r="H343" s="2">
        <v>343</v>
      </c>
      <c r="I343" s="2">
        <v>0.36561231</v>
      </c>
      <c r="J343" s="2">
        <v>360</v>
      </c>
      <c r="K343" s="2">
        <v>0.42058253000000001</v>
      </c>
      <c r="L343" s="4">
        <f t="shared" si="20"/>
        <v>0.32138801979999998</v>
      </c>
      <c r="M343" s="4">
        <f t="shared" si="21"/>
        <v>5</v>
      </c>
      <c r="N343">
        <f t="shared" si="22"/>
        <v>0.32138801979999998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2">
        <v>341</v>
      </c>
      <c r="I344" s="2">
        <v>0.30805443999999998</v>
      </c>
      <c r="J344" s="2">
        <v>340</v>
      </c>
      <c r="K344" s="2">
        <v>0.32148958</v>
      </c>
      <c r="L344" s="4">
        <f t="shared" si="20"/>
        <v>0.27408228599999995</v>
      </c>
      <c r="M344" s="4">
        <f t="shared" si="21"/>
        <v>5</v>
      </c>
      <c r="N344">
        <f t="shared" si="22"/>
        <v>0.27408228599999995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2">
        <v>342</v>
      </c>
      <c r="I345" s="2">
        <v>0.31411085</v>
      </c>
      <c r="J345" s="2">
        <v>359</v>
      </c>
      <c r="K345" s="2">
        <v>0.33507701000000001</v>
      </c>
      <c r="L345" s="4">
        <f t="shared" si="20"/>
        <v>0.29535362319999997</v>
      </c>
      <c r="M345" s="4">
        <f t="shared" si="21"/>
        <v>5</v>
      </c>
      <c r="N345">
        <f t="shared" si="22"/>
        <v>0.29535362319999997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2">
        <v>335</v>
      </c>
      <c r="I346" s="2">
        <v>0.30925770000000002</v>
      </c>
      <c r="J346" s="2">
        <v>334</v>
      </c>
      <c r="K346" s="2">
        <v>0.37861669999999997</v>
      </c>
      <c r="L346" s="4">
        <f t="shared" si="20"/>
        <v>0.29524759519999999</v>
      </c>
      <c r="M346" s="4">
        <f t="shared" si="21"/>
        <v>5</v>
      </c>
      <c r="N346">
        <f t="shared" si="22"/>
        <v>0.29524759519999999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2">
        <v>355</v>
      </c>
      <c r="K347" s="2">
        <v>0.34027658</v>
      </c>
      <c r="L347" s="4">
        <f t="shared" si="20"/>
        <v>0.23954264200000003</v>
      </c>
      <c r="M347" s="4">
        <f t="shared" si="21"/>
        <v>5</v>
      </c>
      <c r="N347">
        <f t="shared" si="22"/>
        <v>0.23954264200000003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2">
        <v>354</v>
      </c>
      <c r="I348" s="2">
        <v>0.30791221000000002</v>
      </c>
      <c r="J348" s="2">
        <v>353</v>
      </c>
      <c r="K348" s="2">
        <v>0.37583366000000001</v>
      </c>
      <c r="L348" s="4">
        <f t="shared" si="20"/>
        <v>0.28413147080000006</v>
      </c>
      <c r="M348" s="4">
        <f t="shared" si="21"/>
        <v>5</v>
      </c>
      <c r="N348">
        <f t="shared" si="22"/>
        <v>0.28413147080000006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2">
        <v>334</v>
      </c>
      <c r="G349" s="2">
        <v>0.35422185</v>
      </c>
      <c r="H349" s="2">
        <v>353</v>
      </c>
      <c r="I349" s="2">
        <v>0.36087281999999998</v>
      </c>
      <c r="J349" s="2">
        <v>350</v>
      </c>
      <c r="K349" s="2">
        <v>0.37195449000000003</v>
      </c>
      <c r="L349" s="4">
        <f t="shared" si="20"/>
        <v>0.32285374359999996</v>
      </c>
      <c r="M349" s="4">
        <f t="shared" si="21"/>
        <v>5</v>
      </c>
      <c r="N349">
        <f t="shared" si="22"/>
        <v>0.32285374359999996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2">
        <v>332</v>
      </c>
      <c r="I350" s="2">
        <v>0.31028401999999999</v>
      </c>
      <c r="J350" s="2">
        <v>362</v>
      </c>
      <c r="K350" s="2">
        <v>0.38756090999999998</v>
      </c>
      <c r="L350" s="4">
        <f t="shared" si="20"/>
        <v>0.27702974739999997</v>
      </c>
      <c r="M350" s="4">
        <f t="shared" si="21"/>
        <v>5</v>
      </c>
      <c r="N350">
        <f t="shared" si="22"/>
        <v>0.27702974739999997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2">
        <v>353</v>
      </c>
      <c r="I351" s="2">
        <v>0.3507479</v>
      </c>
      <c r="J351" s="2">
        <v>348</v>
      </c>
      <c r="K351" s="2">
        <v>0.37195449000000003</v>
      </c>
      <c r="L351" s="4">
        <f t="shared" si="20"/>
        <v>0.28372995139999996</v>
      </c>
      <c r="M351" s="4">
        <f t="shared" si="21"/>
        <v>5</v>
      </c>
      <c r="N351">
        <f t="shared" si="22"/>
        <v>0.28372995139999996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2">
        <v>364</v>
      </c>
      <c r="G352" s="2">
        <v>0.30241821000000002</v>
      </c>
      <c r="H352" s="2">
        <v>331</v>
      </c>
      <c r="I352" s="2">
        <v>0.39519952000000003</v>
      </c>
      <c r="J352" s="3" t="s">
        <v>0</v>
      </c>
      <c r="K352" s="3" t="s">
        <v>0</v>
      </c>
      <c r="L352" s="4">
        <f t="shared" si="20"/>
        <v>0.29066739575</v>
      </c>
      <c r="M352" s="4">
        <f t="shared" si="21"/>
        <v>4</v>
      </c>
      <c r="N352">
        <f t="shared" si="22"/>
        <v>0.29066739575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2">
        <v>365</v>
      </c>
      <c r="I353" s="2">
        <v>0.35773423999999998</v>
      </c>
      <c r="J353" s="2">
        <v>363</v>
      </c>
      <c r="K353" s="2">
        <v>0.40342875</v>
      </c>
      <c r="L353" s="4">
        <f t="shared" si="20"/>
        <v>0.26396313319999998</v>
      </c>
      <c r="M353" s="4">
        <f t="shared" si="21"/>
        <v>5</v>
      </c>
      <c r="N353">
        <f t="shared" si="22"/>
        <v>0.26396313319999998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2">
        <v>368</v>
      </c>
      <c r="I354" s="2">
        <v>0.32974017</v>
      </c>
      <c r="J354" s="2">
        <v>361</v>
      </c>
      <c r="K354" s="2">
        <v>0.33193632000000001</v>
      </c>
      <c r="L354" s="4">
        <f t="shared" si="20"/>
        <v>0.28310423419999997</v>
      </c>
      <c r="M354" s="4">
        <f t="shared" si="21"/>
        <v>5</v>
      </c>
      <c r="N354">
        <f t="shared" si="22"/>
        <v>0.28310423419999997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2">
        <v>347</v>
      </c>
      <c r="I355" s="2">
        <v>0.30791221000000002</v>
      </c>
      <c r="J355" s="2">
        <v>370</v>
      </c>
      <c r="K355" s="2">
        <v>0.31892938999999998</v>
      </c>
      <c r="L355" s="4">
        <f t="shared" si="20"/>
        <v>0.24304287699999999</v>
      </c>
      <c r="M355" s="4">
        <f t="shared" si="21"/>
        <v>5</v>
      </c>
      <c r="N355">
        <f t="shared" si="22"/>
        <v>0.24304287699999999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2">
        <v>356</v>
      </c>
      <c r="E356" s="2">
        <v>0.33794678</v>
      </c>
      <c r="F356" s="2">
        <v>346</v>
      </c>
      <c r="G356" s="2">
        <v>0.34027658</v>
      </c>
      <c r="H356" s="2">
        <v>361</v>
      </c>
      <c r="I356" s="2">
        <v>0.35556750999999998</v>
      </c>
      <c r="J356" s="2">
        <v>354</v>
      </c>
      <c r="K356" s="2">
        <v>0.35857248000000003</v>
      </c>
      <c r="L356" s="4">
        <f t="shared" si="20"/>
        <v>0.33734380800000002</v>
      </c>
      <c r="M356" s="4">
        <f t="shared" si="21"/>
        <v>5</v>
      </c>
      <c r="N356">
        <f t="shared" si="22"/>
        <v>0.33734380800000002</v>
      </c>
      <c r="O356">
        <f t="shared" si="23"/>
        <v>1</v>
      </c>
    </row>
    <row r="357" spans="1:15" ht="15.75" thickBot="1" x14ac:dyDescent="0.3">
      <c r="A357" s="1">
        <v>356</v>
      </c>
      <c r="B357" s="2">
        <v>355</v>
      </c>
      <c r="C357" s="2">
        <v>0.33794678</v>
      </c>
      <c r="D357" s="2">
        <v>357</v>
      </c>
      <c r="E357" s="2">
        <v>0.34914139999999999</v>
      </c>
      <c r="F357" s="2">
        <v>372</v>
      </c>
      <c r="G357" s="2">
        <v>0.36959688000000002</v>
      </c>
      <c r="H357" s="2">
        <v>345</v>
      </c>
      <c r="I357" s="2">
        <v>0.41642992000000001</v>
      </c>
      <c r="J357" s="2">
        <v>336</v>
      </c>
      <c r="K357" s="2">
        <v>0.47424092000000001</v>
      </c>
      <c r="L357" s="4">
        <f t="shared" si="20"/>
        <v>0.38947118000000003</v>
      </c>
      <c r="M357" s="4">
        <f t="shared" si="21"/>
        <v>5</v>
      </c>
      <c r="N357">
        <f t="shared" si="22"/>
        <v>0.38947118000000003</v>
      </c>
      <c r="O357">
        <f t="shared" si="23"/>
        <v>1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2">
        <v>356</v>
      </c>
      <c r="G358" s="2">
        <v>0.34914139999999999</v>
      </c>
      <c r="H358" s="2">
        <v>372</v>
      </c>
      <c r="I358" s="2">
        <v>0.45817276000000001</v>
      </c>
      <c r="J358" s="2">
        <v>360</v>
      </c>
      <c r="K358" s="2">
        <v>0.46404712999999997</v>
      </c>
      <c r="L358" s="4">
        <f t="shared" si="20"/>
        <v>0.37052044480000002</v>
      </c>
      <c r="M358" s="4">
        <f t="shared" si="21"/>
        <v>5</v>
      </c>
      <c r="N358">
        <f t="shared" si="22"/>
        <v>0.37052044480000002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2">
        <v>359</v>
      </c>
      <c r="I359" s="2">
        <v>0.33548273000000001</v>
      </c>
      <c r="J359" s="2">
        <v>373</v>
      </c>
      <c r="K359" s="2">
        <v>0.35412470000000001</v>
      </c>
      <c r="L359" s="4">
        <f t="shared" si="20"/>
        <v>0.294021633</v>
      </c>
      <c r="M359" s="4">
        <f t="shared" si="21"/>
        <v>5</v>
      </c>
      <c r="N359">
        <f t="shared" si="22"/>
        <v>0.294021633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2">
        <v>344</v>
      </c>
      <c r="I360" s="2">
        <v>0.33507701000000001</v>
      </c>
      <c r="J360" s="2">
        <v>358</v>
      </c>
      <c r="K360" s="2">
        <v>0.33548273000000001</v>
      </c>
      <c r="L360" s="4">
        <f t="shared" si="20"/>
        <v>0.27448070020000004</v>
      </c>
      <c r="M360" s="4">
        <f t="shared" si="21"/>
        <v>5</v>
      </c>
      <c r="N360">
        <f t="shared" si="22"/>
        <v>0.27448070020000004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2">
        <v>344</v>
      </c>
      <c r="I361" s="2">
        <v>0.34779692000000001</v>
      </c>
      <c r="J361" s="2">
        <v>377</v>
      </c>
      <c r="K361" s="2">
        <v>0.41553565999999997</v>
      </c>
      <c r="L361" s="4">
        <f t="shared" si="20"/>
        <v>0.28483053619999998</v>
      </c>
      <c r="M361" s="4">
        <f t="shared" si="21"/>
        <v>5</v>
      </c>
      <c r="N361">
        <f t="shared" si="22"/>
        <v>0.28483053619999998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2">
        <v>353</v>
      </c>
      <c r="K362" s="2">
        <v>0.33193632000000001</v>
      </c>
      <c r="L362" s="4">
        <f t="shared" si="20"/>
        <v>0.22257256100000006</v>
      </c>
      <c r="M362" s="4">
        <f t="shared" si="21"/>
        <v>5</v>
      </c>
      <c r="N362">
        <f t="shared" si="22"/>
        <v>0.22257256100000006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2">
        <v>367</v>
      </c>
      <c r="G363" s="2">
        <v>0.31163806999999999</v>
      </c>
      <c r="H363" s="2">
        <v>363</v>
      </c>
      <c r="I363" s="2">
        <v>0.33283797999999998</v>
      </c>
      <c r="J363" s="2">
        <v>368</v>
      </c>
      <c r="K363" s="2">
        <v>0.37438601999999999</v>
      </c>
      <c r="L363" s="4">
        <f t="shared" si="20"/>
        <v>0.29293642859999997</v>
      </c>
      <c r="M363" s="4">
        <f t="shared" si="21"/>
        <v>5</v>
      </c>
      <c r="N363">
        <f t="shared" si="22"/>
        <v>0.29293642859999997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2">
        <v>364</v>
      </c>
      <c r="G364" s="2">
        <v>0.32697596000000001</v>
      </c>
      <c r="H364" s="2">
        <v>362</v>
      </c>
      <c r="I364" s="2">
        <v>0.33283797999999998</v>
      </c>
      <c r="J364" s="2">
        <v>366</v>
      </c>
      <c r="K364" s="2">
        <v>0.33781251000000001</v>
      </c>
      <c r="L364" s="4">
        <f t="shared" si="20"/>
        <v>0.31483380760000002</v>
      </c>
      <c r="M364" s="4">
        <f t="shared" si="21"/>
        <v>5</v>
      </c>
      <c r="N364">
        <f t="shared" si="22"/>
        <v>0.31483380760000002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2">
        <v>351</v>
      </c>
      <c r="G365" s="2">
        <v>0.30241821000000002</v>
      </c>
      <c r="H365" s="2">
        <v>363</v>
      </c>
      <c r="I365" s="2">
        <v>0.32697596000000001</v>
      </c>
      <c r="J365" s="2">
        <v>332</v>
      </c>
      <c r="K365" s="2">
        <v>0.34656327999999997</v>
      </c>
      <c r="L365" s="4">
        <f t="shared" si="20"/>
        <v>0.26674503119999998</v>
      </c>
      <c r="M365" s="4">
        <f t="shared" si="21"/>
        <v>5</v>
      </c>
      <c r="N365">
        <f t="shared" si="22"/>
        <v>0.26674503119999998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2">
        <v>352</v>
      </c>
      <c r="G366" s="2">
        <v>0.35773423999999998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0.29677713666666666</v>
      </c>
      <c r="M366" s="4">
        <f t="shared" si="21"/>
        <v>3</v>
      </c>
      <c r="N366">
        <f t="shared" si="22"/>
        <v>0.29677713666666666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2">
        <v>363</v>
      </c>
      <c r="I367" s="2">
        <v>0.33781251000000001</v>
      </c>
      <c r="J367" s="2">
        <v>362</v>
      </c>
      <c r="K367" s="2">
        <v>0.44037549999999998</v>
      </c>
      <c r="L367" s="4">
        <f t="shared" si="20"/>
        <v>0.2982827616</v>
      </c>
      <c r="M367" s="4">
        <f t="shared" si="21"/>
        <v>5</v>
      </c>
      <c r="N367">
        <f t="shared" si="22"/>
        <v>0.2982827616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2">
        <v>362</v>
      </c>
      <c r="I368" s="2">
        <v>0.31163806999999999</v>
      </c>
      <c r="J368" s="2">
        <v>383</v>
      </c>
      <c r="K368" s="2">
        <v>0.41112400999999998</v>
      </c>
      <c r="L368" s="4">
        <f t="shared" si="20"/>
        <v>0.27402530959999993</v>
      </c>
      <c r="M368" s="4">
        <f t="shared" si="21"/>
        <v>5</v>
      </c>
      <c r="N368">
        <f t="shared" si="22"/>
        <v>0.27402530959999993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2">
        <v>353</v>
      </c>
      <c r="K369" s="2">
        <v>0.32974017</v>
      </c>
      <c r="L369" s="4">
        <f t="shared" si="20"/>
        <v>0.26347862259999999</v>
      </c>
      <c r="M369" s="4">
        <f t="shared" si="21"/>
        <v>5</v>
      </c>
      <c r="N369">
        <f t="shared" si="22"/>
        <v>0.26347862259999999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2">
        <v>354</v>
      </c>
      <c r="K371" s="2">
        <v>0.31892938999999998</v>
      </c>
      <c r="L371" s="4">
        <f t="shared" si="20"/>
        <v>0.23577462600000004</v>
      </c>
      <c r="M371" s="4">
        <f t="shared" si="21"/>
        <v>5</v>
      </c>
      <c r="N371">
        <f t="shared" si="22"/>
        <v>0.23577462600000004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2">
        <v>369</v>
      </c>
      <c r="G372" s="2">
        <v>0.36255275999999997</v>
      </c>
      <c r="H372" s="2">
        <v>355</v>
      </c>
      <c r="I372" s="2">
        <v>0.40495442999999998</v>
      </c>
      <c r="J372" s="2">
        <v>380</v>
      </c>
      <c r="K372" s="2">
        <v>0.41653026999999998</v>
      </c>
      <c r="L372" s="4">
        <f t="shared" si="20"/>
        <v>0.35240529640000001</v>
      </c>
      <c r="M372" s="4">
        <f t="shared" si="21"/>
        <v>5</v>
      </c>
      <c r="N372">
        <f t="shared" si="22"/>
        <v>0.35240529640000001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2">
        <v>378</v>
      </c>
      <c r="E373" s="2">
        <v>0.33298906</v>
      </c>
      <c r="F373" s="2">
        <v>356</v>
      </c>
      <c r="G373" s="2">
        <v>0.36959688000000002</v>
      </c>
      <c r="H373" s="2">
        <v>373</v>
      </c>
      <c r="I373" s="2">
        <v>0.38035213000000001</v>
      </c>
      <c r="J373" s="2">
        <v>371</v>
      </c>
      <c r="K373" s="2">
        <v>0.42842087000000001</v>
      </c>
      <c r="L373" s="4">
        <f t="shared" si="20"/>
        <v>0.35295590760000001</v>
      </c>
      <c r="M373" s="4">
        <f t="shared" si="21"/>
        <v>5</v>
      </c>
      <c r="N373">
        <f t="shared" si="22"/>
        <v>0.35295590760000001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2">
        <v>358</v>
      </c>
      <c r="G374" s="2">
        <v>0.35412470000000001</v>
      </c>
      <c r="H374" s="2">
        <v>372</v>
      </c>
      <c r="I374" s="2">
        <v>0.38035213000000001</v>
      </c>
      <c r="J374" s="2">
        <v>377</v>
      </c>
      <c r="K374" s="2">
        <v>0.41867492000000001</v>
      </c>
      <c r="L374" s="4">
        <f t="shared" si="20"/>
        <v>0.34553927040000004</v>
      </c>
      <c r="M374" s="4">
        <f t="shared" si="21"/>
        <v>5</v>
      </c>
      <c r="N374">
        <f t="shared" si="22"/>
        <v>0.34553927040000004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2">
        <v>377</v>
      </c>
      <c r="K375" s="2">
        <v>0.32682969000000001</v>
      </c>
      <c r="L375" s="4">
        <f t="shared" si="20"/>
        <v>0.2584616072</v>
      </c>
      <c r="M375" s="4">
        <f t="shared" si="21"/>
        <v>5</v>
      </c>
      <c r="N375">
        <f t="shared" si="22"/>
        <v>0.2584616072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2">
        <v>376</v>
      </c>
      <c r="E376" s="2">
        <v>0.33149939</v>
      </c>
      <c r="F376" s="2">
        <v>359</v>
      </c>
      <c r="G376" s="2">
        <v>0.36369276</v>
      </c>
      <c r="H376" s="2">
        <v>404</v>
      </c>
      <c r="I376" s="2">
        <v>0.37108273000000003</v>
      </c>
      <c r="J376" s="2">
        <v>342</v>
      </c>
      <c r="K376" s="2">
        <v>0.47298529</v>
      </c>
      <c r="L376" s="4">
        <f t="shared" si="20"/>
        <v>0.35611268760000003</v>
      </c>
      <c r="M376" s="4">
        <f t="shared" si="21"/>
        <v>5</v>
      </c>
      <c r="N376">
        <f t="shared" si="22"/>
        <v>0.35611268760000003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2">
        <v>375</v>
      </c>
      <c r="G377" s="2">
        <v>0.33149939</v>
      </c>
      <c r="H377" s="2">
        <v>401</v>
      </c>
      <c r="I377" s="2">
        <v>0.36639068000000002</v>
      </c>
      <c r="J377" s="2">
        <v>360</v>
      </c>
      <c r="K377" s="2">
        <v>0.41911795000000002</v>
      </c>
      <c r="L377" s="4">
        <f t="shared" si="20"/>
        <v>0.3039329872</v>
      </c>
      <c r="M377" s="4">
        <f t="shared" si="21"/>
        <v>5</v>
      </c>
      <c r="N377">
        <f t="shared" si="22"/>
        <v>0.3039329872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2">
        <v>400</v>
      </c>
      <c r="E378" s="2">
        <v>0.31049564000000002</v>
      </c>
      <c r="F378" s="2">
        <v>374</v>
      </c>
      <c r="G378" s="2">
        <v>0.32682969000000001</v>
      </c>
      <c r="H378" s="2">
        <v>399</v>
      </c>
      <c r="I378" s="2">
        <v>0.34179471</v>
      </c>
      <c r="J378" s="2">
        <v>360</v>
      </c>
      <c r="K378" s="2">
        <v>0.41553565999999997</v>
      </c>
      <c r="L378" s="4">
        <f t="shared" si="20"/>
        <v>0.32415452960000002</v>
      </c>
      <c r="M378" s="4">
        <f t="shared" si="21"/>
        <v>5</v>
      </c>
      <c r="N378">
        <f t="shared" si="22"/>
        <v>0.32415452960000002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2">
        <v>397</v>
      </c>
      <c r="I379" s="2">
        <v>0.30499148999999998</v>
      </c>
      <c r="J379" s="2">
        <v>372</v>
      </c>
      <c r="K379" s="2">
        <v>0.33298906</v>
      </c>
      <c r="L379" s="4">
        <f t="shared" si="20"/>
        <v>0.30068609639999999</v>
      </c>
      <c r="M379" s="4">
        <f t="shared" si="21"/>
        <v>5</v>
      </c>
      <c r="N379">
        <f t="shared" si="22"/>
        <v>0.30068609639999999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2">
        <v>393</v>
      </c>
      <c r="K380" s="2">
        <v>0.37475716999999997</v>
      </c>
      <c r="L380" s="4">
        <f t="shared" si="20"/>
        <v>0.29257636219999994</v>
      </c>
      <c r="M380" s="4">
        <f t="shared" si="21"/>
        <v>5</v>
      </c>
      <c r="N380">
        <f t="shared" si="22"/>
        <v>0.29257636219999994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2">
        <v>394</v>
      </c>
      <c r="I381" s="2">
        <v>0.33781044999999998</v>
      </c>
      <c r="J381" s="2">
        <v>395</v>
      </c>
      <c r="K381" s="2">
        <v>0.40789294999999998</v>
      </c>
      <c r="L381" s="4">
        <f t="shared" si="20"/>
        <v>0.30817747379999999</v>
      </c>
      <c r="M381" s="4">
        <f t="shared" si="21"/>
        <v>5</v>
      </c>
      <c r="N381">
        <f t="shared" si="22"/>
        <v>0.30817747379999999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2">
        <v>388</v>
      </c>
      <c r="G384" s="2">
        <v>0.30365386999999999</v>
      </c>
      <c r="H384" s="2">
        <v>389</v>
      </c>
      <c r="I384" s="2">
        <v>0.33716506000000002</v>
      </c>
      <c r="J384" s="2">
        <v>382</v>
      </c>
      <c r="K384" s="2">
        <v>0.36167315999999999</v>
      </c>
      <c r="L384" s="4">
        <f t="shared" si="20"/>
        <v>0.29302715480000002</v>
      </c>
      <c r="M384" s="4">
        <f t="shared" si="21"/>
        <v>5</v>
      </c>
      <c r="N384">
        <f t="shared" si="22"/>
        <v>0.29302715480000002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2">
        <v>417</v>
      </c>
      <c r="G385" s="2">
        <v>0.31856645</v>
      </c>
      <c r="H385" s="2">
        <v>383</v>
      </c>
      <c r="I385" s="2">
        <v>0.42563547000000002</v>
      </c>
      <c r="J385" s="2">
        <v>366</v>
      </c>
      <c r="K385" s="2">
        <v>0.46792193999999998</v>
      </c>
      <c r="L385" s="4">
        <f t="shared" si="20"/>
        <v>0.27098839279999998</v>
      </c>
      <c r="M385" s="4">
        <f t="shared" si="21"/>
        <v>5</v>
      </c>
      <c r="N385">
        <f t="shared" si="22"/>
        <v>0.27098839279999998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2">
        <v>383</v>
      </c>
      <c r="I386" s="2">
        <v>0.42533409</v>
      </c>
      <c r="J386" s="2">
        <v>366</v>
      </c>
      <c r="K386" s="2">
        <v>0.48258982</v>
      </c>
      <c r="L386" s="4">
        <f t="shared" ref="L386:L449" si="24">AVERAGE(K386,I386,G386,E386,C386)</f>
        <v>0.26462253079999998</v>
      </c>
      <c r="M386" s="4">
        <f t="shared" si="21"/>
        <v>5</v>
      </c>
      <c r="N386">
        <f t="shared" si="22"/>
        <v>0.26462253079999998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2">
        <v>383</v>
      </c>
      <c r="I387" s="2">
        <v>0.46455644000000001</v>
      </c>
      <c r="J387" s="3" t="s">
        <v>0</v>
      </c>
      <c r="K387" s="3" t="s">
        <v>0</v>
      </c>
      <c r="L387" s="4">
        <f t="shared" si="24"/>
        <v>0.22841998475</v>
      </c>
      <c r="M387" s="4">
        <f t="shared" ref="M387:M450" si="25">(10-COUNTIF(B387:K387,"NA"))/2</f>
        <v>4</v>
      </c>
      <c r="N387">
        <f t="shared" ref="N387:N450" si="26">IF(L387=0," ",L387)</f>
        <v>0.22841998475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2">
        <v>383</v>
      </c>
      <c r="K389" s="2">
        <v>0.30365386999999999</v>
      </c>
      <c r="L389" s="4">
        <f t="shared" si="24"/>
        <v>0.25117253419999996</v>
      </c>
      <c r="M389" s="4">
        <f t="shared" si="25"/>
        <v>5</v>
      </c>
      <c r="N389">
        <f t="shared" si="26"/>
        <v>0.25117253419999996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2">
        <v>414</v>
      </c>
      <c r="I393" s="2">
        <v>0.33277148000000001</v>
      </c>
      <c r="J393" s="2">
        <v>394</v>
      </c>
      <c r="K393" s="2">
        <v>0.33983984</v>
      </c>
      <c r="L393" s="4">
        <f t="shared" si="24"/>
        <v>0.27308633599999999</v>
      </c>
      <c r="M393" s="4">
        <f t="shared" si="25"/>
        <v>5</v>
      </c>
      <c r="N393">
        <f t="shared" si="26"/>
        <v>0.27308633599999999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2">
        <v>395</v>
      </c>
      <c r="K394" s="2">
        <v>0.30646076</v>
      </c>
      <c r="L394" s="4">
        <f t="shared" si="24"/>
        <v>0.23711889859999999</v>
      </c>
      <c r="M394" s="4">
        <f t="shared" si="25"/>
        <v>5</v>
      </c>
      <c r="N394">
        <f t="shared" si="26"/>
        <v>0.23711889859999999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2">
        <v>414</v>
      </c>
      <c r="K395" s="2">
        <v>0.33473990999999997</v>
      </c>
      <c r="L395" s="4">
        <f t="shared" si="24"/>
        <v>0.23082224460000003</v>
      </c>
      <c r="M395" s="4">
        <f t="shared" si="25"/>
        <v>5</v>
      </c>
      <c r="N395">
        <f t="shared" si="26"/>
        <v>0.23082224460000003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2">
        <v>397</v>
      </c>
      <c r="K397" s="2">
        <v>0.35828504999999999</v>
      </c>
      <c r="L397" s="4">
        <f t="shared" si="24"/>
        <v>0.2666766136</v>
      </c>
      <c r="M397" s="4">
        <f t="shared" si="25"/>
        <v>5</v>
      </c>
      <c r="N397">
        <f t="shared" si="26"/>
        <v>0.2666766136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2">
        <v>378</v>
      </c>
      <c r="I398" s="2">
        <v>0.30499148999999998</v>
      </c>
      <c r="J398" s="2">
        <v>400</v>
      </c>
      <c r="K398" s="2">
        <v>0.31773538000000001</v>
      </c>
      <c r="L398" s="4">
        <f t="shared" si="24"/>
        <v>0.29813134680000003</v>
      </c>
      <c r="M398" s="4">
        <f t="shared" si="25"/>
        <v>5</v>
      </c>
      <c r="N398">
        <f t="shared" si="26"/>
        <v>0.29813134680000003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2">
        <v>411</v>
      </c>
      <c r="K399" s="2">
        <v>0.41165612000000001</v>
      </c>
      <c r="L399" s="4">
        <f t="shared" si="24"/>
        <v>0.28425339800000005</v>
      </c>
      <c r="M399" s="4">
        <f t="shared" si="25"/>
        <v>5</v>
      </c>
      <c r="N399">
        <f t="shared" si="26"/>
        <v>0.28425339800000005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2">
        <v>401</v>
      </c>
      <c r="I400" s="2">
        <v>0.30965201999999997</v>
      </c>
      <c r="J400" s="2">
        <v>377</v>
      </c>
      <c r="K400" s="2">
        <v>0.34179471</v>
      </c>
      <c r="L400" s="4">
        <f t="shared" si="24"/>
        <v>0.23639411339999999</v>
      </c>
      <c r="M400" s="4">
        <f t="shared" si="25"/>
        <v>5</v>
      </c>
      <c r="N400">
        <f t="shared" si="26"/>
        <v>0.23639411339999999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2">
        <v>377</v>
      </c>
      <c r="I401" s="2">
        <v>0.31049564000000002</v>
      </c>
      <c r="J401" s="2">
        <v>397</v>
      </c>
      <c r="K401" s="2">
        <v>0.31773538000000001</v>
      </c>
      <c r="L401" s="4">
        <f t="shared" si="24"/>
        <v>0.23685815140000002</v>
      </c>
      <c r="M401" s="4">
        <f t="shared" si="25"/>
        <v>5</v>
      </c>
      <c r="N401">
        <f t="shared" si="26"/>
        <v>0.23685815140000002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2">
        <v>399</v>
      </c>
      <c r="E402" s="2">
        <v>0.30965201999999997</v>
      </c>
      <c r="F402" s="2">
        <v>403</v>
      </c>
      <c r="G402" s="2">
        <v>0.32034989000000003</v>
      </c>
      <c r="H402" s="2">
        <v>402</v>
      </c>
      <c r="I402" s="2">
        <v>0.32820967000000001</v>
      </c>
      <c r="J402" s="2">
        <v>376</v>
      </c>
      <c r="K402" s="2">
        <v>0.36639068000000002</v>
      </c>
      <c r="L402" s="4">
        <f t="shared" si="24"/>
        <v>0.32252467820000003</v>
      </c>
      <c r="M402" s="4">
        <f t="shared" si="25"/>
        <v>5</v>
      </c>
      <c r="N402">
        <f t="shared" si="26"/>
        <v>0.32252467820000003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2">
        <v>401</v>
      </c>
      <c r="G403" s="2">
        <v>0.32820967000000001</v>
      </c>
      <c r="H403" s="2">
        <v>404</v>
      </c>
      <c r="I403" s="2">
        <v>0.34829259000000001</v>
      </c>
      <c r="J403" s="2">
        <v>407</v>
      </c>
      <c r="K403" s="2">
        <v>0.40600576999999999</v>
      </c>
      <c r="L403" s="4">
        <f t="shared" si="24"/>
        <v>0.27070567820000002</v>
      </c>
      <c r="M403" s="4">
        <f t="shared" si="25"/>
        <v>5</v>
      </c>
      <c r="N403">
        <f t="shared" si="26"/>
        <v>0.27070567820000002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2">
        <v>404</v>
      </c>
      <c r="G404" s="2">
        <v>0.30163132999999998</v>
      </c>
      <c r="H404" s="2">
        <v>401</v>
      </c>
      <c r="I404" s="2">
        <v>0.32034989000000003</v>
      </c>
      <c r="J404" s="2">
        <v>407</v>
      </c>
      <c r="K404" s="2">
        <v>0.45337843</v>
      </c>
      <c r="L404" s="4">
        <f t="shared" si="24"/>
        <v>0.2701247162</v>
      </c>
      <c r="M404" s="4">
        <f t="shared" si="25"/>
        <v>5</v>
      </c>
      <c r="N404">
        <f t="shared" si="26"/>
        <v>0.2701247162</v>
      </c>
      <c r="O404">
        <f t="shared" si="27"/>
        <v>1</v>
      </c>
    </row>
    <row r="405" spans="1:15" ht="15.75" thickBot="1" x14ac:dyDescent="0.3">
      <c r="A405" s="1">
        <v>404</v>
      </c>
      <c r="B405" s="2">
        <v>403</v>
      </c>
      <c r="C405" s="2">
        <v>0.301631329</v>
      </c>
      <c r="D405" s="2">
        <v>402</v>
      </c>
      <c r="E405" s="2">
        <v>0.34829259000000001</v>
      </c>
      <c r="F405" s="2">
        <v>405</v>
      </c>
      <c r="G405" s="2">
        <v>0.36401759</v>
      </c>
      <c r="H405" s="2">
        <v>375</v>
      </c>
      <c r="I405" s="2">
        <v>0.37108273000000003</v>
      </c>
      <c r="J405" s="2">
        <v>376</v>
      </c>
      <c r="K405" s="2">
        <v>0.47713062000000001</v>
      </c>
      <c r="L405" s="4">
        <f t="shared" si="24"/>
        <v>0.37243097179999995</v>
      </c>
      <c r="M405" s="4">
        <f t="shared" si="25"/>
        <v>5</v>
      </c>
      <c r="N405">
        <f t="shared" si="26"/>
        <v>0.37243097179999995</v>
      </c>
      <c r="O405">
        <f t="shared" si="27"/>
        <v>1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2">
        <v>404</v>
      </c>
      <c r="G406" s="2">
        <v>0.36401759</v>
      </c>
      <c r="H406" s="2">
        <v>408</v>
      </c>
      <c r="I406" s="2">
        <v>0.42859420999999998</v>
      </c>
      <c r="J406" s="2">
        <v>407</v>
      </c>
      <c r="K406" s="2">
        <v>0.42866841</v>
      </c>
      <c r="L406" s="4">
        <f t="shared" si="24"/>
        <v>0.33425436860000002</v>
      </c>
      <c r="M406" s="4">
        <f t="shared" si="25"/>
        <v>5</v>
      </c>
      <c r="N406">
        <f t="shared" si="26"/>
        <v>0.33425436860000002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2">
        <v>427</v>
      </c>
      <c r="G407" s="2">
        <v>0.31349852</v>
      </c>
      <c r="H407" s="2">
        <v>426</v>
      </c>
      <c r="I407" s="2">
        <v>0.38688201999999999</v>
      </c>
      <c r="J407" s="2">
        <v>398</v>
      </c>
      <c r="K407" s="2">
        <v>0.43573299999999998</v>
      </c>
      <c r="L407" s="4">
        <f t="shared" si="24"/>
        <v>0.28194634379999994</v>
      </c>
      <c r="M407" s="4">
        <f t="shared" si="25"/>
        <v>5</v>
      </c>
      <c r="N407">
        <f t="shared" si="26"/>
        <v>0.28194634379999994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2">
        <v>402</v>
      </c>
      <c r="G408" s="2">
        <v>0.40600576999999999</v>
      </c>
      <c r="H408" s="2">
        <v>409</v>
      </c>
      <c r="I408" s="2">
        <v>0.41442152999999998</v>
      </c>
      <c r="J408" s="2">
        <v>405</v>
      </c>
      <c r="K408" s="2">
        <v>0.42866841</v>
      </c>
      <c r="L408" s="4">
        <f t="shared" si="24"/>
        <v>0.32945803080000002</v>
      </c>
      <c r="M408" s="4">
        <f t="shared" si="25"/>
        <v>5</v>
      </c>
      <c r="N408">
        <f t="shared" si="26"/>
        <v>0.32945803080000002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2">
        <v>405</v>
      </c>
      <c r="I409" s="2">
        <v>0.42859420999999998</v>
      </c>
      <c r="J409" s="2">
        <v>429</v>
      </c>
      <c r="K409" s="2">
        <v>0.43849949999999999</v>
      </c>
      <c r="L409" s="4">
        <f t="shared" si="24"/>
        <v>0.29643053580000001</v>
      </c>
      <c r="M409" s="4">
        <f t="shared" si="25"/>
        <v>5</v>
      </c>
      <c r="N409">
        <f t="shared" si="26"/>
        <v>0.29643053580000001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2">
        <v>430</v>
      </c>
      <c r="G410" s="2">
        <v>0.33404209000000001</v>
      </c>
      <c r="H410" s="2">
        <v>429</v>
      </c>
      <c r="I410" s="2">
        <v>0.36993326999999998</v>
      </c>
      <c r="J410" s="2">
        <v>407</v>
      </c>
      <c r="K410" s="2">
        <v>0.41442152999999998</v>
      </c>
      <c r="L410" s="4">
        <f t="shared" si="24"/>
        <v>0.32538407300000005</v>
      </c>
      <c r="M410" s="4">
        <f t="shared" si="25"/>
        <v>5</v>
      </c>
      <c r="N410">
        <f t="shared" si="26"/>
        <v>0.32538407300000005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2">
        <v>428</v>
      </c>
      <c r="K411" s="2">
        <v>0.34461152</v>
      </c>
      <c r="L411" s="4">
        <f t="shared" si="24"/>
        <v>0.2563288078</v>
      </c>
      <c r="M411" s="4">
        <f t="shared" si="25"/>
        <v>5</v>
      </c>
      <c r="N411">
        <f t="shared" si="26"/>
        <v>0.2563288078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2">
        <v>427</v>
      </c>
      <c r="G412" s="2">
        <v>0.32280843999999997</v>
      </c>
      <c r="H412" s="2">
        <v>426</v>
      </c>
      <c r="I412" s="2">
        <v>0.36180645</v>
      </c>
      <c r="J412" s="2">
        <v>425</v>
      </c>
      <c r="K412" s="2">
        <v>0.40624489000000003</v>
      </c>
      <c r="L412" s="4">
        <f t="shared" si="24"/>
        <v>0.26536066579999995</v>
      </c>
      <c r="M412" s="4">
        <f t="shared" si="25"/>
        <v>5</v>
      </c>
      <c r="N412">
        <f t="shared" si="26"/>
        <v>0.26536066579999995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2">
        <v>426</v>
      </c>
      <c r="K413" s="2">
        <v>0.32851367999999997</v>
      </c>
      <c r="L413" s="4">
        <f t="shared" si="24"/>
        <v>0.26181690619999998</v>
      </c>
      <c r="M413" s="4">
        <f t="shared" si="25"/>
        <v>5</v>
      </c>
      <c r="N413">
        <f t="shared" si="26"/>
        <v>0.26181690619999998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2">
        <v>424</v>
      </c>
      <c r="I414" s="2">
        <v>0.32050685000000001</v>
      </c>
      <c r="J414" s="2">
        <v>393</v>
      </c>
      <c r="K414" s="2">
        <v>0.34204923999999998</v>
      </c>
      <c r="L414" s="4">
        <f t="shared" si="24"/>
        <v>0.2842873514</v>
      </c>
      <c r="M414" s="4">
        <f t="shared" si="25"/>
        <v>5</v>
      </c>
      <c r="N414">
        <f t="shared" si="26"/>
        <v>0.2842873514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2">
        <v>393</v>
      </c>
      <c r="G415" s="2">
        <v>0.31435109</v>
      </c>
      <c r="H415" s="2">
        <v>423</v>
      </c>
      <c r="I415" s="2">
        <v>0.33168534999999999</v>
      </c>
      <c r="J415" s="2">
        <v>392</v>
      </c>
      <c r="K415" s="2">
        <v>0.33277148000000001</v>
      </c>
      <c r="L415" s="4">
        <f t="shared" si="24"/>
        <v>0.29122945739999995</v>
      </c>
      <c r="M415" s="4">
        <f t="shared" si="25"/>
        <v>5</v>
      </c>
      <c r="N415">
        <f t="shared" si="26"/>
        <v>0.29122945739999995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2">
        <v>390</v>
      </c>
      <c r="K416" s="2">
        <v>0.30367453</v>
      </c>
      <c r="L416" s="4">
        <f t="shared" si="24"/>
        <v>0.25326416860000001</v>
      </c>
      <c r="M416" s="4">
        <f t="shared" si="25"/>
        <v>5</v>
      </c>
      <c r="N416">
        <f t="shared" si="26"/>
        <v>0.25326416860000001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2">
        <v>388</v>
      </c>
      <c r="I418" s="2">
        <v>0.31338025000000003</v>
      </c>
      <c r="J418" s="2">
        <v>384</v>
      </c>
      <c r="K418" s="2">
        <v>0.31856645</v>
      </c>
      <c r="L418" s="4">
        <f t="shared" si="24"/>
        <v>0.2871935102</v>
      </c>
      <c r="M418" s="4">
        <f t="shared" si="25"/>
        <v>5</v>
      </c>
      <c r="N418">
        <f t="shared" si="26"/>
        <v>0.2871935102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2">
        <v>420</v>
      </c>
      <c r="I419" s="2">
        <v>0.38988167000000001</v>
      </c>
      <c r="J419" s="2">
        <v>421</v>
      </c>
      <c r="K419" s="2">
        <v>0.42467105999999999</v>
      </c>
      <c r="L419" s="4">
        <f t="shared" si="24"/>
        <v>0.306305724</v>
      </c>
      <c r="M419" s="4">
        <f t="shared" si="25"/>
        <v>5</v>
      </c>
      <c r="N419">
        <f t="shared" si="26"/>
        <v>0.306305724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2">
        <v>389</v>
      </c>
      <c r="K420" s="2">
        <v>0.39527719</v>
      </c>
      <c r="L420" s="4">
        <f t="shared" si="24"/>
        <v>0.262149036</v>
      </c>
      <c r="M420" s="4">
        <f t="shared" si="25"/>
        <v>5</v>
      </c>
      <c r="N420">
        <f t="shared" si="26"/>
        <v>0.262149036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2">
        <v>418</v>
      </c>
      <c r="K421" s="2">
        <v>0.38988167000000001</v>
      </c>
      <c r="L421" s="4">
        <f t="shared" si="24"/>
        <v>0.23906654239999997</v>
      </c>
      <c r="M421" s="4">
        <f t="shared" si="25"/>
        <v>5</v>
      </c>
      <c r="N421">
        <f t="shared" si="26"/>
        <v>0.23906654239999997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2">
        <v>436</v>
      </c>
      <c r="K422" s="2">
        <v>0.39766725000000003</v>
      </c>
      <c r="L422" s="4">
        <f t="shared" si="24"/>
        <v>0.24072139040000001</v>
      </c>
      <c r="M422" s="4">
        <f t="shared" si="25"/>
        <v>5</v>
      </c>
      <c r="N422">
        <f t="shared" si="26"/>
        <v>0.24072139040000001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2">
        <v>416</v>
      </c>
      <c r="K423" s="2">
        <v>0.32848870000000002</v>
      </c>
      <c r="L423" s="4">
        <f t="shared" si="24"/>
        <v>0.26317493559999999</v>
      </c>
      <c r="M423" s="4">
        <f t="shared" si="25"/>
        <v>5</v>
      </c>
      <c r="N423">
        <f t="shared" si="26"/>
        <v>0.26317493559999999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2">
        <v>436</v>
      </c>
      <c r="E424" s="2">
        <v>0.30371084999999998</v>
      </c>
      <c r="F424" s="2">
        <v>437</v>
      </c>
      <c r="G424" s="2">
        <v>0.32187590999999999</v>
      </c>
      <c r="H424" s="2">
        <v>438</v>
      </c>
      <c r="I424" s="2">
        <v>0.32499744000000003</v>
      </c>
      <c r="J424" s="2">
        <v>414</v>
      </c>
      <c r="K424" s="2">
        <v>0.33168534999999999</v>
      </c>
      <c r="L424" s="4">
        <f t="shared" si="24"/>
        <v>0.30425802480000003</v>
      </c>
      <c r="M424" s="4">
        <f t="shared" si="25"/>
        <v>5</v>
      </c>
      <c r="N424">
        <f t="shared" si="26"/>
        <v>0.30425802480000003</v>
      </c>
      <c r="O424">
        <f t="shared" si="27"/>
        <v>1</v>
      </c>
    </row>
    <row r="425" spans="1:15" ht="15.75" thickBot="1" x14ac:dyDescent="0.3">
      <c r="A425" s="1">
        <v>424</v>
      </c>
      <c r="B425" s="2">
        <v>413</v>
      </c>
      <c r="C425" s="2">
        <v>0.32050685299999998</v>
      </c>
      <c r="D425" s="2">
        <v>425</v>
      </c>
      <c r="E425" s="2">
        <v>0.32767776999999998</v>
      </c>
      <c r="F425" s="2">
        <v>435</v>
      </c>
      <c r="G425" s="2">
        <v>0.33799031000000002</v>
      </c>
      <c r="H425" s="2">
        <v>434</v>
      </c>
      <c r="I425" s="2">
        <v>0.39487345000000001</v>
      </c>
      <c r="J425" s="2">
        <v>433</v>
      </c>
      <c r="K425" s="2">
        <v>0.40698443000000001</v>
      </c>
      <c r="L425" s="4">
        <f t="shared" si="24"/>
        <v>0.35760656259999996</v>
      </c>
      <c r="M425" s="4">
        <f t="shared" si="25"/>
        <v>5</v>
      </c>
      <c r="N425">
        <f t="shared" si="26"/>
        <v>0.35760656259999996</v>
      </c>
      <c r="O425">
        <f t="shared" si="27"/>
        <v>1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2">
        <v>424</v>
      </c>
      <c r="G426" s="2">
        <v>0.32767776999999998</v>
      </c>
      <c r="H426" s="2">
        <v>411</v>
      </c>
      <c r="I426" s="2">
        <v>0.40624489000000003</v>
      </c>
      <c r="J426" s="2">
        <v>406</v>
      </c>
      <c r="K426" s="2">
        <v>0.44303327999999997</v>
      </c>
      <c r="L426" s="4">
        <f t="shared" si="24"/>
        <v>0.33216592619999996</v>
      </c>
      <c r="M426" s="4">
        <f t="shared" si="25"/>
        <v>5</v>
      </c>
      <c r="N426">
        <f t="shared" si="26"/>
        <v>0.33216592619999996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2">
        <v>427</v>
      </c>
      <c r="E427" s="2">
        <v>0.32198817000000002</v>
      </c>
      <c r="F427" s="2">
        <v>412</v>
      </c>
      <c r="G427" s="2">
        <v>0.32851367999999997</v>
      </c>
      <c r="H427" s="2">
        <v>411</v>
      </c>
      <c r="I427" s="2">
        <v>0.36180645</v>
      </c>
      <c r="J427" s="2">
        <v>406</v>
      </c>
      <c r="K427" s="2">
        <v>0.38688201999999999</v>
      </c>
      <c r="L427" s="4">
        <f t="shared" si="24"/>
        <v>0.32533674019999997</v>
      </c>
      <c r="M427" s="4">
        <f t="shared" si="25"/>
        <v>5</v>
      </c>
      <c r="N427">
        <f t="shared" si="26"/>
        <v>0.32533674019999997</v>
      </c>
      <c r="O427">
        <f t="shared" si="27"/>
        <v>1</v>
      </c>
    </row>
    <row r="428" spans="1:15" ht="15.75" thickBot="1" x14ac:dyDescent="0.3">
      <c r="A428" s="1">
        <v>427</v>
      </c>
      <c r="B428" s="2">
        <v>406</v>
      </c>
      <c r="C428" s="2">
        <v>0.31349852</v>
      </c>
      <c r="D428" s="2">
        <v>426</v>
      </c>
      <c r="E428" s="2">
        <v>0.32198817000000002</v>
      </c>
      <c r="F428" s="2">
        <v>411</v>
      </c>
      <c r="G428" s="2">
        <v>0.32280843999999997</v>
      </c>
      <c r="H428" s="2">
        <v>428</v>
      </c>
      <c r="I428" s="2">
        <v>0.32947090000000001</v>
      </c>
      <c r="J428" s="2">
        <v>432</v>
      </c>
      <c r="K428" s="2">
        <v>0.41667120000000002</v>
      </c>
      <c r="L428" s="4">
        <f t="shared" si="24"/>
        <v>0.34088744599999998</v>
      </c>
      <c r="M428" s="4">
        <f t="shared" si="25"/>
        <v>5</v>
      </c>
      <c r="N428">
        <f t="shared" si="26"/>
        <v>0.34088744599999998</v>
      </c>
      <c r="O428">
        <f t="shared" si="27"/>
        <v>1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2">
        <v>431</v>
      </c>
      <c r="E429" s="2">
        <v>0.31298182000000002</v>
      </c>
      <c r="F429" s="2">
        <v>427</v>
      </c>
      <c r="G429" s="2">
        <v>0.32947090000000001</v>
      </c>
      <c r="H429" s="2">
        <v>432</v>
      </c>
      <c r="I429" s="2">
        <v>0.33212174999999999</v>
      </c>
      <c r="J429" s="2">
        <v>410</v>
      </c>
      <c r="K429" s="2">
        <v>0.34461152</v>
      </c>
      <c r="L429" s="4">
        <f t="shared" si="24"/>
        <v>0.307762323</v>
      </c>
      <c r="M429" s="4">
        <f t="shared" si="25"/>
        <v>5</v>
      </c>
      <c r="N429">
        <f t="shared" si="26"/>
        <v>0.307762323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2">
        <v>430</v>
      </c>
      <c r="I430" s="2">
        <v>0.36317697999999998</v>
      </c>
      <c r="J430" s="2">
        <v>409</v>
      </c>
      <c r="K430" s="2">
        <v>0.36993326999999998</v>
      </c>
      <c r="L430" s="4">
        <f t="shared" si="24"/>
        <v>0.28396183200000003</v>
      </c>
      <c r="M430" s="4">
        <f t="shared" si="25"/>
        <v>5</v>
      </c>
      <c r="N430">
        <f t="shared" si="26"/>
        <v>0.28396183200000003</v>
      </c>
      <c r="O430">
        <f t="shared" si="27"/>
        <v>1</v>
      </c>
    </row>
    <row r="431" spans="1:15" ht="15.75" thickBot="1" x14ac:dyDescent="0.3">
      <c r="A431" s="1">
        <v>430</v>
      </c>
      <c r="B431" s="2">
        <v>409</v>
      </c>
      <c r="C431" s="2">
        <v>0.33404209200000001</v>
      </c>
      <c r="D431" s="2">
        <v>431</v>
      </c>
      <c r="E431" s="2">
        <v>0.34903751999999999</v>
      </c>
      <c r="F431" s="2">
        <v>446</v>
      </c>
      <c r="G431" s="2">
        <v>0.35690881000000002</v>
      </c>
      <c r="H431" s="2">
        <v>429</v>
      </c>
      <c r="I431" s="2">
        <v>0.36317697999999998</v>
      </c>
      <c r="J431" s="2">
        <v>445</v>
      </c>
      <c r="K431" s="2">
        <v>0.44627481000000002</v>
      </c>
      <c r="L431" s="4">
        <f t="shared" si="24"/>
        <v>0.36988804240000001</v>
      </c>
      <c r="M431" s="4">
        <f t="shared" si="25"/>
        <v>5</v>
      </c>
      <c r="N431">
        <f t="shared" si="26"/>
        <v>0.36988804240000001</v>
      </c>
      <c r="O431">
        <f t="shared" si="27"/>
        <v>1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2">
        <v>428</v>
      </c>
      <c r="G432" s="2">
        <v>0.31298182000000002</v>
      </c>
      <c r="H432" s="2">
        <v>446</v>
      </c>
      <c r="I432" s="2">
        <v>0.33956395</v>
      </c>
      <c r="J432" s="2">
        <v>430</v>
      </c>
      <c r="K432" s="2">
        <v>0.34903751999999999</v>
      </c>
      <c r="L432" s="4">
        <f t="shared" si="24"/>
        <v>0.28884025000000002</v>
      </c>
      <c r="M432" s="4">
        <f t="shared" si="25"/>
        <v>5</v>
      </c>
      <c r="N432">
        <f t="shared" si="26"/>
        <v>0.28884025000000002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2">
        <v>442</v>
      </c>
      <c r="E433" s="2">
        <v>0.32447877000000003</v>
      </c>
      <c r="F433" s="2">
        <v>428</v>
      </c>
      <c r="G433" s="2">
        <v>0.33212174999999999</v>
      </c>
      <c r="H433" s="2">
        <v>444</v>
      </c>
      <c r="I433" s="2">
        <v>0.39347079000000001</v>
      </c>
      <c r="J433" s="2">
        <v>427</v>
      </c>
      <c r="K433" s="2">
        <v>0.41667120000000002</v>
      </c>
      <c r="L433" s="4">
        <f t="shared" si="24"/>
        <v>0.33166184780000002</v>
      </c>
      <c r="M433" s="4">
        <f t="shared" si="25"/>
        <v>5</v>
      </c>
      <c r="N433">
        <f t="shared" si="26"/>
        <v>0.33166184780000002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2">
        <v>440</v>
      </c>
      <c r="I434" s="2">
        <v>0.39424638000000001</v>
      </c>
      <c r="J434" s="2">
        <v>424</v>
      </c>
      <c r="K434" s="2">
        <v>0.40698443000000001</v>
      </c>
      <c r="L434" s="4">
        <f t="shared" si="24"/>
        <v>0.27772702360000007</v>
      </c>
      <c r="M434" s="4">
        <f t="shared" si="25"/>
        <v>5</v>
      </c>
      <c r="N434">
        <f t="shared" si="26"/>
        <v>0.27772702360000007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2">
        <v>438</v>
      </c>
      <c r="I435" s="2">
        <v>0.34300700000000001</v>
      </c>
      <c r="J435" s="2">
        <v>424</v>
      </c>
      <c r="K435" s="2">
        <v>0.39487345000000001</v>
      </c>
      <c r="L435" s="4">
        <f t="shared" si="24"/>
        <v>0.24591881960000003</v>
      </c>
      <c r="M435" s="4">
        <f t="shared" si="25"/>
        <v>5</v>
      </c>
      <c r="N435">
        <f t="shared" si="26"/>
        <v>0.24591881960000003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2">
        <v>437</v>
      </c>
      <c r="I436" s="2">
        <v>0.32915624999999998</v>
      </c>
      <c r="J436" s="2">
        <v>439</v>
      </c>
      <c r="K436" s="2">
        <v>0.33291082</v>
      </c>
      <c r="L436" s="4">
        <f t="shared" si="24"/>
        <v>0.26741969040000002</v>
      </c>
      <c r="M436" s="4">
        <f t="shared" si="25"/>
        <v>5</v>
      </c>
      <c r="N436">
        <f t="shared" si="26"/>
        <v>0.26741969040000002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2">
        <v>423</v>
      </c>
      <c r="G437" s="2">
        <v>0.30371084999999998</v>
      </c>
      <c r="H437" s="2">
        <v>438</v>
      </c>
      <c r="I437" s="2">
        <v>0.37435162999999999</v>
      </c>
      <c r="J437" s="2">
        <v>421</v>
      </c>
      <c r="K437" s="2">
        <v>0.39766725000000003</v>
      </c>
      <c r="L437" s="4">
        <f t="shared" si="24"/>
        <v>0.3122380186</v>
      </c>
      <c r="M437" s="4">
        <f t="shared" si="25"/>
        <v>5</v>
      </c>
      <c r="N437">
        <f t="shared" si="26"/>
        <v>0.3122380186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2">
        <v>423</v>
      </c>
      <c r="G438" s="2">
        <v>0.32187590999999999</v>
      </c>
      <c r="H438" s="2">
        <v>435</v>
      </c>
      <c r="I438" s="2">
        <v>0.32915624999999998</v>
      </c>
      <c r="J438" s="2">
        <v>422</v>
      </c>
      <c r="K438" s="2">
        <v>0.42335345000000002</v>
      </c>
      <c r="L438" s="4">
        <f t="shared" si="24"/>
        <v>0.29408287719999998</v>
      </c>
      <c r="M438" s="4">
        <f t="shared" si="25"/>
        <v>5</v>
      </c>
      <c r="N438">
        <f t="shared" si="26"/>
        <v>0.29408287719999998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2">
        <v>423</v>
      </c>
      <c r="G439" s="2">
        <v>0.32499744000000003</v>
      </c>
      <c r="H439" s="2">
        <v>434</v>
      </c>
      <c r="I439" s="2">
        <v>0.34300700000000001</v>
      </c>
      <c r="J439" s="2">
        <v>439</v>
      </c>
      <c r="K439" s="2">
        <v>0.36527343000000001</v>
      </c>
      <c r="L439" s="4">
        <f t="shared" si="24"/>
        <v>0.27292085919999998</v>
      </c>
      <c r="M439" s="4">
        <f t="shared" si="25"/>
        <v>5</v>
      </c>
      <c r="N439">
        <f t="shared" si="26"/>
        <v>0.27292085919999998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2">
        <v>435</v>
      </c>
      <c r="G440" s="2">
        <v>0.33291082</v>
      </c>
      <c r="H440" s="2">
        <v>438</v>
      </c>
      <c r="I440" s="2">
        <v>0.36527343000000001</v>
      </c>
      <c r="J440" s="2">
        <v>440</v>
      </c>
      <c r="K440" s="2">
        <v>0.43359368999999998</v>
      </c>
      <c r="L440" s="4">
        <f t="shared" si="24"/>
        <v>0.31315113719999998</v>
      </c>
      <c r="M440" s="4">
        <f t="shared" si="25"/>
        <v>5</v>
      </c>
      <c r="N440">
        <f t="shared" si="26"/>
        <v>0.31315113719999998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2">
        <v>442</v>
      </c>
      <c r="E441" s="2">
        <v>0.36301077999999998</v>
      </c>
      <c r="F441" s="2">
        <v>433</v>
      </c>
      <c r="G441" s="2">
        <v>0.39424638000000001</v>
      </c>
      <c r="H441" s="2">
        <v>439</v>
      </c>
      <c r="I441" s="2">
        <v>0.43359368999999998</v>
      </c>
      <c r="J441" s="2">
        <v>434</v>
      </c>
      <c r="K441" s="2">
        <v>0.45705600000000002</v>
      </c>
      <c r="L441" s="4">
        <f t="shared" si="24"/>
        <v>0.35663677739999999</v>
      </c>
      <c r="M441" s="4">
        <f t="shared" si="25"/>
        <v>5</v>
      </c>
      <c r="N441">
        <f t="shared" si="26"/>
        <v>0.35663677739999999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2">
        <v>433</v>
      </c>
      <c r="G442" s="2">
        <v>0.43259945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0.28106503900000002</v>
      </c>
      <c r="M442" s="4">
        <f t="shared" si="25"/>
        <v>3</v>
      </c>
      <c r="N442">
        <f t="shared" si="26"/>
        <v>0.28106503900000002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2">
        <v>432</v>
      </c>
      <c r="E443" s="2">
        <v>0.32447877000000003</v>
      </c>
      <c r="F443" s="2">
        <v>443</v>
      </c>
      <c r="G443" s="2">
        <v>0.34469476999999998</v>
      </c>
      <c r="H443" s="2">
        <v>440</v>
      </c>
      <c r="I443" s="2">
        <v>0.36301077999999998</v>
      </c>
      <c r="J443" s="3" t="s">
        <v>0</v>
      </c>
      <c r="K443" s="3" t="s">
        <v>0</v>
      </c>
      <c r="L443" s="4">
        <f t="shared" si="24"/>
        <v>0.32687573824999999</v>
      </c>
      <c r="M443" s="4">
        <f t="shared" si="25"/>
        <v>4</v>
      </c>
      <c r="N443">
        <f t="shared" si="26"/>
        <v>0.32687573824999999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2">
        <v>442</v>
      </c>
      <c r="G444" s="2">
        <v>0.34469476999999998</v>
      </c>
      <c r="H444" s="2">
        <v>431</v>
      </c>
      <c r="I444" s="2">
        <v>0.44629099999999999</v>
      </c>
      <c r="J444" s="2">
        <v>428</v>
      </c>
      <c r="K444" s="2">
        <v>0.45370376000000001</v>
      </c>
      <c r="L444" s="4">
        <f t="shared" si="24"/>
        <v>0.34213512779999999</v>
      </c>
      <c r="M444" s="4">
        <f t="shared" si="25"/>
        <v>5</v>
      </c>
      <c r="N444">
        <f t="shared" si="26"/>
        <v>0.34213512779999999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2">
        <v>446</v>
      </c>
      <c r="G445" s="2">
        <v>0.34710742</v>
      </c>
      <c r="H445" s="2">
        <v>445</v>
      </c>
      <c r="I445" s="2">
        <v>0.36966655999999998</v>
      </c>
      <c r="J445" s="2">
        <v>432</v>
      </c>
      <c r="K445" s="2">
        <v>0.39347079000000001</v>
      </c>
      <c r="L445" s="4">
        <f t="shared" si="24"/>
        <v>0.32937538759999996</v>
      </c>
      <c r="M445" s="4">
        <f t="shared" si="25"/>
        <v>5</v>
      </c>
      <c r="N445">
        <f t="shared" si="26"/>
        <v>0.32937538759999996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2">
        <v>444</v>
      </c>
      <c r="E446" s="2">
        <v>0.36966655999999998</v>
      </c>
      <c r="F446" s="2">
        <v>431</v>
      </c>
      <c r="G446" s="2">
        <v>0.41744850999999999</v>
      </c>
      <c r="H446" s="2">
        <v>430</v>
      </c>
      <c r="I446" s="2">
        <v>0.44627481000000002</v>
      </c>
      <c r="J446" s="3" t="s">
        <v>0</v>
      </c>
      <c r="K446" s="3" t="s">
        <v>0</v>
      </c>
      <c r="L446" s="4">
        <f t="shared" si="24"/>
        <v>0.3319731065</v>
      </c>
      <c r="M446" s="4">
        <f t="shared" si="25"/>
        <v>4</v>
      </c>
      <c r="N446">
        <f t="shared" si="26"/>
        <v>0.3319731065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2">
        <v>431</v>
      </c>
      <c r="E447" s="2">
        <v>0.33956395</v>
      </c>
      <c r="F447" s="2">
        <v>444</v>
      </c>
      <c r="G447" s="2">
        <v>0.34710742</v>
      </c>
      <c r="H447" s="2">
        <v>430</v>
      </c>
      <c r="I447" s="2">
        <v>0.35690881000000002</v>
      </c>
      <c r="J447" s="2">
        <v>429</v>
      </c>
      <c r="K447" s="2">
        <v>0.49454885999999998</v>
      </c>
      <c r="L447" s="4">
        <f t="shared" si="24"/>
        <v>0.32652631720000003</v>
      </c>
      <c r="M447" s="4">
        <f t="shared" si="25"/>
        <v>5</v>
      </c>
      <c r="N447">
        <f t="shared" si="26"/>
        <v>0.32652631720000003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2">
        <v>258</v>
      </c>
      <c r="K448" s="2">
        <v>0.34202146</v>
      </c>
      <c r="L448" s="4">
        <f t="shared" si="24"/>
        <v>0.25346875120000001</v>
      </c>
      <c r="M448" s="4">
        <f t="shared" si="25"/>
        <v>5</v>
      </c>
      <c r="N448">
        <f t="shared" si="26"/>
        <v>0.25346875120000001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2">
        <v>99</v>
      </c>
      <c r="G449" s="2">
        <v>0.40081256999999998</v>
      </c>
      <c r="H449" s="2">
        <v>96</v>
      </c>
      <c r="I449" s="2">
        <v>0.49270940000000002</v>
      </c>
      <c r="J449" s="3" t="s">
        <v>0</v>
      </c>
      <c r="K449" s="3" t="s">
        <v>0</v>
      </c>
      <c r="L449" s="4">
        <f t="shared" si="24"/>
        <v>0.33119205200000001</v>
      </c>
      <c r="M449" s="4">
        <f t="shared" si="25"/>
        <v>4</v>
      </c>
      <c r="N449">
        <f t="shared" si="26"/>
        <v>0.33119205200000001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2">
        <v>264</v>
      </c>
      <c r="I451" s="2">
        <v>0.30120542</v>
      </c>
      <c r="J451" s="2">
        <v>275</v>
      </c>
      <c r="K451" s="2">
        <v>0.31613778999999997</v>
      </c>
      <c r="L451" s="4">
        <f t="shared" si="28"/>
        <v>0.28253090819999999</v>
      </c>
      <c r="M451" s="4">
        <f t="shared" ref="M451:M453" si="29">(10-COUNTIF(B451:K451,"NA"))/2</f>
        <v>5</v>
      </c>
      <c r="N451">
        <f t="shared" ref="N451:N453" si="30">IF(L451=0," ",L451)</f>
        <v>0.28253090819999999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2">
        <v>247</v>
      </c>
      <c r="E453" s="2">
        <v>0.33449280999999997</v>
      </c>
      <c r="F453" s="2">
        <v>207</v>
      </c>
      <c r="G453" s="2">
        <v>0.36581759000000003</v>
      </c>
      <c r="H453" s="2">
        <v>248</v>
      </c>
      <c r="I453" s="2">
        <v>0.44554600999999999</v>
      </c>
      <c r="J453" s="2">
        <v>217</v>
      </c>
      <c r="K453" s="2">
        <v>0.46131606000000003</v>
      </c>
      <c r="L453" s="4">
        <f t="shared" si="28"/>
        <v>0.34109386820000004</v>
      </c>
      <c r="M453" s="4">
        <f t="shared" si="29"/>
        <v>5</v>
      </c>
      <c r="N453">
        <f t="shared" si="30"/>
        <v>0.34109386820000004</v>
      </c>
      <c r="O453">
        <f t="shared" si="31"/>
        <v>1</v>
      </c>
    </row>
    <row r="454" spans="1:15" x14ac:dyDescent="0.25">
      <c r="L454" s="4"/>
      <c r="M454" s="4"/>
      <c r="N454">
        <f>AVERAGE(N2:N453)</f>
        <v>0.28225351394900444</v>
      </c>
      <c r="O454">
        <f>SUM(O2:O453)</f>
        <v>452</v>
      </c>
    </row>
    <row r="455" spans="1:15" x14ac:dyDescent="0.25">
      <c r="B455" t="s">
        <v>9</v>
      </c>
      <c r="C455">
        <f>AVERAGE($C$2:$C$453,$E$2:$E$453,$G$2:$G$453,I5:$I$453,$K$2:$K$453)</f>
        <v>0.28099096111479099</v>
      </c>
      <c r="D455">
        <f>C455*1000</f>
        <v>280.99096111479099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0.49854859000000001</v>
      </c>
      <c r="D457">
        <f>C457*1000</f>
        <v>498.54858999999999</v>
      </c>
    </row>
    <row r="458" spans="1:15" x14ac:dyDescent="0.25">
      <c r="B458" t="s">
        <v>12</v>
      </c>
      <c r="C458">
        <f>MEDIAN($C$2:$C$453,$E$2:$E$453,$G$2:$G$453,I4:$I$453,$K$2:$K$453)</f>
        <v>0.28438149000000001</v>
      </c>
      <c r="D458">
        <f>C458*1000</f>
        <v>284.38149000000004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100 m</vt:lpstr>
      <vt:lpstr>Hoja1</vt:lpstr>
      <vt:lpstr>200 m</vt:lpstr>
      <vt:lpstr>300 m</vt:lpstr>
      <vt:lpstr>400 m</vt:lpstr>
      <vt:lpstr>500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2018-01-22T22:54:38Z</dcterms:created>
  <dcterms:modified xsi:type="dcterms:W3CDTF">2018-01-23T20:48:29Z</dcterms:modified>
</cp:coreProperties>
</file>