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logistica\Downloads\"/>
    </mc:Choice>
  </mc:AlternateContent>
  <bookViews>
    <workbookView xWindow="0" yWindow="0" windowWidth="25065" windowHeight="10710" activeTab="2"/>
  </bookViews>
  <sheets>
    <sheet name="Perfil" sheetId="1" r:id="rId1"/>
    <sheet name="Hoja1" sheetId="3" r:id="rId2"/>
    <sheet name="Tiempo de Viaje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3" i="3" l="1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P2" i="1"/>
  <c r="O2" i="1"/>
  <c r="N2" i="1"/>
  <c r="M2" i="1"/>
  <c r="L2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2" i="1"/>
  <c r="D2" i="2" l="1"/>
  <c r="B453" i="1" l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<sst xmlns="http://schemas.openxmlformats.org/spreadsheetml/2006/main" count="40" uniqueCount="23">
  <si>
    <t>Estacion</t>
  </si>
  <si>
    <t>Intervalo 1</t>
  </si>
  <si>
    <t>A: Autobalanceable</t>
  </si>
  <si>
    <t>E: Demandante de Espacios</t>
  </si>
  <si>
    <t>B: Demandante de Bicicletas</t>
  </si>
  <si>
    <t>Media</t>
  </si>
  <si>
    <t>Varianza</t>
  </si>
  <si>
    <t>Desv Std</t>
  </si>
  <si>
    <t>Intervalo 1: 5:00 - 13:00</t>
  </si>
  <si>
    <t>Capacidad</t>
  </si>
  <si>
    <t>p=0.1</t>
  </si>
  <si>
    <t>p=0.2</t>
  </si>
  <si>
    <t>p=0.3</t>
  </si>
  <si>
    <t>p=0.4</t>
  </si>
  <si>
    <t>p=0.5</t>
  </si>
  <si>
    <t>p=0.6</t>
  </si>
  <si>
    <t>p=0.7</t>
  </si>
  <si>
    <t>p=0.8</t>
  </si>
  <si>
    <t>p=0.9</t>
  </si>
  <si>
    <t>B=0.7,E=0.1</t>
  </si>
  <si>
    <t>B=0.7,E=0.3</t>
  </si>
  <si>
    <t>B=0.9,E=0.1</t>
  </si>
  <si>
    <t>B=0.9,E=0.3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</si>
</sst>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%20unidad\ITAM\Conferences\2018%20IERC\Figs\Viajes%20por%20estacio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iro"/>
      <sheetName val="Retiro por dia"/>
      <sheetName val="Retiro por dia y minuto"/>
      <sheetName val="Arribo"/>
      <sheetName val="Arribo por dia"/>
      <sheetName val="Arribo por dia y minuto"/>
      <sheetName val="Balance (arribo-retiro)"/>
      <sheetName val="Intervalo1"/>
      <sheetName val="Intervalo2"/>
      <sheetName val="Intervalo3"/>
      <sheetName val="Th=2"/>
      <sheetName val="Th=1.5"/>
      <sheetName val="Figs Int 1"/>
      <sheetName val="Fig 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  <cell r="V1">
            <v>21</v>
          </cell>
          <cell r="W1">
            <v>22</v>
          </cell>
          <cell r="X1">
            <v>23</v>
          </cell>
          <cell r="Y1">
            <v>24</v>
          </cell>
          <cell r="Z1">
            <v>25</v>
          </cell>
          <cell r="AA1">
            <v>26</v>
          </cell>
          <cell r="AB1">
            <v>27</v>
          </cell>
          <cell r="AC1">
            <v>28</v>
          </cell>
          <cell r="AD1">
            <v>29</v>
          </cell>
          <cell r="AE1">
            <v>30</v>
          </cell>
          <cell r="AF1">
            <v>31</v>
          </cell>
          <cell r="AG1">
            <v>32</v>
          </cell>
          <cell r="AH1">
            <v>33</v>
          </cell>
          <cell r="AI1">
            <v>34</v>
          </cell>
          <cell r="AJ1">
            <v>35</v>
          </cell>
          <cell r="AK1">
            <v>36</v>
          </cell>
          <cell r="AL1">
            <v>37</v>
          </cell>
          <cell r="AM1">
            <v>38</v>
          </cell>
          <cell r="AN1">
            <v>39</v>
          </cell>
          <cell r="AO1">
            <v>40</v>
          </cell>
          <cell r="AP1">
            <v>41</v>
          </cell>
          <cell r="AQ1">
            <v>42</v>
          </cell>
          <cell r="AR1">
            <v>43</v>
          </cell>
          <cell r="AS1">
            <v>44</v>
          </cell>
          <cell r="AT1">
            <v>45</v>
          </cell>
          <cell r="AU1">
            <v>46</v>
          </cell>
          <cell r="AV1">
            <v>47</v>
          </cell>
          <cell r="AW1">
            <v>48</v>
          </cell>
          <cell r="AX1">
            <v>49</v>
          </cell>
          <cell r="AY1">
            <v>50</v>
          </cell>
          <cell r="AZ1">
            <v>51</v>
          </cell>
          <cell r="BA1">
            <v>52</v>
          </cell>
          <cell r="BB1">
            <v>53</v>
          </cell>
          <cell r="BC1">
            <v>54</v>
          </cell>
          <cell r="BD1">
            <v>55</v>
          </cell>
          <cell r="BE1">
            <v>56</v>
          </cell>
          <cell r="BF1">
            <v>57</v>
          </cell>
          <cell r="BG1">
            <v>58</v>
          </cell>
          <cell r="BH1">
            <v>59</v>
          </cell>
          <cell r="BI1">
            <v>60</v>
          </cell>
          <cell r="BJ1">
            <v>61</v>
          </cell>
          <cell r="BK1">
            <v>62</v>
          </cell>
          <cell r="BL1">
            <v>63</v>
          </cell>
          <cell r="BM1">
            <v>64</v>
          </cell>
          <cell r="BN1">
            <v>65</v>
          </cell>
          <cell r="BO1">
            <v>66</v>
          </cell>
          <cell r="BP1">
            <v>67</v>
          </cell>
          <cell r="BQ1">
            <v>68</v>
          </cell>
          <cell r="BR1">
            <v>69</v>
          </cell>
          <cell r="BS1">
            <v>70</v>
          </cell>
          <cell r="BT1">
            <v>71</v>
          </cell>
          <cell r="BU1">
            <v>72</v>
          </cell>
          <cell r="BV1">
            <v>73</v>
          </cell>
          <cell r="BW1">
            <v>74</v>
          </cell>
          <cell r="BX1">
            <v>75</v>
          </cell>
          <cell r="BY1">
            <v>76</v>
          </cell>
          <cell r="BZ1">
            <v>77</v>
          </cell>
          <cell r="CA1">
            <v>78</v>
          </cell>
          <cell r="CB1">
            <v>79</v>
          </cell>
          <cell r="CC1">
            <v>80</v>
          </cell>
          <cell r="CD1">
            <v>81</v>
          </cell>
          <cell r="CE1">
            <v>82</v>
          </cell>
          <cell r="CF1">
            <v>83</v>
          </cell>
          <cell r="CG1">
            <v>84</v>
          </cell>
          <cell r="CH1">
            <v>85</v>
          </cell>
          <cell r="CI1">
            <v>86</v>
          </cell>
          <cell r="CJ1">
            <v>87</v>
          </cell>
          <cell r="CK1">
            <v>88</v>
          </cell>
          <cell r="CL1">
            <v>89</v>
          </cell>
          <cell r="CM1">
            <v>90</v>
          </cell>
          <cell r="CN1">
            <v>91</v>
          </cell>
          <cell r="CO1">
            <v>92</v>
          </cell>
          <cell r="CP1">
            <v>93</v>
          </cell>
          <cell r="CQ1">
            <v>94</v>
          </cell>
          <cell r="CR1">
            <v>95</v>
          </cell>
          <cell r="CS1">
            <v>96</v>
          </cell>
          <cell r="CT1">
            <v>97</v>
          </cell>
          <cell r="CU1">
            <v>98</v>
          </cell>
          <cell r="CV1">
            <v>99</v>
          </cell>
          <cell r="CW1">
            <v>100</v>
          </cell>
          <cell r="CX1">
            <v>101</v>
          </cell>
          <cell r="CY1">
            <v>102</v>
          </cell>
          <cell r="CZ1">
            <v>103</v>
          </cell>
          <cell r="DA1">
            <v>104</v>
          </cell>
          <cell r="DB1">
            <v>105</v>
          </cell>
          <cell r="DC1">
            <v>106</v>
          </cell>
          <cell r="DD1">
            <v>107</v>
          </cell>
          <cell r="DE1">
            <v>108</v>
          </cell>
          <cell r="DF1">
            <v>109</v>
          </cell>
          <cell r="DG1">
            <v>110</v>
          </cell>
          <cell r="DH1">
            <v>111</v>
          </cell>
          <cell r="DI1">
            <v>112</v>
          </cell>
          <cell r="DJ1">
            <v>113</v>
          </cell>
          <cell r="DK1">
            <v>114</v>
          </cell>
          <cell r="DL1">
            <v>115</v>
          </cell>
          <cell r="DM1">
            <v>116</v>
          </cell>
          <cell r="DN1">
            <v>117</v>
          </cell>
          <cell r="DO1">
            <v>118</v>
          </cell>
          <cell r="DP1">
            <v>119</v>
          </cell>
          <cell r="DQ1">
            <v>120</v>
          </cell>
          <cell r="DR1">
            <v>121</v>
          </cell>
          <cell r="DS1">
            <v>122</v>
          </cell>
          <cell r="DT1">
            <v>123</v>
          </cell>
          <cell r="DU1">
            <v>124</v>
          </cell>
          <cell r="DV1">
            <v>125</v>
          </cell>
          <cell r="DW1">
            <v>126</v>
          </cell>
          <cell r="DX1">
            <v>127</v>
          </cell>
          <cell r="DY1">
            <v>128</v>
          </cell>
          <cell r="DZ1">
            <v>129</v>
          </cell>
          <cell r="EA1">
            <v>130</v>
          </cell>
          <cell r="EB1">
            <v>131</v>
          </cell>
          <cell r="EC1">
            <v>132</v>
          </cell>
          <cell r="ED1">
            <v>133</v>
          </cell>
          <cell r="EE1">
            <v>134</v>
          </cell>
          <cell r="EF1">
            <v>135</v>
          </cell>
          <cell r="EG1">
            <v>136</v>
          </cell>
          <cell r="EH1">
            <v>137</v>
          </cell>
          <cell r="EI1">
            <v>138</v>
          </cell>
          <cell r="EJ1">
            <v>139</v>
          </cell>
          <cell r="EK1">
            <v>140</v>
          </cell>
          <cell r="EL1">
            <v>141</v>
          </cell>
          <cell r="EM1">
            <v>142</v>
          </cell>
          <cell r="EN1">
            <v>143</v>
          </cell>
          <cell r="EO1">
            <v>144</v>
          </cell>
          <cell r="EP1">
            <v>145</v>
          </cell>
          <cell r="EQ1">
            <v>146</v>
          </cell>
          <cell r="ER1">
            <v>147</v>
          </cell>
          <cell r="ES1">
            <v>148</v>
          </cell>
          <cell r="ET1">
            <v>149</v>
          </cell>
          <cell r="EU1">
            <v>150</v>
          </cell>
          <cell r="EV1">
            <v>151</v>
          </cell>
          <cell r="EW1">
            <v>152</v>
          </cell>
          <cell r="EX1">
            <v>153</v>
          </cell>
          <cell r="EY1">
            <v>154</v>
          </cell>
          <cell r="EZ1">
            <v>155</v>
          </cell>
          <cell r="FA1">
            <v>156</v>
          </cell>
          <cell r="FB1">
            <v>157</v>
          </cell>
          <cell r="FC1">
            <v>158</v>
          </cell>
          <cell r="FD1">
            <v>159</v>
          </cell>
          <cell r="FE1">
            <v>160</v>
          </cell>
          <cell r="FF1">
            <v>161</v>
          </cell>
          <cell r="FG1">
            <v>162</v>
          </cell>
          <cell r="FH1">
            <v>163</v>
          </cell>
          <cell r="FI1">
            <v>164</v>
          </cell>
          <cell r="FJ1">
            <v>165</v>
          </cell>
          <cell r="FK1">
            <v>166</v>
          </cell>
          <cell r="FL1">
            <v>167</v>
          </cell>
          <cell r="FM1">
            <v>168</v>
          </cell>
          <cell r="FN1">
            <v>169</v>
          </cell>
          <cell r="FO1">
            <v>170</v>
          </cell>
          <cell r="FP1">
            <v>171</v>
          </cell>
          <cell r="FQ1">
            <v>172</v>
          </cell>
          <cell r="FR1">
            <v>173</v>
          </cell>
          <cell r="FS1">
            <v>174</v>
          </cell>
          <cell r="FT1">
            <v>175</v>
          </cell>
          <cell r="FU1">
            <v>176</v>
          </cell>
          <cell r="FV1">
            <v>177</v>
          </cell>
          <cell r="FW1">
            <v>178</v>
          </cell>
          <cell r="FX1">
            <v>179</v>
          </cell>
          <cell r="FY1">
            <v>180</v>
          </cell>
          <cell r="FZ1">
            <v>181</v>
          </cell>
          <cell r="GA1">
            <v>182</v>
          </cell>
          <cell r="GB1">
            <v>183</v>
          </cell>
          <cell r="GC1">
            <v>184</v>
          </cell>
          <cell r="GD1">
            <v>185</v>
          </cell>
          <cell r="GE1">
            <v>186</v>
          </cell>
          <cell r="GF1">
            <v>187</v>
          </cell>
          <cell r="GG1">
            <v>188</v>
          </cell>
          <cell r="GH1">
            <v>189</v>
          </cell>
          <cell r="GI1">
            <v>190</v>
          </cell>
          <cell r="GJ1">
            <v>191</v>
          </cell>
          <cell r="GK1">
            <v>192</v>
          </cell>
          <cell r="GL1">
            <v>193</v>
          </cell>
          <cell r="GM1">
            <v>194</v>
          </cell>
          <cell r="GN1">
            <v>195</v>
          </cell>
          <cell r="GO1">
            <v>196</v>
          </cell>
          <cell r="GP1">
            <v>197</v>
          </cell>
          <cell r="GQ1">
            <v>198</v>
          </cell>
          <cell r="GR1">
            <v>199</v>
          </cell>
          <cell r="GS1">
            <v>200</v>
          </cell>
          <cell r="GT1">
            <v>201</v>
          </cell>
          <cell r="GU1">
            <v>202</v>
          </cell>
          <cell r="GV1">
            <v>203</v>
          </cell>
          <cell r="GW1">
            <v>204</v>
          </cell>
          <cell r="GX1">
            <v>205</v>
          </cell>
          <cell r="GY1">
            <v>206</v>
          </cell>
          <cell r="GZ1">
            <v>207</v>
          </cell>
          <cell r="HA1">
            <v>208</v>
          </cell>
          <cell r="HB1">
            <v>209</v>
          </cell>
          <cell r="HC1">
            <v>210</v>
          </cell>
          <cell r="HD1">
            <v>211</v>
          </cell>
          <cell r="HE1">
            <v>212</v>
          </cell>
          <cell r="HF1">
            <v>213</v>
          </cell>
          <cell r="HG1">
            <v>214</v>
          </cell>
          <cell r="HH1">
            <v>215</v>
          </cell>
          <cell r="HI1">
            <v>216</v>
          </cell>
          <cell r="HJ1">
            <v>217</v>
          </cell>
          <cell r="HK1">
            <v>218</v>
          </cell>
          <cell r="HL1">
            <v>219</v>
          </cell>
          <cell r="HM1">
            <v>220</v>
          </cell>
          <cell r="HN1">
            <v>221</v>
          </cell>
          <cell r="HO1">
            <v>222</v>
          </cell>
          <cell r="HP1">
            <v>223</v>
          </cell>
          <cell r="HQ1">
            <v>224</v>
          </cell>
          <cell r="HR1">
            <v>225</v>
          </cell>
          <cell r="HS1">
            <v>226</v>
          </cell>
          <cell r="HT1">
            <v>227</v>
          </cell>
          <cell r="HU1">
            <v>228</v>
          </cell>
          <cell r="HV1">
            <v>229</v>
          </cell>
          <cell r="HW1">
            <v>230</v>
          </cell>
          <cell r="HX1">
            <v>231</v>
          </cell>
          <cell r="HY1">
            <v>232</v>
          </cell>
          <cell r="HZ1">
            <v>233</v>
          </cell>
          <cell r="IA1">
            <v>234</v>
          </cell>
          <cell r="IB1">
            <v>235</v>
          </cell>
          <cell r="IC1">
            <v>236</v>
          </cell>
          <cell r="ID1">
            <v>237</v>
          </cell>
          <cell r="IE1">
            <v>238</v>
          </cell>
          <cell r="IF1">
            <v>239</v>
          </cell>
          <cell r="IG1">
            <v>240</v>
          </cell>
          <cell r="IH1">
            <v>241</v>
          </cell>
          <cell r="II1">
            <v>242</v>
          </cell>
          <cell r="IJ1">
            <v>243</v>
          </cell>
          <cell r="IK1">
            <v>244</v>
          </cell>
          <cell r="IL1">
            <v>245</v>
          </cell>
          <cell r="IM1">
            <v>246</v>
          </cell>
          <cell r="IN1">
            <v>247</v>
          </cell>
          <cell r="IO1">
            <v>248</v>
          </cell>
          <cell r="IP1">
            <v>249</v>
          </cell>
          <cell r="IQ1">
            <v>250</v>
          </cell>
          <cell r="IR1">
            <v>251</v>
          </cell>
          <cell r="IS1">
            <v>252</v>
          </cell>
          <cell r="IT1">
            <v>253</v>
          </cell>
          <cell r="IU1">
            <v>254</v>
          </cell>
          <cell r="IV1">
            <v>255</v>
          </cell>
          <cell r="IW1">
            <v>256</v>
          </cell>
          <cell r="IX1">
            <v>257</v>
          </cell>
          <cell r="IY1">
            <v>258</v>
          </cell>
          <cell r="IZ1">
            <v>259</v>
          </cell>
          <cell r="JA1">
            <v>260</v>
          </cell>
          <cell r="JB1">
            <v>261</v>
          </cell>
          <cell r="JC1">
            <v>262</v>
          </cell>
          <cell r="JD1">
            <v>263</v>
          </cell>
          <cell r="JE1">
            <v>264</v>
          </cell>
          <cell r="JF1">
            <v>265</v>
          </cell>
          <cell r="JG1">
            <v>266</v>
          </cell>
          <cell r="JH1">
            <v>267</v>
          </cell>
          <cell r="JI1">
            <v>268</v>
          </cell>
          <cell r="JJ1">
            <v>269</v>
          </cell>
          <cell r="JK1">
            <v>270</v>
          </cell>
          <cell r="JL1">
            <v>271</v>
          </cell>
          <cell r="JM1">
            <v>272</v>
          </cell>
          <cell r="JN1">
            <v>273</v>
          </cell>
          <cell r="JO1">
            <v>274</v>
          </cell>
          <cell r="JP1">
            <v>275</v>
          </cell>
          <cell r="JQ1">
            <v>276</v>
          </cell>
          <cell r="JR1">
            <v>277</v>
          </cell>
          <cell r="JS1">
            <v>278</v>
          </cell>
          <cell r="JT1">
            <v>279</v>
          </cell>
          <cell r="JU1">
            <v>280</v>
          </cell>
          <cell r="JV1">
            <v>281</v>
          </cell>
          <cell r="JW1">
            <v>282</v>
          </cell>
          <cell r="JX1">
            <v>283</v>
          </cell>
          <cell r="JY1">
            <v>284</v>
          </cell>
          <cell r="JZ1">
            <v>285</v>
          </cell>
          <cell r="KA1">
            <v>286</v>
          </cell>
          <cell r="KB1">
            <v>287</v>
          </cell>
          <cell r="KC1">
            <v>288</v>
          </cell>
          <cell r="KD1">
            <v>289</v>
          </cell>
          <cell r="KE1">
            <v>290</v>
          </cell>
          <cell r="KF1">
            <v>291</v>
          </cell>
          <cell r="KG1">
            <v>292</v>
          </cell>
          <cell r="KH1">
            <v>293</v>
          </cell>
          <cell r="KI1">
            <v>294</v>
          </cell>
          <cell r="KJ1">
            <v>295</v>
          </cell>
          <cell r="KK1">
            <v>296</v>
          </cell>
          <cell r="KL1">
            <v>297</v>
          </cell>
          <cell r="KM1">
            <v>298</v>
          </cell>
          <cell r="KN1">
            <v>299</v>
          </cell>
          <cell r="KO1">
            <v>300</v>
          </cell>
          <cell r="KP1">
            <v>301</v>
          </cell>
          <cell r="KQ1">
            <v>302</v>
          </cell>
          <cell r="KR1">
            <v>303</v>
          </cell>
          <cell r="KS1">
            <v>304</v>
          </cell>
          <cell r="KT1">
            <v>305</v>
          </cell>
          <cell r="KU1">
            <v>306</v>
          </cell>
          <cell r="KV1">
            <v>307</v>
          </cell>
          <cell r="KW1">
            <v>308</v>
          </cell>
          <cell r="KX1">
            <v>309</v>
          </cell>
          <cell r="KY1">
            <v>310</v>
          </cell>
          <cell r="KZ1">
            <v>311</v>
          </cell>
          <cell r="LA1">
            <v>312</v>
          </cell>
          <cell r="LB1">
            <v>313</v>
          </cell>
          <cell r="LC1">
            <v>314</v>
          </cell>
          <cell r="LD1">
            <v>315</v>
          </cell>
          <cell r="LE1">
            <v>316</v>
          </cell>
          <cell r="LF1">
            <v>317</v>
          </cell>
          <cell r="LG1">
            <v>318</v>
          </cell>
          <cell r="LH1">
            <v>319</v>
          </cell>
          <cell r="LI1">
            <v>320</v>
          </cell>
          <cell r="LJ1">
            <v>321</v>
          </cell>
          <cell r="LK1">
            <v>322</v>
          </cell>
          <cell r="LL1">
            <v>323</v>
          </cell>
          <cell r="LM1">
            <v>324</v>
          </cell>
          <cell r="LN1">
            <v>325</v>
          </cell>
          <cell r="LO1">
            <v>326</v>
          </cell>
          <cell r="LP1">
            <v>327</v>
          </cell>
          <cell r="LQ1">
            <v>328</v>
          </cell>
          <cell r="LR1">
            <v>329</v>
          </cell>
          <cell r="LS1">
            <v>330</v>
          </cell>
          <cell r="LT1">
            <v>331</v>
          </cell>
          <cell r="LU1">
            <v>332</v>
          </cell>
          <cell r="LV1">
            <v>333</v>
          </cell>
          <cell r="LW1">
            <v>334</v>
          </cell>
          <cell r="LX1">
            <v>335</v>
          </cell>
          <cell r="LY1">
            <v>336</v>
          </cell>
          <cell r="LZ1">
            <v>337</v>
          </cell>
          <cell r="MA1">
            <v>338</v>
          </cell>
          <cell r="MB1">
            <v>339</v>
          </cell>
          <cell r="MC1">
            <v>340</v>
          </cell>
          <cell r="MD1">
            <v>341</v>
          </cell>
          <cell r="ME1">
            <v>342</v>
          </cell>
          <cell r="MF1">
            <v>343</v>
          </cell>
          <cell r="MG1">
            <v>344</v>
          </cell>
          <cell r="MH1">
            <v>345</v>
          </cell>
          <cell r="MI1">
            <v>346</v>
          </cell>
          <cell r="MJ1">
            <v>347</v>
          </cell>
          <cell r="MK1">
            <v>348</v>
          </cell>
          <cell r="ML1">
            <v>349</v>
          </cell>
          <cell r="MM1">
            <v>350</v>
          </cell>
          <cell r="MN1">
            <v>351</v>
          </cell>
          <cell r="MO1">
            <v>352</v>
          </cell>
          <cell r="MP1">
            <v>353</v>
          </cell>
          <cell r="MQ1">
            <v>354</v>
          </cell>
          <cell r="MR1">
            <v>355</v>
          </cell>
          <cell r="MS1">
            <v>356</v>
          </cell>
          <cell r="MT1">
            <v>357</v>
          </cell>
          <cell r="MU1">
            <v>358</v>
          </cell>
          <cell r="MV1">
            <v>359</v>
          </cell>
          <cell r="MW1">
            <v>360</v>
          </cell>
          <cell r="MX1">
            <v>361</v>
          </cell>
          <cell r="MY1">
            <v>362</v>
          </cell>
          <cell r="MZ1">
            <v>363</v>
          </cell>
          <cell r="NA1">
            <v>364</v>
          </cell>
          <cell r="NB1">
            <v>365</v>
          </cell>
          <cell r="NC1">
            <v>366</v>
          </cell>
          <cell r="ND1">
            <v>367</v>
          </cell>
          <cell r="NE1">
            <v>368</v>
          </cell>
          <cell r="NF1">
            <v>369</v>
          </cell>
          <cell r="NG1">
            <v>370</v>
          </cell>
          <cell r="NH1">
            <v>371</v>
          </cell>
          <cell r="NI1">
            <v>372</v>
          </cell>
          <cell r="NJ1">
            <v>373</v>
          </cell>
          <cell r="NK1">
            <v>374</v>
          </cell>
          <cell r="NL1">
            <v>375</v>
          </cell>
          <cell r="NM1">
            <v>376</v>
          </cell>
          <cell r="NN1">
            <v>377</v>
          </cell>
          <cell r="NO1">
            <v>378</v>
          </cell>
          <cell r="NP1">
            <v>379</v>
          </cell>
          <cell r="NQ1">
            <v>380</v>
          </cell>
          <cell r="NR1">
            <v>381</v>
          </cell>
          <cell r="NS1">
            <v>382</v>
          </cell>
          <cell r="NT1">
            <v>383</v>
          </cell>
          <cell r="NU1">
            <v>384</v>
          </cell>
          <cell r="NV1">
            <v>385</v>
          </cell>
          <cell r="NW1">
            <v>386</v>
          </cell>
          <cell r="NX1">
            <v>387</v>
          </cell>
          <cell r="NY1">
            <v>388</v>
          </cell>
          <cell r="NZ1">
            <v>389</v>
          </cell>
          <cell r="OA1">
            <v>390</v>
          </cell>
          <cell r="OB1">
            <v>391</v>
          </cell>
          <cell r="OC1">
            <v>392</v>
          </cell>
          <cell r="OD1">
            <v>393</v>
          </cell>
          <cell r="OE1">
            <v>394</v>
          </cell>
          <cell r="OF1">
            <v>395</v>
          </cell>
          <cell r="OG1">
            <v>396</v>
          </cell>
          <cell r="OH1">
            <v>397</v>
          </cell>
          <cell r="OI1">
            <v>398</v>
          </cell>
          <cell r="OJ1">
            <v>399</v>
          </cell>
          <cell r="OK1">
            <v>400</v>
          </cell>
          <cell r="OL1">
            <v>401</v>
          </cell>
          <cell r="OM1">
            <v>402</v>
          </cell>
          <cell r="ON1">
            <v>403</v>
          </cell>
          <cell r="OO1">
            <v>404</v>
          </cell>
          <cell r="OP1">
            <v>405</v>
          </cell>
          <cell r="OQ1">
            <v>406</v>
          </cell>
          <cell r="OR1">
            <v>407</v>
          </cell>
          <cell r="OS1">
            <v>408</v>
          </cell>
          <cell r="OT1">
            <v>409</v>
          </cell>
          <cell r="OU1">
            <v>410</v>
          </cell>
          <cell r="OV1">
            <v>411</v>
          </cell>
          <cell r="OW1">
            <v>412</v>
          </cell>
          <cell r="OX1">
            <v>413</v>
          </cell>
          <cell r="OY1">
            <v>414</v>
          </cell>
          <cell r="OZ1">
            <v>415</v>
          </cell>
          <cell r="PA1">
            <v>416</v>
          </cell>
          <cell r="PB1">
            <v>417</v>
          </cell>
          <cell r="PC1">
            <v>418</v>
          </cell>
          <cell r="PD1">
            <v>419</v>
          </cell>
          <cell r="PE1">
            <v>420</v>
          </cell>
          <cell r="PF1">
            <v>421</v>
          </cell>
          <cell r="PG1">
            <v>422</v>
          </cell>
          <cell r="PH1">
            <v>423</v>
          </cell>
          <cell r="PI1">
            <v>424</v>
          </cell>
          <cell r="PJ1">
            <v>425</v>
          </cell>
          <cell r="PK1">
            <v>426</v>
          </cell>
          <cell r="PL1">
            <v>427</v>
          </cell>
          <cell r="PM1">
            <v>428</v>
          </cell>
          <cell r="PN1">
            <v>429</v>
          </cell>
          <cell r="PO1">
            <v>430</v>
          </cell>
          <cell r="PP1">
            <v>431</v>
          </cell>
          <cell r="PQ1">
            <v>432</v>
          </cell>
          <cell r="PR1">
            <v>433</v>
          </cell>
          <cell r="PS1">
            <v>434</v>
          </cell>
          <cell r="PT1">
            <v>435</v>
          </cell>
          <cell r="PU1">
            <v>436</v>
          </cell>
          <cell r="PV1">
            <v>437</v>
          </cell>
          <cell r="PW1">
            <v>438</v>
          </cell>
          <cell r="PX1">
            <v>439</v>
          </cell>
          <cell r="PY1">
            <v>440</v>
          </cell>
          <cell r="PZ1">
            <v>441</v>
          </cell>
          <cell r="QA1">
            <v>442</v>
          </cell>
          <cell r="QB1">
            <v>443</v>
          </cell>
          <cell r="QC1">
            <v>444</v>
          </cell>
          <cell r="QD1">
            <v>445</v>
          </cell>
          <cell r="QE1">
            <v>446</v>
          </cell>
          <cell r="QF1">
            <v>447</v>
          </cell>
          <cell r="QG1">
            <v>448</v>
          </cell>
          <cell r="QH1">
            <v>449</v>
          </cell>
          <cell r="QI1">
            <v>450</v>
          </cell>
          <cell r="QJ1">
            <v>451</v>
          </cell>
          <cell r="QK1">
            <v>452</v>
          </cell>
        </row>
        <row r="111">
          <cell r="B111" t="str">
            <v>A</v>
          </cell>
          <cell r="C111" t="str">
            <v>A</v>
          </cell>
          <cell r="D111" t="str">
            <v>A</v>
          </cell>
          <cell r="E111" t="str">
            <v>A</v>
          </cell>
          <cell r="F111" t="str">
            <v>A</v>
          </cell>
          <cell r="G111" t="str">
            <v>A</v>
          </cell>
          <cell r="H111" t="str">
            <v>A</v>
          </cell>
          <cell r="I111" t="str">
            <v>A</v>
          </cell>
          <cell r="J111" t="str">
            <v>E</v>
          </cell>
          <cell r="K111" t="str">
            <v>A</v>
          </cell>
          <cell r="L111" t="str">
            <v>A</v>
          </cell>
          <cell r="M111" t="str">
            <v>A</v>
          </cell>
          <cell r="N111" t="str">
            <v>E</v>
          </cell>
          <cell r="O111" t="str">
            <v>E</v>
          </cell>
          <cell r="P111" t="str">
            <v>E</v>
          </cell>
          <cell r="Q111" t="str">
            <v>E</v>
          </cell>
          <cell r="R111" t="str">
            <v>E</v>
          </cell>
          <cell r="S111" t="str">
            <v>E</v>
          </cell>
          <cell r="T111" t="str">
            <v>E</v>
          </cell>
          <cell r="U111" t="str">
            <v>A</v>
          </cell>
          <cell r="V111" t="str">
            <v>E</v>
          </cell>
          <cell r="W111" t="str">
            <v>E</v>
          </cell>
          <cell r="X111" t="str">
            <v>E</v>
          </cell>
          <cell r="Y111" t="str">
            <v>E</v>
          </cell>
          <cell r="Z111" t="str">
            <v>E</v>
          </cell>
          <cell r="AA111" t="str">
            <v>A</v>
          </cell>
          <cell r="AB111" t="str">
            <v>E</v>
          </cell>
          <cell r="AC111" t="str">
            <v>E</v>
          </cell>
          <cell r="AD111" t="str">
            <v>B</v>
          </cell>
          <cell r="AE111" t="str">
            <v>E</v>
          </cell>
          <cell r="AF111" t="str">
            <v>E</v>
          </cell>
          <cell r="AG111" t="str">
            <v>E</v>
          </cell>
          <cell r="AH111" t="str">
            <v>E</v>
          </cell>
          <cell r="AI111" t="str">
            <v>A</v>
          </cell>
          <cell r="AJ111" t="str">
            <v>A</v>
          </cell>
          <cell r="AK111" t="str">
            <v>A</v>
          </cell>
          <cell r="AL111" t="str">
            <v>A</v>
          </cell>
          <cell r="AM111" t="str">
            <v>A</v>
          </cell>
          <cell r="AN111" t="str">
            <v>A</v>
          </cell>
          <cell r="AO111" t="str">
            <v>A</v>
          </cell>
          <cell r="AP111" t="str">
            <v>B</v>
          </cell>
          <cell r="AQ111" t="str">
            <v>A</v>
          </cell>
          <cell r="AR111" t="str">
            <v>B</v>
          </cell>
          <cell r="AS111" t="str">
            <v>A</v>
          </cell>
          <cell r="AT111" t="str">
            <v>E</v>
          </cell>
          <cell r="AU111" t="str">
            <v>A</v>
          </cell>
          <cell r="AV111" t="str">
            <v>A</v>
          </cell>
          <cell r="AW111" t="str">
            <v>A</v>
          </cell>
          <cell r="AX111" t="str">
            <v>A</v>
          </cell>
          <cell r="AY111" t="str">
            <v>A</v>
          </cell>
          <cell r="AZ111" t="str">
            <v>E</v>
          </cell>
          <cell r="BA111" t="str">
            <v>A</v>
          </cell>
          <cell r="BB111" t="str">
            <v>A</v>
          </cell>
          <cell r="BC111" t="str">
            <v>A</v>
          </cell>
          <cell r="BD111" t="str">
            <v>A</v>
          </cell>
          <cell r="BE111" t="str">
            <v>A</v>
          </cell>
          <cell r="BF111" t="str">
            <v>A</v>
          </cell>
          <cell r="BG111" t="str">
            <v>A</v>
          </cell>
          <cell r="BH111" t="str">
            <v>A</v>
          </cell>
          <cell r="BI111" t="str">
            <v>A</v>
          </cell>
          <cell r="BJ111" t="str">
            <v>A</v>
          </cell>
          <cell r="BK111" t="str">
            <v>A</v>
          </cell>
          <cell r="BL111" t="str">
            <v>A</v>
          </cell>
          <cell r="BM111" t="str">
            <v>A</v>
          </cell>
          <cell r="BN111" t="str">
            <v>A</v>
          </cell>
          <cell r="BO111" t="str">
            <v>A</v>
          </cell>
          <cell r="BP111" t="str">
            <v>A</v>
          </cell>
          <cell r="BQ111" t="str">
            <v>A</v>
          </cell>
          <cell r="BR111" t="str">
            <v>A</v>
          </cell>
          <cell r="BS111" t="str">
            <v>A</v>
          </cell>
          <cell r="BT111" t="str">
            <v>A</v>
          </cell>
          <cell r="BU111" t="str">
            <v>A</v>
          </cell>
          <cell r="BV111" t="str">
            <v>A</v>
          </cell>
          <cell r="BW111" t="str">
            <v>A</v>
          </cell>
          <cell r="BX111" t="str">
            <v>A</v>
          </cell>
          <cell r="BY111" t="str">
            <v>A</v>
          </cell>
          <cell r="BZ111" t="str">
            <v>A</v>
          </cell>
          <cell r="CA111" t="str">
            <v>A</v>
          </cell>
          <cell r="CB111" t="str">
            <v>A</v>
          </cell>
          <cell r="CC111" t="str">
            <v>A</v>
          </cell>
          <cell r="CD111" t="str">
            <v>A</v>
          </cell>
          <cell r="CE111" t="str">
            <v>A</v>
          </cell>
          <cell r="CF111" t="str">
            <v>A</v>
          </cell>
          <cell r="CG111" t="str">
            <v>A</v>
          </cell>
          <cell r="CH111" t="str">
            <v>A</v>
          </cell>
          <cell r="CI111" t="str">
            <v>A</v>
          </cell>
          <cell r="CJ111" t="str">
            <v>A</v>
          </cell>
          <cell r="CK111" t="str">
            <v>A</v>
          </cell>
          <cell r="CL111" t="str">
            <v>A</v>
          </cell>
          <cell r="CM111" t="str">
            <v>A</v>
          </cell>
          <cell r="CN111" t="str">
            <v>A</v>
          </cell>
          <cell r="CO111" t="str">
            <v>A</v>
          </cell>
          <cell r="CP111" t="str">
            <v>A</v>
          </cell>
          <cell r="CQ111" t="str">
            <v>A</v>
          </cell>
          <cell r="CR111" t="str">
            <v>A</v>
          </cell>
          <cell r="CS111" t="str">
            <v>A</v>
          </cell>
          <cell r="CT111" t="str">
            <v>A</v>
          </cell>
          <cell r="CU111" t="str">
            <v>A</v>
          </cell>
          <cell r="CV111" t="str">
            <v>A</v>
          </cell>
          <cell r="CW111" t="str">
            <v>A</v>
          </cell>
          <cell r="CX111" t="str">
            <v>A</v>
          </cell>
          <cell r="CY111" t="str">
            <v>A</v>
          </cell>
          <cell r="CZ111" t="str">
            <v>A</v>
          </cell>
          <cell r="DA111" t="str">
            <v>A</v>
          </cell>
          <cell r="DB111" t="str">
            <v>A</v>
          </cell>
          <cell r="DC111" t="str">
            <v>A</v>
          </cell>
          <cell r="DD111" t="str">
            <v>B</v>
          </cell>
          <cell r="DE111" t="str">
            <v>B</v>
          </cell>
          <cell r="DF111" t="str">
            <v>A</v>
          </cell>
          <cell r="DG111" t="str">
            <v>A</v>
          </cell>
          <cell r="DH111" t="str">
            <v>A</v>
          </cell>
          <cell r="DI111" t="str">
            <v>A</v>
          </cell>
          <cell r="DJ111" t="str">
            <v>A</v>
          </cell>
          <cell r="DK111" t="str">
            <v>A</v>
          </cell>
          <cell r="DL111" t="str">
            <v>A</v>
          </cell>
          <cell r="DM111" t="str">
            <v>A</v>
          </cell>
          <cell r="DN111" t="str">
            <v>A</v>
          </cell>
          <cell r="DO111" t="str">
            <v>A</v>
          </cell>
          <cell r="DP111" t="str">
            <v>A</v>
          </cell>
          <cell r="DQ111" t="str">
            <v>A</v>
          </cell>
          <cell r="DR111" t="str">
            <v>A</v>
          </cell>
          <cell r="DS111" t="str">
            <v>A</v>
          </cell>
          <cell r="DT111" t="str">
            <v>A</v>
          </cell>
          <cell r="DU111" t="str">
            <v>A</v>
          </cell>
          <cell r="DV111" t="str">
            <v>A</v>
          </cell>
          <cell r="DW111" t="str">
            <v>A</v>
          </cell>
          <cell r="DX111" t="str">
            <v>A</v>
          </cell>
          <cell r="DY111" t="str">
            <v>A</v>
          </cell>
          <cell r="DZ111" t="str">
            <v>A</v>
          </cell>
          <cell r="EA111" t="str">
            <v>A</v>
          </cell>
          <cell r="EB111" t="str">
            <v>A</v>
          </cell>
          <cell r="EC111" t="str">
            <v>A</v>
          </cell>
          <cell r="ED111" t="str">
            <v>A</v>
          </cell>
          <cell r="EE111" t="str">
            <v>A</v>
          </cell>
          <cell r="EF111" t="str">
            <v>A</v>
          </cell>
          <cell r="EG111" t="str">
            <v>A</v>
          </cell>
          <cell r="EH111" t="str">
            <v>A</v>
          </cell>
          <cell r="EI111" t="str">
            <v>A</v>
          </cell>
          <cell r="EJ111" t="str">
            <v>A</v>
          </cell>
          <cell r="EK111" t="str">
            <v>A</v>
          </cell>
          <cell r="EL111" t="str">
            <v>A</v>
          </cell>
          <cell r="EM111" t="str">
            <v>A</v>
          </cell>
          <cell r="EN111" t="str">
            <v>A</v>
          </cell>
          <cell r="EO111" t="str">
            <v>A</v>
          </cell>
          <cell r="EP111" t="str">
            <v>A</v>
          </cell>
          <cell r="EQ111" t="str">
            <v>A</v>
          </cell>
          <cell r="ER111" t="str">
            <v>A</v>
          </cell>
          <cell r="ES111" t="str">
            <v>A</v>
          </cell>
          <cell r="ET111" t="str">
            <v>A</v>
          </cell>
          <cell r="EU111" t="str">
            <v>A</v>
          </cell>
          <cell r="EV111" t="str">
            <v>A</v>
          </cell>
          <cell r="EW111" t="str">
            <v>A</v>
          </cell>
          <cell r="EX111" t="str">
            <v>A</v>
          </cell>
          <cell r="EY111" t="str">
            <v>A</v>
          </cell>
          <cell r="EZ111" t="str">
            <v>A</v>
          </cell>
          <cell r="FA111" t="str">
            <v>A</v>
          </cell>
          <cell r="FB111" t="str">
            <v>A</v>
          </cell>
          <cell r="FC111" t="str">
            <v>A</v>
          </cell>
          <cell r="FD111" t="str">
            <v>A</v>
          </cell>
          <cell r="FE111" t="str">
            <v>A</v>
          </cell>
          <cell r="FF111" t="str">
            <v>A</v>
          </cell>
          <cell r="FG111" t="str">
            <v>A</v>
          </cell>
          <cell r="FH111" t="str">
            <v>A</v>
          </cell>
          <cell r="FI111" t="str">
            <v>A</v>
          </cell>
          <cell r="FJ111" t="str">
            <v>A</v>
          </cell>
          <cell r="FK111" t="str">
            <v>A</v>
          </cell>
          <cell r="FL111" t="str">
            <v>A</v>
          </cell>
          <cell r="FM111" t="str">
            <v>A</v>
          </cell>
          <cell r="FN111" t="str">
            <v>A</v>
          </cell>
          <cell r="FO111" t="str">
            <v>A</v>
          </cell>
          <cell r="FP111" t="str">
            <v>A</v>
          </cell>
          <cell r="FQ111" t="str">
            <v>A</v>
          </cell>
          <cell r="FR111" t="str">
            <v>A</v>
          </cell>
          <cell r="FS111" t="str">
            <v>B</v>
          </cell>
          <cell r="FT111" t="str">
            <v>A</v>
          </cell>
          <cell r="FU111" t="str">
            <v>B</v>
          </cell>
          <cell r="FV111" t="str">
            <v>A</v>
          </cell>
          <cell r="FW111" t="str">
            <v>A</v>
          </cell>
          <cell r="FX111" t="str">
            <v>A</v>
          </cell>
          <cell r="FY111" t="str">
            <v>A</v>
          </cell>
          <cell r="FZ111" t="str">
            <v>A</v>
          </cell>
          <cell r="GA111" t="str">
            <v>A</v>
          </cell>
          <cell r="GB111" t="str">
            <v>B</v>
          </cell>
          <cell r="GC111" t="str">
            <v>A</v>
          </cell>
          <cell r="GD111" t="str">
            <v>A</v>
          </cell>
          <cell r="GE111" t="str">
            <v>A</v>
          </cell>
          <cell r="GF111" t="str">
            <v>A</v>
          </cell>
          <cell r="GG111" t="str">
            <v>A</v>
          </cell>
          <cell r="GH111" t="str">
            <v>A</v>
          </cell>
          <cell r="GI111" t="str">
            <v>A</v>
          </cell>
          <cell r="GJ111" t="str">
            <v>A</v>
          </cell>
          <cell r="GK111" t="str">
            <v>A</v>
          </cell>
          <cell r="GL111" t="str">
            <v>A</v>
          </cell>
          <cell r="GM111" t="str">
            <v>A</v>
          </cell>
          <cell r="GN111" t="str">
            <v>A</v>
          </cell>
          <cell r="GO111" t="str">
            <v>A</v>
          </cell>
          <cell r="GP111" t="str">
            <v>E</v>
          </cell>
          <cell r="GQ111" t="str">
            <v>A</v>
          </cell>
          <cell r="GR111" t="str">
            <v>A</v>
          </cell>
          <cell r="GS111" t="str">
            <v>A</v>
          </cell>
          <cell r="GT111" t="str">
            <v>A</v>
          </cell>
          <cell r="GU111" t="str">
            <v>A</v>
          </cell>
          <cell r="GV111" t="str">
            <v>A</v>
          </cell>
          <cell r="GW111" t="str">
            <v>A</v>
          </cell>
          <cell r="GX111" t="str">
            <v>A</v>
          </cell>
          <cell r="GY111" t="str">
            <v>A</v>
          </cell>
          <cell r="GZ111" t="str">
            <v>E</v>
          </cell>
          <cell r="HA111" t="str">
            <v>A</v>
          </cell>
          <cell r="HB111" t="str">
            <v>E</v>
          </cell>
          <cell r="HC111" t="str">
            <v>A</v>
          </cell>
          <cell r="HD111" t="str">
            <v>B</v>
          </cell>
          <cell r="HE111" t="str">
            <v>B</v>
          </cell>
          <cell r="HF111" t="str">
            <v>A</v>
          </cell>
          <cell r="HG111" t="str">
            <v>A</v>
          </cell>
          <cell r="HH111" t="str">
            <v>A</v>
          </cell>
          <cell r="HI111" t="str">
            <v>A</v>
          </cell>
          <cell r="HJ111" t="str">
            <v>E</v>
          </cell>
          <cell r="HK111" t="str">
            <v>A</v>
          </cell>
          <cell r="HL111" t="str">
            <v>E</v>
          </cell>
          <cell r="HM111" t="str">
            <v>A</v>
          </cell>
          <cell r="HN111" t="str">
            <v>A</v>
          </cell>
          <cell r="HO111" t="str">
            <v>A</v>
          </cell>
          <cell r="HP111" t="str">
            <v>A</v>
          </cell>
          <cell r="HQ111" t="str">
            <v>A</v>
          </cell>
          <cell r="HR111" t="str">
            <v>A</v>
          </cell>
          <cell r="HS111" t="str">
            <v>E</v>
          </cell>
          <cell r="HT111" t="str">
            <v>E</v>
          </cell>
          <cell r="HU111" t="str">
            <v>E</v>
          </cell>
          <cell r="HV111" t="str">
            <v>A</v>
          </cell>
          <cell r="HW111" t="str">
            <v>A</v>
          </cell>
          <cell r="HX111" t="str">
            <v>A</v>
          </cell>
          <cell r="HY111" t="str">
            <v>A</v>
          </cell>
          <cell r="HZ111" t="str">
            <v>A</v>
          </cell>
          <cell r="IA111" t="str">
            <v>A</v>
          </cell>
          <cell r="IB111" t="str">
            <v>E</v>
          </cell>
          <cell r="IC111" t="str">
            <v>E</v>
          </cell>
          <cell r="ID111" t="str">
            <v>A</v>
          </cell>
          <cell r="IE111" t="str">
            <v>A</v>
          </cell>
          <cell r="IF111" t="str">
            <v>E</v>
          </cell>
          <cell r="IG111" t="str">
            <v>A</v>
          </cell>
          <cell r="IH111" t="str">
            <v>A</v>
          </cell>
          <cell r="II111" t="str">
            <v>A</v>
          </cell>
          <cell r="IJ111" t="str">
            <v>A</v>
          </cell>
          <cell r="IK111" t="str">
            <v>A</v>
          </cell>
          <cell r="IL111" t="str">
            <v>A</v>
          </cell>
          <cell r="IM111" t="str">
            <v>A</v>
          </cell>
          <cell r="IN111" t="str">
            <v>E</v>
          </cell>
          <cell r="IO111" t="str">
            <v>A</v>
          </cell>
          <cell r="IP111" t="str">
            <v>A</v>
          </cell>
          <cell r="IQ111" t="str">
            <v>E</v>
          </cell>
          <cell r="IR111" t="str">
            <v>A</v>
          </cell>
          <cell r="IS111" t="str">
            <v>A</v>
          </cell>
          <cell r="IT111" t="str">
            <v>A</v>
          </cell>
          <cell r="IU111" t="str">
            <v>B</v>
          </cell>
          <cell r="IV111" t="str">
            <v>B</v>
          </cell>
          <cell r="IW111" t="str">
            <v>B</v>
          </cell>
          <cell r="IX111" t="str">
            <v>A</v>
          </cell>
          <cell r="IY111" t="str">
            <v>A</v>
          </cell>
          <cell r="IZ111" t="str">
            <v>A</v>
          </cell>
          <cell r="JA111" t="str">
            <v>A</v>
          </cell>
          <cell r="JB111" t="str">
            <v>E</v>
          </cell>
          <cell r="JC111" t="str">
            <v>A</v>
          </cell>
          <cell r="JD111" t="str">
            <v>A</v>
          </cell>
          <cell r="JE111" t="str">
            <v>B</v>
          </cell>
          <cell r="JF111" t="str">
            <v>B</v>
          </cell>
          <cell r="JG111" t="str">
            <v>B</v>
          </cell>
          <cell r="JH111" t="str">
            <v>B</v>
          </cell>
          <cell r="JI111" t="str">
            <v>B</v>
          </cell>
          <cell r="JJ111" t="str">
            <v>B</v>
          </cell>
          <cell r="JK111" t="str">
            <v>B</v>
          </cell>
          <cell r="JL111" t="str">
            <v>B</v>
          </cell>
          <cell r="JM111" t="str">
            <v>B</v>
          </cell>
          <cell r="JN111" t="str">
            <v>B</v>
          </cell>
          <cell r="JO111" t="str">
            <v>B</v>
          </cell>
          <cell r="JP111" t="str">
            <v>B</v>
          </cell>
          <cell r="JQ111" t="str">
            <v>A</v>
          </cell>
          <cell r="JR111" t="str">
            <v>A</v>
          </cell>
          <cell r="JS111" t="str">
            <v>A</v>
          </cell>
          <cell r="JT111" t="str">
            <v>A</v>
          </cell>
          <cell r="JU111" t="str">
            <v>A</v>
          </cell>
          <cell r="JV111" t="str">
            <v>A</v>
          </cell>
          <cell r="JW111" t="str">
            <v>A</v>
          </cell>
          <cell r="JX111" t="str">
            <v>A</v>
          </cell>
          <cell r="JY111" t="str">
            <v>A</v>
          </cell>
          <cell r="JZ111" t="str">
            <v>A</v>
          </cell>
          <cell r="KA111" t="str">
            <v>A</v>
          </cell>
          <cell r="KB111" t="str">
            <v>A</v>
          </cell>
          <cell r="KC111" t="str">
            <v>A</v>
          </cell>
          <cell r="KD111" t="str">
            <v>A</v>
          </cell>
          <cell r="KE111" t="str">
            <v>A</v>
          </cell>
          <cell r="KF111" t="str">
            <v>A</v>
          </cell>
          <cell r="KG111" t="str">
            <v>A</v>
          </cell>
          <cell r="KH111" t="str">
            <v>A</v>
          </cell>
          <cell r="KI111" t="str">
            <v>A</v>
          </cell>
          <cell r="KJ111" t="str">
            <v>A</v>
          </cell>
          <cell r="KK111" t="str">
            <v>A</v>
          </cell>
          <cell r="KL111" t="str">
            <v>A</v>
          </cell>
          <cell r="KM111" t="str">
            <v>A</v>
          </cell>
          <cell r="KN111" t="str">
            <v>A</v>
          </cell>
          <cell r="KO111" t="str">
            <v>A</v>
          </cell>
          <cell r="KP111" t="str">
            <v>A</v>
          </cell>
          <cell r="KQ111" t="str">
            <v>E</v>
          </cell>
          <cell r="KR111" t="str">
            <v>E</v>
          </cell>
          <cell r="KS111" t="str">
            <v>A</v>
          </cell>
          <cell r="KT111" t="str">
            <v>A</v>
          </cell>
          <cell r="KU111" t="str">
            <v>A</v>
          </cell>
          <cell r="KV111" t="str">
            <v>A</v>
          </cell>
          <cell r="KW111" t="str">
            <v>A</v>
          </cell>
          <cell r="KX111" t="str">
            <v>A</v>
          </cell>
          <cell r="KY111" t="str">
            <v>A</v>
          </cell>
          <cell r="KZ111" t="str">
            <v>A</v>
          </cell>
          <cell r="LA111" t="str">
            <v>A</v>
          </cell>
          <cell r="LB111" t="str">
            <v>A</v>
          </cell>
          <cell r="LC111" t="str">
            <v>A</v>
          </cell>
          <cell r="LD111" t="str">
            <v>A</v>
          </cell>
          <cell r="LE111" t="str">
            <v>A</v>
          </cell>
          <cell r="LF111" t="str">
            <v>A</v>
          </cell>
          <cell r="LG111" t="str">
            <v>A</v>
          </cell>
          <cell r="LH111" t="str">
            <v>A</v>
          </cell>
          <cell r="LI111" t="str">
            <v>A</v>
          </cell>
          <cell r="LJ111" t="str">
            <v>A</v>
          </cell>
          <cell r="LK111" t="str">
            <v>A</v>
          </cell>
          <cell r="LL111" t="str">
            <v>A</v>
          </cell>
          <cell r="LM111" t="str">
            <v>A</v>
          </cell>
          <cell r="LN111" t="str">
            <v>A</v>
          </cell>
          <cell r="LO111" t="str">
            <v>E</v>
          </cell>
          <cell r="LP111" t="str">
            <v>A</v>
          </cell>
          <cell r="LQ111" t="str">
            <v>A</v>
          </cell>
          <cell r="LR111" t="str">
            <v>A</v>
          </cell>
          <cell r="LS111" t="str">
            <v>A</v>
          </cell>
          <cell r="LT111" t="str">
            <v>A</v>
          </cell>
          <cell r="LU111" t="str">
            <v>A</v>
          </cell>
          <cell r="LV111" t="str">
            <v>A</v>
          </cell>
          <cell r="LW111" t="str">
            <v>A</v>
          </cell>
          <cell r="LX111" t="str">
            <v>A</v>
          </cell>
          <cell r="LY111" t="str">
            <v>A</v>
          </cell>
          <cell r="LZ111" t="str">
            <v>A</v>
          </cell>
          <cell r="MA111" t="str">
            <v>A</v>
          </cell>
          <cell r="MB111" t="str">
            <v>A</v>
          </cell>
          <cell r="MC111" t="str">
            <v>A</v>
          </cell>
          <cell r="MD111" t="str">
            <v>A</v>
          </cell>
          <cell r="ME111" t="str">
            <v>A</v>
          </cell>
          <cell r="MF111" t="str">
            <v>A</v>
          </cell>
          <cell r="MG111" t="str">
            <v>A</v>
          </cell>
          <cell r="MH111" t="str">
            <v>A</v>
          </cell>
          <cell r="MI111" t="str">
            <v>A</v>
          </cell>
          <cell r="MJ111" t="str">
            <v>A</v>
          </cell>
          <cell r="MK111" t="str">
            <v>A</v>
          </cell>
          <cell r="ML111" t="str">
            <v>A</v>
          </cell>
          <cell r="MM111" t="str">
            <v>A</v>
          </cell>
          <cell r="MN111" t="str">
            <v>A</v>
          </cell>
          <cell r="MO111" t="str">
            <v>A</v>
          </cell>
          <cell r="MP111" t="str">
            <v>A</v>
          </cell>
          <cell r="MQ111" t="str">
            <v>A</v>
          </cell>
          <cell r="MR111" t="str">
            <v>A</v>
          </cell>
          <cell r="MS111" t="str">
            <v>A</v>
          </cell>
          <cell r="MT111" t="str">
            <v>A</v>
          </cell>
          <cell r="MU111" t="str">
            <v>A</v>
          </cell>
          <cell r="MV111" t="str">
            <v>A</v>
          </cell>
          <cell r="MW111" t="str">
            <v>A</v>
          </cell>
          <cell r="MX111" t="str">
            <v>A</v>
          </cell>
          <cell r="MY111" t="str">
            <v>A</v>
          </cell>
          <cell r="MZ111" t="str">
            <v>A</v>
          </cell>
          <cell r="NA111" t="str">
            <v>A</v>
          </cell>
          <cell r="NB111" t="str">
            <v>A</v>
          </cell>
          <cell r="NC111" t="str">
            <v>A</v>
          </cell>
          <cell r="ND111" t="str">
            <v>A</v>
          </cell>
          <cell r="NE111" t="str">
            <v>A</v>
          </cell>
          <cell r="NF111" t="str">
            <v>A</v>
          </cell>
          <cell r="NG111" t="str">
            <v>A</v>
          </cell>
          <cell r="NH111" t="str">
            <v>A</v>
          </cell>
          <cell r="NI111" t="str">
            <v>A</v>
          </cell>
          <cell r="NJ111" t="str">
            <v>A</v>
          </cell>
          <cell r="NK111" t="str">
            <v>A</v>
          </cell>
          <cell r="NL111" t="str">
            <v>A</v>
          </cell>
          <cell r="NM111" t="str">
            <v>A</v>
          </cell>
          <cell r="NN111" t="str">
            <v>A</v>
          </cell>
          <cell r="NO111" t="str">
            <v>A</v>
          </cell>
          <cell r="NP111" t="str">
            <v>A</v>
          </cell>
          <cell r="NQ111" t="str">
            <v>A</v>
          </cell>
          <cell r="NR111" t="str">
            <v>A</v>
          </cell>
          <cell r="NS111" t="str">
            <v>A</v>
          </cell>
          <cell r="NT111" t="str">
            <v>A</v>
          </cell>
          <cell r="NU111" t="str">
            <v>A</v>
          </cell>
          <cell r="NV111" t="str">
            <v>A</v>
          </cell>
          <cell r="NW111" t="str">
            <v>A</v>
          </cell>
          <cell r="NX111" t="str">
            <v>A</v>
          </cell>
          <cell r="NY111" t="str">
            <v>A</v>
          </cell>
          <cell r="NZ111" t="str">
            <v>A</v>
          </cell>
          <cell r="OA111" t="str">
            <v>A</v>
          </cell>
          <cell r="OB111" t="str">
            <v>A</v>
          </cell>
          <cell r="OC111" t="str">
            <v>A</v>
          </cell>
          <cell r="OD111" t="str">
            <v>A</v>
          </cell>
          <cell r="OE111" t="str">
            <v>A</v>
          </cell>
          <cell r="OF111" t="str">
            <v>A</v>
          </cell>
          <cell r="OG111" t="str">
            <v>A</v>
          </cell>
          <cell r="OH111" t="str">
            <v>A</v>
          </cell>
          <cell r="OI111" t="str">
            <v>A</v>
          </cell>
          <cell r="OJ111" t="str">
            <v>A</v>
          </cell>
          <cell r="OK111" t="str">
            <v>A</v>
          </cell>
          <cell r="OL111" t="str">
            <v>A</v>
          </cell>
          <cell r="OM111" t="str">
            <v>A</v>
          </cell>
          <cell r="ON111" t="str">
            <v>A</v>
          </cell>
          <cell r="OO111" t="str">
            <v>A</v>
          </cell>
          <cell r="OP111" t="str">
            <v>A</v>
          </cell>
          <cell r="OQ111" t="str">
            <v>A</v>
          </cell>
          <cell r="OR111" t="str">
            <v>A</v>
          </cell>
          <cell r="OS111" t="str">
            <v>A</v>
          </cell>
          <cell r="OT111" t="str">
            <v>A</v>
          </cell>
          <cell r="OU111" t="str">
            <v>A</v>
          </cell>
          <cell r="OV111" t="str">
            <v>A</v>
          </cell>
          <cell r="OW111" t="str">
            <v>A</v>
          </cell>
          <cell r="OX111" t="str">
            <v>A</v>
          </cell>
          <cell r="OY111" t="str">
            <v>A</v>
          </cell>
          <cell r="OZ111" t="str">
            <v>A</v>
          </cell>
          <cell r="PA111" t="str">
            <v>A</v>
          </cell>
          <cell r="PB111" t="str">
            <v>A</v>
          </cell>
          <cell r="PC111" t="str">
            <v>A</v>
          </cell>
          <cell r="PD111" t="str">
            <v>A</v>
          </cell>
          <cell r="PE111" t="str">
            <v>A</v>
          </cell>
          <cell r="PF111" t="str">
            <v>A</v>
          </cell>
          <cell r="PG111" t="str">
            <v>A</v>
          </cell>
          <cell r="PH111" t="str">
            <v>A</v>
          </cell>
          <cell r="PI111" t="str">
            <v>A</v>
          </cell>
          <cell r="PJ111" t="str">
            <v>A</v>
          </cell>
          <cell r="PK111" t="str">
            <v>A</v>
          </cell>
          <cell r="PL111" t="str">
            <v>A</v>
          </cell>
          <cell r="PM111" t="str">
            <v>A</v>
          </cell>
          <cell r="PN111" t="str">
            <v>A</v>
          </cell>
          <cell r="PO111" t="str">
            <v>A</v>
          </cell>
          <cell r="PP111" t="str">
            <v>A</v>
          </cell>
          <cell r="PQ111" t="str">
            <v>A</v>
          </cell>
          <cell r="PR111" t="str">
            <v>A</v>
          </cell>
          <cell r="PS111" t="str">
            <v>A</v>
          </cell>
          <cell r="PT111" t="str">
            <v>A</v>
          </cell>
          <cell r="PU111" t="str">
            <v>A</v>
          </cell>
          <cell r="PV111" t="str">
            <v>A</v>
          </cell>
          <cell r="PW111" t="str">
            <v>A</v>
          </cell>
          <cell r="PX111" t="str">
            <v>A</v>
          </cell>
          <cell r="PY111" t="str">
            <v>A</v>
          </cell>
          <cell r="PZ111" t="str">
            <v>A</v>
          </cell>
          <cell r="QA111" t="str">
            <v>A</v>
          </cell>
          <cell r="QB111" t="str">
            <v>A</v>
          </cell>
          <cell r="QC111" t="str">
            <v>A</v>
          </cell>
          <cell r="QD111" t="str">
            <v>A</v>
          </cell>
          <cell r="QE111" t="str">
            <v>A</v>
          </cell>
          <cell r="QF111" t="str">
            <v>A</v>
          </cell>
          <cell r="QG111" t="str">
            <v>A</v>
          </cell>
          <cell r="QH111" t="str">
            <v>A</v>
          </cell>
          <cell r="QI111" t="str">
            <v>A</v>
          </cell>
          <cell r="QJ111" t="str">
            <v>E</v>
          </cell>
          <cell r="QK111" t="str">
            <v>A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3"/>
  <sheetViews>
    <sheetView topLeftCell="A421" workbookViewId="0">
      <selection sqref="A1:B453"/>
    </sheetView>
  </sheetViews>
  <sheetFormatPr baseColWidth="10" defaultRowHeight="15" x14ac:dyDescent="0.25"/>
  <sheetData>
    <row r="1" spans="1:20" x14ac:dyDescent="0.25">
      <c r="A1" s="1" t="s">
        <v>0</v>
      </c>
      <c r="B1" s="1" t="s">
        <v>1</v>
      </c>
      <c r="D1" t="s">
        <v>2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</row>
    <row r="2" spans="1:20" x14ac:dyDescent="0.25">
      <c r="A2" s="1">
        <v>1</v>
      </c>
      <c r="B2" s="1" t="str">
        <f>LOOKUP(A2,[1]Intervalo1!$B$1:$QK$1,[1]Intervalo1!$B$111:$QK$111)</f>
        <v>A</v>
      </c>
      <c r="D2" t="s">
        <v>3</v>
      </c>
      <c r="G2">
        <v>27</v>
      </c>
      <c r="H2">
        <f>0.1*G2</f>
        <v>2.7</v>
      </c>
      <c r="I2">
        <f>0.2*G2</f>
        <v>5.4</v>
      </c>
      <c r="J2">
        <f>0.3*G2</f>
        <v>8.1</v>
      </c>
      <c r="K2">
        <f>0.4*G2</f>
        <v>10.8</v>
      </c>
      <c r="L2">
        <f>0.5*G2</f>
        <v>13.5</v>
      </c>
      <c r="M2">
        <f>0.6*G2</f>
        <v>16.2</v>
      </c>
      <c r="N2">
        <f>0.7*G2</f>
        <v>18.899999999999999</v>
      </c>
      <c r="O2">
        <f>0.8*G2</f>
        <v>21.6</v>
      </c>
      <c r="P2">
        <f>0.9*G2</f>
        <v>24.3</v>
      </c>
      <c r="Q2">
        <f>IF(B2="A",0.5,IF(B2="B",0.7,0.1))*G2</f>
        <v>13.5</v>
      </c>
      <c r="R2">
        <f>IF(B2="A",0.5,IF(B2="B",0.7,0.3))*G2</f>
        <v>13.5</v>
      </c>
      <c r="S2">
        <f>IF(B2="A",0.5,IF(B2="B",0.9,0.1))*G2</f>
        <v>13.5</v>
      </c>
      <c r="T2">
        <f>IF(B2="A",0.5,IF(B2="B",0.9,0.3))*G2</f>
        <v>13.5</v>
      </c>
    </row>
    <row r="3" spans="1:20" x14ac:dyDescent="0.25">
      <c r="A3" s="1">
        <v>2</v>
      </c>
      <c r="B3" s="1" t="str">
        <f>LOOKUP(A3,[1]Intervalo1!$B$1:$QK$1,[1]Intervalo1!$B$111:$QK$111)</f>
        <v>A</v>
      </c>
      <c r="D3" t="s">
        <v>4</v>
      </c>
      <c r="G3">
        <v>12</v>
      </c>
      <c r="H3">
        <f t="shared" ref="H3:H66" si="0">0.1*G3</f>
        <v>1.2000000000000002</v>
      </c>
      <c r="I3">
        <f t="shared" ref="I3:I66" si="1">0.2*G3</f>
        <v>2.4000000000000004</v>
      </c>
      <c r="J3">
        <f t="shared" ref="J3:J66" si="2">0.3*G3</f>
        <v>3.5999999999999996</v>
      </c>
      <c r="K3">
        <f t="shared" ref="K3:K66" si="3">0.4*G3</f>
        <v>4.8000000000000007</v>
      </c>
      <c r="L3">
        <f t="shared" ref="L3:L66" si="4">0.5*G3</f>
        <v>6</v>
      </c>
      <c r="M3">
        <f t="shared" ref="M3:M66" si="5">0.6*G3</f>
        <v>7.1999999999999993</v>
      </c>
      <c r="N3">
        <f t="shared" ref="N3:N66" si="6">0.7*G3</f>
        <v>8.3999999999999986</v>
      </c>
      <c r="O3">
        <f t="shared" ref="O3:O66" si="7">0.8*G3</f>
        <v>9.6000000000000014</v>
      </c>
      <c r="P3">
        <f t="shared" ref="P3:P66" si="8">0.9*G3</f>
        <v>10.8</v>
      </c>
      <c r="Q3">
        <f t="shared" ref="Q3:Q66" si="9">IF(B3="A",0.5,IF(B3="B",0.7,0.1))*G3</f>
        <v>6</v>
      </c>
      <c r="R3">
        <f t="shared" ref="R3:R66" si="10">IF(B3="A",0.5,IF(B3="B",0.7,0.3))*G3</f>
        <v>6</v>
      </c>
      <c r="S3">
        <f t="shared" ref="S3:S66" si="11">IF(B3="A",0.5,IF(B3="B",0.9,0.1))*G3</f>
        <v>6</v>
      </c>
      <c r="T3">
        <f t="shared" ref="T3:T66" si="12">IF(B3="A",0.5,IF(B3="B",0.9,0.3))*G3</f>
        <v>6</v>
      </c>
    </row>
    <row r="4" spans="1:20" x14ac:dyDescent="0.25">
      <c r="A4" s="1">
        <v>3</v>
      </c>
      <c r="B4" s="1" t="str">
        <f>LOOKUP(A4,[1]Intervalo1!$B$1:$QK$1,[1]Intervalo1!$B$111:$QK$111)</f>
        <v>A</v>
      </c>
      <c r="G4">
        <v>36</v>
      </c>
      <c r="H4">
        <f t="shared" si="0"/>
        <v>3.6</v>
      </c>
      <c r="I4">
        <f t="shared" si="1"/>
        <v>7.2</v>
      </c>
      <c r="J4">
        <f t="shared" si="2"/>
        <v>10.799999999999999</v>
      </c>
      <c r="K4">
        <f t="shared" si="3"/>
        <v>14.4</v>
      </c>
      <c r="L4">
        <f t="shared" si="4"/>
        <v>18</v>
      </c>
      <c r="M4">
        <f t="shared" si="5"/>
        <v>21.599999999999998</v>
      </c>
      <c r="N4">
        <f t="shared" si="6"/>
        <v>25.2</v>
      </c>
      <c r="O4">
        <f t="shared" si="7"/>
        <v>28.8</v>
      </c>
      <c r="P4">
        <f t="shared" si="8"/>
        <v>32.4</v>
      </c>
      <c r="Q4">
        <f t="shared" si="9"/>
        <v>18</v>
      </c>
      <c r="R4">
        <f t="shared" si="10"/>
        <v>18</v>
      </c>
      <c r="S4">
        <f t="shared" si="11"/>
        <v>18</v>
      </c>
      <c r="T4">
        <f t="shared" si="12"/>
        <v>18</v>
      </c>
    </row>
    <row r="5" spans="1:20" x14ac:dyDescent="0.25">
      <c r="A5" s="1">
        <v>4</v>
      </c>
      <c r="B5" s="1" t="str">
        <f>LOOKUP(A5,[1]Intervalo1!$B$1:$QK$1,[1]Intervalo1!$B$111:$QK$111)</f>
        <v>A</v>
      </c>
      <c r="G5">
        <v>15</v>
      </c>
      <c r="H5">
        <f t="shared" si="0"/>
        <v>1.5</v>
      </c>
      <c r="I5">
        <f t="shared" si="1"/>
        <v>3</v>
      </c>
      <c r="J5">
        <f t="shared" si="2"/>
        <v>4.5</v>
      </c>
      <c r="K5">
        <f t="shared" si="3"/>
        <v>6</v>
      </c>
      <c r="L5">
        <f t="shared" si="4"/>
        <v>7.5</v>
      </c>
      <c r="M5">
        <f t="shared" si="5"/>
        <v>9</v>
      </c>
      <c r="N5">
        <f t="shared" si="6"/>
        <v>10.5</v>
      </c>
      <c r="O5">
        <f t="shared" si="7"/>
        <v>12</v>
      </c>
      <c r="P5">
        <f t="shared" si="8"/>
        <v>13.5</v>
      </c>
      <c r="Q5">
        <f t="shared" si="9"/>
        <v>7.5</v>
      </c>
      <c r="R5">
        <f t="shared" si="10"/>
        <v>7.5</v>
      </c>
      <c r="S5">
        <f t="shared" si="11"/>
        <v>7.5</v>
      </c>
      <c r="T5">
        <f t="shared" si="12"/>
        <v>7.5</v>
      </c>
    </row>
    <row r="6" spans="1:20" x14ac:dyDescent="0.25">
      <c r="A6" s="1">
        <v>5</v>
      </c>
      <c r="B6" s="1" t="str">
        <f>LOOKUP(A6,[1]Intervalo1!$B$1:$QK$1,[1]Intervalo1!$B$111:$QK$111)</f>
        <v>A</v>
      </c>
      <c r="G6">
        <v>12</v>
      </c>
      <c r="H6">
        <f t="shared" si="0"/>
        <v>1.2000000000000002</v>
      </c>
      <c r="I6">
        <f t="shared" si="1"/>
        <v>2.4000000000000004</v>
      </c>
      <c r="J6">
        <f t="shared" si="2"/>
        <v>3.5999999999999996</v>
      </c>
      <c r="K6">
        <f t="shared" si="3"/>
        <v>4.8000000000000007</v>
      </c>
      <c r="L6">
        <f t="shared" si="4"/>
        <v>6</v>
      </c>
      <c r="M6">
        <f t="shared" si="5"/>
        <v>7.1999999999999993</v>
      </c>
      <c r="N6">
        <f t="shared" si="6"/>
        <v>8.3999999999999986</v>
      </c>
      <c r="O6">
        <f t="shared" si="7"/>
        <v>9.6000000000000014</v>
      </c>
      <c r="P6">
        <f t="shared" si="8"/>
        <v>10.8</v>
      </c>
      <c r="Q6">
        <f t="shared" si="9"/>
        <v>6</v>
      </c>
      <c r="R6">
        <f t="shared" si="10"/>
        <v>6</v>
      </c>
      <c r="S6">
        <f t="shared" si="11"/>
        <v>6</v>
      </c>
      <c r="T6">
        <f t="shared" si="12"/>
        <v>6</v>
      </c>
    </row>
    <row r="7" spans="1:20" x14ac:dyDescent="0.25">
      <c r="A7" s="1">
        <v>6</v>
      </c>
      <c r="B7" s="1" t="str">
        <f>LOOKUP(A7,[1]Intervalo1!$B$1:$QK$1,[1]Intervalo1!$B$111:$QK$111)</f>
        <v>A</v>
      </c>
      <c r="G7">
        <v>15</v>
      </c>
      <c r="H7">
        <f t="shared" si="0"/>
        <v>1.5</v>
      </c>
      <c r="I7">
        <f t="shared" si="1"/>
        <v>3</v>
      </c>
      <c r="J7">
        <f t="shared" si="2"/>
        <v>4.5</v>
      </c>
      <c r="K7">
        <f t="shared" si="3"/>
        <v>6</v>
      </c>
      <c r="L7">
        <f t="shared" si="4"/>
        <v>7.5</v>
      </c>
      <c r="M7">
        <f t="shared" si="5"/>
        <v>9</v>
      </c>
      <c r="N7">
        <f t="shared" si="6"/>
        <v>10.5</v>
      </c>
      <c r="O7">
        <f t="shared" si="7"/>
        <v>12</v>
      </c>
      <c r="P7">
        <f t="shared" si="8"/>
        <v>13.5</v>
      </c>
      <c r="Q7">
        <f t="shared" si="9"/>
        <v>7.5</v>
      </c>
      <c r="R7">
        <f t="shared" si="10"/>
        <v>7.5</v>
      </c>
      <c r="S7">
        <f t="shared" si="11"/>
        <v>7.5</v>
      </c>
      <c r="T7">
        <f t="shared" si="12"/>
        <v>7.5</v>
      </c>
    </row>
    <row r="8" spans="1:20" x14ac:dyDescent="0.25">
      <c r="A8" s="1">
        <v>7</v>
      </c>
      <c r="B8" s="1" t="str">
        <f>LOOKUP(A8,[1]Intervalo1!$B$1:$QK$1,[1]Intervalo1!$B$111:$QK$111)</f>
        <v>A</v>
      </c>
      <c r="G8">
        <v>24</v>
      </c>
      <c r="H8">
        <f t="shared" si="0"/>
        <v>2.4000000000000004</v>
      </c>
      <c r="I8">
        <f t="shared" si="1"/>
        <v>4.8000000000000007</v>
      </c>
      <c r="J8">
        <f t="shared" si="2"/>
        <v>7.1999999999999993</v>
      </c>
      <c r="K8">
        <f t="shared" si="3"/>
        <v>9.6000000000000014</v>
      </c>
      <c r="L8">
        <f t="shared" si="4"/>
        <v>12</v>
      </c>
      <c r="M8">
        <f t="shared" si="5"/>
        <v>14.399999999999999</v>
      </c>
      <c r="N8">
        <f t="shared" si="6"/>
        <v>16.799999999999997</v>
      </c>
      <c r="O8">
        <f t="shared" si="7"/>
        <v>19.200000000000003</v>
      </c>
      <c r="P8">
        <f t="shared" si="8"/>
        <v>21.6</v>
      </c>
      <c r="Q8">
        <f t="shared" si="9"/>
        <v>12</v>
      </c>
      <c r="R8">
        <f t="shared" si="10"/>
        <v>12</v>
      </c>
      <c r="S8">
        <f t="shared" si="11"/>
        <v>12</v>
      </c>
      <c r="T8">
        <f t="shared" si="12"/>
        <v>12</v>
      </c>
    </row>
    <row r="9" spans="1:20" x14ac:dyDescent="0.25">
      <c r="A9" s="1">
        <v>8</v>
      </c>
      <c r="B9" s="1" t="str">
        <f>LOOKUP(A9,[1]Intervalo1!$B$1:$QK$1,[1]Intervalo1!$B$111:$QK$111)</f>
        <v>A</v>
      </c>
      <c r="G9">
        <v>12</v>
      </c>
      <c r="H9">
        <f t="shared" si="0"/>
        <v>1.2000000000000002</v>
      </c>
      <c r="I9">
        <f t="shared" si="1"/>
        <v>2.4000000000000004</v>
      </c>
      <c r="J9">
        <f t="shared" si="2"/>
        <v>3.5999999999999996</v>
      </c>
      <c r="K9">
        <f t="shared" si="3"/>
        <v>4.8000000000000007</v>
      </c>
      <c r="L9">
        <f t="shared" si="4"/>
        <v>6</v>
      </c>
      <c r="M9">
        <f t="shared" si="5"/>
        <v>7.1999999999999993</v>
      </c>
      <c r="N9">
        <f t="shared" si="6"/>
        <v>8.3999999999999986</v>
      </c>
      <c r="O9">
        <f t="shared" si="7"/>
        <v>9.6000000000000014</v>
      </c>
      <c r="P9">
        <f t="shared" si="8"/>
        <v>10.8</v>
      </c>
      <c r="Q9">
        <f t="shared" si="9"/>
        <v>6</v>
      </c>
      <c r="R9">
        <f t="shared" si="10"/>
        <v>6</v>
      </c>
      <c r="S9">
        <f t="shared" si="11"/>
        <v>6</v>
      </c>
      <c r="T9">
        <f t="shared" si="12"/>
        <v>6</v>
      </c>
    </row>
    <row r="10" spans="1:20" x14ac:dyDescent="0.25">
      <c r="A10" s="1">
        <v>9</v>
      </c>
      <c r="B10" s="1" t="str">
        <f>LOOKUP(A10,[1]Intervalo1!$B$1:$QK$1,[1]Intervalo1!$B$111:$QK$111)</f>
        <v>E</v>
      </c>
      <c r="G10">
        <v>24</v>
      </c>
      <c r="H10">
        <f t="shared" si="0"/>
        <v>2.4000000000000004</v>
      </c>
      <c r="I10">
        <f t="shared" si="1"/>
        <v>4.8000000000000007</v>
      </c>
      <c r="J10">
        <f t="shared" si="2"/>
        <v>7.1999999999999993</v>
      </c>
      <c r="K10">
        <f t="shared" si="3"/>
        <v>9.6000000000000014</v>
      </c>
      <c r="L10">
        <f t="shared" si="4"/>
        <v>12</v>
      </c>
      <c r="M10">
        <f t="shared" si="5"/>
        <v>14.399999999999999</v>
      </c>
      <c r="N10">
        <f t="shared" si="6"/>
        <v>16.799999999999997</v>
      </c>
      <c r="O10">
        <f t="shared" si="7"/>
        <v>19.200000000000003</v>
      </c>
      <c r="P10">
        <f t="shared" si="8"/>
        <v>21.6</v>
      </c>
      <c r="Q10">
        <f t="shared" si="9"/>
        <v>2.4000000000000004</v>
      </c>
      <c r="R10">
        <f t="shared" si="10"/>
        <v>7.1999999999999993</v>
      </c>
      <c r="S10">
        <f t="shared" si="11"/>
        <v>2.4000000000000004</v>
      </c>
      <c r="T10">
        <f t="shared" si="12"/>
        <v>7.1999999999999993</v>
      </c>
    </row>
    <row r="11" spans="1:20" x14ac:dyDescent="0.25">
      <c r="A11" s="1">
        <v>10</v>
      </c>
      <c r="B11" s="1" t="str">
        <f>LOOKUP(A11,[1]Intervalo1!$B$1:$QK$1,[1]Intervalo1!$B$111:$QK$111)</f>
        <v>A</v>
      </c>
      <c r="G11">
        <v>36</v>
      </c>
      <c r="H11">
        <f t="shared" si="0"/>
        <v>3.6</v>
      </c>
      <c r="I11">
        <f t="shared" si="1"/>
        <v>7.2</v>
      </c>
      <c r="J11">
        <f t="shared" si="2"/>
        <v>10.799999999999999</v>
      </c>
      <c r="K11">
        <f t="shared" si="3"/>
        <v>14.4</v>
      </c>
      <c r="L11">
        <f t="shared" si="4"/>
        <v>18</v>
      </c>
      <c r="M11">
        <f t="shared" si="5"/>
        <v>21.599999999999998</v>
      </c>
      <c r="N11">
        <f t="shared" si="6"/>
        <v>25.2</v>
      </c>
      <c r="O11">
        <f t="shared" si="7"/>
        <v>28.8</v>
      </c>
      <c r="P11">
        <f t="shared" si="8"/>
        <v>32.4</v>
      </c>
      <c r="Q11">
        <f t="shared" si="9"/>
        <v>18</v>
      </c>
      <c r="R11">
        <f t="shared" si="10"/>
        <v>18</v>
      </c>
      <c r="S11">
        <f t="shared" si="11"/>
        <v>18</v>
      </c>
      <c r="T11">
        <f t="shared" si="12"/>
        <v>18</v>
      </c>
    </row>
    <row r="12" spans="1:20" x14ac:dyDescent="0.25">
      <c r="A12" s="1">
        <v>11</v>
      </c>
      <c r="B12" s="1" t="str">
        <f>LOOKUP(A12,[1]Intervalo1!$B$1:$QK$1,[1]Intervalo1!$B$111:$QK$111)</f>
        <v>A</v>
      </c>
      <c r="G12">
        <v>15</v>
      </c>
      <c r="H12">
        <f t="shared" si="0"/>
        <v>1.5</v>
      </c>
      <c r="I12">
        <f t="shared" si="1"/>
        <v>3</v>
      </c>
      <c r="J12">
        <f t="shared" si="2"/>
        <v>4.5</v>
      </c>
      <c r="K12">
        <f t="shared" si="3"/>
        <v>6</v>
      </c>
      <c r="L12">
        <f t="shared" si="4"/>
        <v>7.5</v>
      </c>
      <c r="M12">
        <f t="shared" si="5"/>
        <v>9</v>
      </c>
      <c r="N12">
        <f t="shared" si="6"/>
        <v>10.5</v>
      </c>
      <c r="O12">
        <f t="shared" si="7"/>
        <v>12</v>
      </c>
      <c r="P12">
        <f t="shared" si="8"/>
        <v>13.5</v>
      </c>
      <c r="Q12">
        <f t="shared" si="9"/>
        <v>7.5</v>
      </c>
      <c r="R12">
        <f t="shared" si="10"/>
        <v>7.5</v>
      </c>
      <c r="S12">
        <f t="shared" si="11"/>
        <v>7.5</v>
      </c>
      <c r="T12">
        <f t="shared" si="12"/>
        <v>7.5</v>
      </c>
    </row>
    <row r="13" spans="1:20" x14ac:dyDescent="0.25">
      <c r="A13" s="1">
        <v>12</v>
      </c>
      <c r="B13" s="1" t="str">
        <f>LOOKUP(A13,[1]Intervalo1!$B$1:$QK$1,[1]Intervalo1!$B$111:$QK$111)</f>
        <v>A</v>
      </c>
      <c r="G13">
        <v>15</v>
      </c>
      <c r="H13">
        <f t="shared" si="0"/>
        <v>1.5</v>
      </c>
      <c r="I13">
        <f t="shared" si="1"/>
        <v>3</v>
      </c>
      <c r="J13">
        <f t="shared" si="2"/>
        <v>4.5</v>
      </c>
      <c r="K13">
        <f t="shared" si="3"/>
        <v>6</v>
      </c>
      <c r="L13">
        <f t="shared" si="4"/>
        <v>7.5</v>
      </c>
      <c r="M13">
        <f t="shared" si="5"/>
        <v>9</v>
      </c>
      <c r="N13">
        <f t="shared" si="6"/>
        <v>10.5</v>
      </c>
      <c r="O13">
        <f t="shared" si="7"/>
        <v>12</v>
      </c>
      <c r="P13">
        <f t="shared" si="8"/>
        <v>13.5</v>
      </c>
      <c r="Q13">
        <f t="shared" si="9"/>
        <v>7.5</v>
      </c>
      <c r="R13">
        <f t="shared" si="10"/>
        <v>7.5</v>
      </c>
      <c r="S13">
        <f t="shared" si="11"/>
        <v>7.5</v>
      </c>
      <c r="T13">
        <f t="shared" si="12"/>
        <v>7.5</v>
      </c>
    </row>
    <row r="14" spans="1:20" x14ac:dyDescent="0.25">
      <c r="A14" s="1">
        <v>13</v>
      </c>
      <c r="B14" s="1" t="str">
        <f>LOOKUP(A14,[1]Intervalo1!$B$1:$QK$1,[1]Intervalo1!$B$111:$QK$111)</f>
        <v>E</v>
      </c>
      <c r="G14">
        <v>36</v>
      </c>
      <c r="H14">
        <f t="shared" si="0"/>
        <v>3.6</v>
      </c>
      <c r="I14">
        <f t="shared" si="1"/>
        <v>7.2</v>
      </c>
      <c r="J14">
        <f t="shared" si="2"/>
        <v>10.799999999999999</v>
      </c>
      <c r="K14">
        <f t="shared" si="3"/>
        <v>14.4</v>
      </c>
      <c r="L14">
        <f t="shared" si="4"/>
        <v>18</v>
      </c>
      <c r="M14">
        <f t="shared" si="5"/>
        <v>21.599999999999998</v>
      </c>
      <c r="N14">
        <f t="shared" si="6"/>
        <v>25.2</v>
      </c>
      <c r="O14">
        <f t="shared" si="7"/>
        <v>28.8</v>
      </c>
      <c r="P14">
        <f t="shared" si="8"/>
        <v>32.4</v>
      </c>
      <c r="Q14">
        <f t="shared" si="9"/>
        <v>3.6</v>
      </c>
      <c r="R14">
        <f t="shared" si="10"/>
        <v>10.799999999999999</v>
      </c>
      <c r="S14">
        <f t="shared" si="11"/>
        <v>3.6</v>
      </c>
      <c r="T14">
        <f t="shared" si="12"/>
        <v>10.799999999999999</v>
      </c>
    </row>
    <row r="15" spans="1:20" x14ac:dyDescent="0.25">
      <c r="A15" s="1">
        <v>14</v>
      </c>
      <c r="B15" s="1" t="str">
        <f>LOOKUP(A15,[1]Intervalo1!$B$1:$QK$1,[1]Intervalo1!$B$111:$QK$111)</f>
        <v>E</v>
      </c>
      <c r="G15">
        <v>36</v>
      </c>
      <c r="H15">
        <f t="shared" si="0"/>
        <v>3.6</v>
      </c>
      <c r="I15">
        <f t="shared" si="1"/>
        <v>7.2</v>
      </c>
      <c r="J15">
        <f t="shared" si="2"/>
        <v>10.799999999999999</v>
      </c>
      <c r="K15">
        <f t="shared" si="3"/>
        <v>14.4</v>
      </c>
      <c r="L15">
        <f t="shared" si="4"/>
        <v>18</v>
      </c>
      <c r="M15">
        <f t="shared" si="5"/>
        <v>21.599999999999998</v>
      </c>
      <c r="N15">
        <f t="shared" si="6"/>
        <v>25.2</v>
      </c>
      <c r="O15">
        <f t="shared" si="7"/>
        <v>28.8</v>
      </c>
      <c r="P15">
        <f t="shared" si="8"/>
        <v>32.4</v>
      </c>
      <c r="Q15">
        <f t="shared" si="9"/>
        <v>3.6</v>
      </c>
      <c r="R15">
        <f t="shared" si="10"/>
        <v>10.799999999999999</v>
      </c>
      <c r="S15">
        <f t="shared" si="11"/>
        <v>3.6</v>
      </c>
      <c r="T15">
        <f t="shared" si="12"/>
        <v>10.799999999999999</v>
      </c>
    </row>
    <row r="16" spans="1:20" x14ac:dyDescent="0.25">
      <c r="A16" s="1">
        <v>15</v>
      </c>
      <c r="B16" s="1" t="str">
        <f>LOOKUP(A16,[1]Intervalo1!$B$1:$QK$1,[1]Intervalo1!$B$111:$QK$111)</f>
        <v>E</v>
      </c>
      <c r="G16">
        <v>24</v>
      </c>
      <c r="H16">
        <f t="shared" si="0"/>
        <v>2.4000000000000004</v>
      </c>
      <c r="I16">
        <f t="shared" si="1"/>
        <v>4.8000000000000007</v>
      </c>
      <c r="J16">
        <f t="shared" si="2"/>
        <v>7.1999999999999993</v>
      </c>
      <c r="K16">
        <f t="shared" si="3"/>
        <v>9.6000000000000014</v>
      </c>
      <c r="L16">
        <f t="shared" si="4"/>
        <v>12</v>
      </c>
      <c r="M16">
        <f t="shared" si="5"/>
        <v>14.399999999999999</v>
      </c>
      <c r="N16">
        <f t="shared" si="6"/>
        <v>16.799999999999997</v>
      </c>
      <c r="O16">
        <f t="shared" si="7"/>
        <v>19.200000000000003</v>
      </c>
      <c r="P16">
        <f t="shared" si="8"/>
        <v>21.6</v>
      </c>
      <c r="Q16">
        <f t="shared" si="9"/>
        <v>2.4000000000000004</v>
      </c>
      <c r="R16">
        <f t="shared" si="10"/>
        <v>7.1999999999999993</v>
      </c>
      <c r="S16">
        <f t="shared" si="11"/>
        <v>2.4000000000000004</v>
      </c>
      <c r="T16">
        <f t="shared" si="12"/>
        <v>7.1999999999999993</v>
      </c>
    </row>
    <row r="17" spans="1:20" x14ac:dyDescent="0.25">
      <c r="A17" s="1">
        <v>16</v>
      </c>
      <c r="B17" s="1" t="str">
        <f>LOOKUP(A17,[1]Intervalo1!$B$1:$QK$1,[1]Intervalo1!$B$111:$QK$111)</f>
        <v>E</v>
      </c>
      <c r="G17">
        <v>36</v>
      </c>
      <c r="H17">
        <f t="shared" si="0"/>
        <v>3.6</v>
      </c>
      <c r="I17">
        <f t="shared" si="1"/>
        <v>7.2</v>
      </c>
      <c r="J17">
        <f t="shared" si="2"/>
        <v>10.799999999999999</v>
      </c>
      <c r="K17">
        <f t="shared" si="3"/>
        <v>14.4</v>
      </c>
      <c r="L17">
        <f t="shared" si="4"/>
        <v>18</v>
      </c>
      <c r="M17">
        <f t="shared" si="5"/>
        <v>21.599999999999998</v>
      </c>
      <c r="N17">
        <f t="shared" si="6"/>
        <v>25.2</v>
      </c>
      <c r="O17">
        <f t="shared" si="7"/>
        <v>28.8</v>
      </c>
      <c r="P17">
        <f t="shared" si="8"/>
        <v>32.4</v>
      </c>
      <c r="Q17">
        <f t="shared" si="9"/>
        <v>3.6</v>
      </c>
      <c r="R17">
        <f t="shared" si="10"/>
        <v>10.799999999999999</v>
      </c>
      <c r="S17">
        <f t="shared" si="11"/>
        <v>3.6</v>
      </c>
      <c r="T17">
        <f t="shared" si="12"/>
        <v>10.799999999999999</v>
      </c>
    </row>
    <row r="18" spans="1:20" x14ac:dyDescent="0.25">
      <c r="A18" s="1">
        <v>17</v>
      </c>
      <c r="B18" s="1" t="str">
        <f>LOOKUP(A18,[1]Intervalo1!$B$1:$QK$1,[1]Intervalo1!$B$111:$QK$111)</f>
        <v>E</v>
      </c>
      <c r="G18">
        <v>27</v>
      </c>
      <c r="H18">
        <f t="shared" si="0"/>
        <v>2.7</v>
      </c>
      <c r="I18">
        <f t="shared" si="1"/>
        <v>5.4</v>
      </c>
      <c r="J18">
        <f t="shared" si="2"/>
        <v>8.1</v>
      </c>
      <c r="K18">
        <f t="shared" si="3"/>
        <v>10.8</v>
      </c>
      <c r="L18">
        <f t="shared" si="4"/>
        <v>13.5</v>
      </c>
      <c r="M18">
        <f t="shared" si="5"/>
        <v>16.2</v>
      </c>
      <c r="N18">
        <f t="shared" si="6"/>
        <v>18.899999999999999</v>
      </c>
      <c r="O18">
        <f t="shared" si="7"/>
        <v>21.6</v>
      </c>
      <c r="P18">
        <f t="shared" si="8"/>
        <v>24.3</v>
      </c>
      <c r="Q18">
        <f t="shared" si="9"/>
        <v>2.7</v>
      </c>
      <c r="R18">
        <f t="shared" si="10"/>
        <v>8.1</v>
      </c>
      <c r="S18">
        <f t="shared" si="11"/>
        <v>2.7</v>
      </c>
      <c r="T18">
        <f t="shared" si="12"/>
        <v>8.1</v>
      </c>
    </row>
    <row r="19" spans="1:20" x14ac:dyDescent="0.25">
      <c r="A19" s="1">
        <v>18</v>
      </c>
      <c r="B19" s="1" t="str">
        <f>LOOKUP(A19,[1]Intervalo1!$B$1:$QK$1,[1]Intervalo1!$B$111:$QK$111)</f>
        <v>E</v>
      </c>
      <c r="G19">
        <v>36</v>
      </c>
      <c r="H19">
        <f t="shared" si="0"/>
        <v>3.6</v>
      </c>
      <c r="I19">
        <f t="shared" si="1"/>
        <v>7.2</v>
      </c>
      <c r="J19">
        <f t="shared" si="2"/>
        <v>10.799999999999999</v>
      </c>
      <c r="K19">
        <f t="shared" si="3"/>
        <v>14.4</v>
      </c>
      <c r="L19">
        <f t="shared" si="4"/>
        <v>18</v>
      </c>
      <c r="M19">
        <f t="shared" si="5"/>
        <v>21.599999999999998</v>
      </c>
      <c r="N19">
        <f t="shared" si="6"/>
        <v>25.2</v>
      </c>
      <c r="O19">
        <f t="shared" si="7"/>
        <v>28.8</v>
      </c>
      <c r="P19">
        <f t="shared" si="8"/>
        <v>32.4</v>
      </c>
      <c r="Q19">
        <f t="shared" si="9"/>
        <v>3.6</v>
      </c>
      <c r="R19">
        <f t="shared" si="10"/>
        <v>10.799999999999999</v>
      </c>
      <c r="S19">
        <f t="shared" si="11"/>
        <v>3.6</v>
      </c>
      <c r="T19">
        <f t="shared" si="12"/>
        <v>10.799999999999999</v>
      </c>
    </row>
    <row r="20" spans="1:20" x14ac:dyDescent="0.25">
      <c r="A20" s="1">
        <v>19</v>
      </c>
      <c r="B20" s="1" t="str">
        <f>LOOKUP(A20,[1]Intervalo1!$B$1:$QK$1,[1]Intervalo1!$B$111:$QK$111)</f>
        <v>E</v>
      </c>
      <c r="G20">
        <v>24</v>
      </c>
      <c r="H20">
        <f t="shared" si="0"/>
        <v>2.4000000000000004</v>
      </c>
      <c r="I20">
        <f t="shared" si="1"/>
        <v>4.8000000000000007</v>
      </c>
      <c r="J20">
        <f t="shared" si="2"/>
        <v>7.1999999999999993</v>
      </c>
      <c r="K20">
        <f t="shared" si="3"/>
        <v>9.6000000000000014</v>
      </c>
      <c r="L20">
        <f t="shared" si="4"/>
        <v>12</v>
      </c>
      <c r="M20">
        <f t="shared" si="5"/>
        <v>14.399999999999999</v>
      </c>
      <c r="N20">
        <f t="shared" si="6"/>
        <v>16.799999999999997</v>
      </c>
      <c r="O20">
        <f t="shared" si="7"/>
        <v>19.200000000000003</v>
      </c>
      <c r="P20">
        <f t="shared" si="8"/>
        <v>21.6</v>
      </c>
      <c r="Q20">
        <f t="shared" si="9"/>
        <v>2.4000000000000004</v>
      </c>
      <c r="R20">
        <f t="shared" si="10"/>
        <v>7.1999999999999993</v>
      </c>
      <c r="S20">
        <f t="shared" si="11"/>
        <v>2.4000000000000004</v>
      </c>
      <c r="T20">
        <f t="shared" si="12"/>
        <v>7.1999999999999993</v>
      </c>
    </row>
    <row r="21" spans="1:20" x14ac:dyDescent="0.25">
      <c r="A21" s="1">
        <v>20</v>
      </c>
      <c r="B21" s="1" t="str">
        <f>LOOKUP(A21,[1]Intervalo1!$B$1:$QK$1,[1]Intervalo1!$B$111:$QK$111)</f>
        <v>A</v>
      </c>
      <c r="G21">
        <v>24</v>
      </c>
      <c r="H21">
        <f t="shared" si="0"/>
        <v>2.4000000000000004</v>
      </c>
      <c r="I21">
        <f t="shared" si="1"/>
        <v>4.8000000000000007</v>
      </c>
      <c r="J21">
        <f t="shared" si="2"/>
        <v>7.1999999999999993</v>
      </c>
      <c r="K21">
        <f t="shared" si="3"/>
        <v>9.6000000000000014</v>
      </c>
      <c r="L21">
        <f t="shared" si="4"/>
        <v>12</v>
      </c>
      <c r="M21">
        <f t="shared" si="5"/>
        <v>14.399999999999999</v>
      </c>
      <c r="N21">
        <f t="shared" si="6"/>
        <v>16.799999999999997</v>
      </c>
      <c r="O21">
        <f t="shared" si="7"/>
        <v>19.200000000000003</v>
      </c>
      <c r="P21">
        <f t="shared" si="8"/>
        <v>21.6</v>
      </c>
      <c r="Q21">
        <f t="shared" si="9"/>
        <v>12</v>
      </c>
      <c r="R21">
        <f t="shared" si="10"/>
        <v>12</v>
      </c>
      <c r="S21">
        <f t="shared" si="11"/>
        <v>12</v>
      </c>
      <c r="T21">
        <f t="shared" si="12"/>
        <v>12</v>
      </c>
    </row>
    <row r="22" spans="1:20" x14ac:dyDescent="0.25">
      <c r="A22" s="1">
        <v>21</v>
      </c>
      <c r="B22" s="1" t="str">
        <f>LOOKUP(A22,[1]Intervalo1!$B$1:$QK$1,[1]Intervalo1!$B$111:$QK$111)</f>
        <v>E</v>
      </c>
      <c r="G22">
        <v>27</v>
      </c>
      <c r="H22">
        <f t="shared" si="0"/>
        <v>2.7</v>
      </c>
      <c r="I22">
        <f t="shared" si="1"/>
        <v>5.4</v>
      </c>
      <c r="J22">
        <f t="shared" si="2"/>
        <v>8.1</v>
      </c>
      <c r="K22">
        <f t="shared" si="3"/>
        <v>10.8</v>
      </c>
      <c r="L22">
        <f t="shared" si="4"/>
        <v>13.5</v>
      </c>
      <c r="M22">
        <f t="shared" si="5"/>
        <v>16.2</v>
      </c>
      <c r="N22">
        <f t="shared" si="6"/>
        <v>18.899999999999999</v>
      </c>
      <c r="O22">
        <f t="shared" si="7"/>
        <v>21.6</v>
      </c>
      <c r="P22">
        <f t="shared" si="8"/>
        <v>24.3</v>
      </c>
      <c r="Q22">
        <f t="shared" si="9"/>
        <v>2.7</v>
      </c>
      <c r="R22">
        <f t="shared" si="10"/>
        <v>8.1</v>
      </c>
      <c r="S22">
        <f t="shared" si="11"/>
        <v>2.7</v>
      </c>
      <c r="T22">
        <f t="shared" si="12"/>
        <v>8.1</v>
      </c>
    </row>
    <row r="23" spans="1:20" x14ac:dyDescent="0.25">
      <c r="A23" s="1">
        <v>22</v>
      </c>
      <c r="B23" s="1" t="str">
        <f>LOOKUP(A23,[1]Intervalo1!$B$1:$QK$1,[1]Intervalo1!$B$111:$QK$111)</f>
        <v>E</v>
      </c>
      <c r="G23">
        <v>36</v>
      </c>
      <c r="H23">
        <f t="shared" si="0"/>
        <v>3.6</v>
      </c>
      <c r="I23">
        <f t="shared" si="1"/>
        <v>7.2</v>
      </c>
      <c r="J23">
        <f t="shared" si="2"/>
        <v>10.799999999999999</v>
      </c>
      <c r="K23">
        <f t="shared" si="3"/>
        <v>14.4</v>
      </c>
      <c r="L23">
        <f t="shared" si="4"/>
        <v>18</v>
      </c>
      <c r="M23">
        <f t="shared" si="5"/>
        <v>21.599999999999998</v>
      </c>
      <c r="N23">
        <f t="shared" si="6"/>
        <v>25.2</v>
      </c>
      <c r="O23">
        <f t="shared" si="7"/>
        <v>28.8</v>
      </c>
      <c r="P23">
        <f t="shared" si="8"/>
        <v>32.4</v>
      </c>
      <c r="Q23">
        <f t="shared" si="9"/>
        <v>3.6</v>
      </c>
      <c r="R23">
        <f t="shared" si="10"/>
        <v>10.799999999999999</v>
      </c>
      <c r="S23">
        <f t="shared" si="11"/>
        <v>3.6</v>
      </c>
      <c r="T23">
        <f t="shared" si="12"/>
        <v>10.799999999999999</v>
      </c>
    </row>
    <row r="24" spans="1:20" x14ac:dyDescent="0.25">
      <c r="A24" s="1">
        <v>23</v>
      </c>
      <c r="B24" s="1" t="str">
        <f>LOOKUP(A24,[1]Intervalo1!$B$1:$QK$1,[1]Intervalo1!$B$111:$QK$111)</f>
        <v>E</v>
      </c>
      <c r="G24">
        <v>36</v>
      </c>
      <c r="H24">
        <f t="shared" si="0"/>
        <v>3.6</v>
      </c>
      <c r="I24">
        <f t="shared" si="1"/>
        <v>7.2</v>
      </c>
      <c r="J24">
        <f t="shared" si="2"/>
        <v>10.799999999999999</v>
      </c>
      <c r="K24">
        <f t="shared" si="3"/>
        <v>14.4</v>
      </c>
      <c r="L24">
        <f t="shared" si="4"/>
        <v>18</v>
      </c>
      <c r="M24">
        <f t="shared" si="5"/>
        <v>21.599999999999998</v>
      </c>
      <c r="N24">
        <f t="shared" si="6"/>
        <v>25.2</v>
      </c>
      <c r="O24">
        <f t="shared" si="7"/>
        <v>28.8</v>
      </c>
      <c r="P24">
        <f t="shared" si="8"/>
        <v>32.4</v>
      </c>
      <c r="Q24">
        <f t="shared" si="9"/>
        <v>3.6</v>
      </c>
      <c r="R24">
        <f t="shared" si="10"/>
        <v>10.799999999999999</v>
      </c>
      <c r="S24">
        <f t="shared" si="11"/>
        <v>3.6</v>
      </c>
      <c r="T24">
        <f t="shared" si="12"/>
        <v>10.799999999999999</v>
      </c>
    </row>
    <row r="25" spans="1:20" x14ac:dyDescent="0.25">
      <c r="A25" s="1">
        <v>24</v>
      </c>
      <c r="B25" s="1" t="str">
        <f>LOOKUP(A25,[1]Intervalo1!$B$1:$QK$1,[1]Intervalo1!$B$111:$QK$111)</f>
        <v>E</v>
      </c>
      <c r="G25">
        <v>27</v>
      </c>
      <c r="H25">
        <f t="shared" si="0"/>
        <v>2.7</v>
      </c>
      <c r="I25">
        <f t="shared" si="1"/>
        <v>5.4</v>
      </c>
      <c r="J25">
        <f t="shared" si="2"/>
        <v>8.1</v>
      </c>
      <c r="K25">
        <f t="shared" si="3"/>
        <v>10.8</v>
      </c>
      <c r="L25">
        <f t="shared" si="4"/>
        <v>13.5</v>
      </c>
      <c r="M25">
        <f t="shared" si="5"/>
        <v>16.2</v>
      </c>
      <c r="N25">
        <f t="shared" si="6"/>
        <v>18.899999999999999</v>
      </c>
      <c r="O25">
        <f t="shared" si="7"/>
        <v>21.6</v>
      </c>
      <c r="P25">
        <f t="shared" si="8"/>
        <v>24.3</v>
      </c>
      <c r="Q25">
        <f t="shared" si="9"/>
        <v>2.7</v>
      </c>
      <c r="R25">
        <f t="shared" si="10"/>
        <v>8.1</v>
      </c>
      <c r="S25">
        <f t="shared" si="11"/>
        <v>2.7</v>
      </c>
      <c r="T25">
        <f t="shared" si="12"/>
        <v>8.1</v>
      </c>
    </row>
    <row r="26" spans="1:20" x14ac:dyDescent="0.25">
      <c r="A26" s="1">
        <v>25</v>
      </c>
      <c r="B26" s="1" t="str">
        <f>LOOKUP(A26,[1]Intervalo1!$B$1:$QK$1,[1]Intervalo1!$B$111:$QK$111)</f>
        <v>E</v>
      </c>
      <c r="G26">
        <v>27</v>
      </c>
      <c r="H26">
        <f t="shared" si="0"/>
        <v>2.7</v>
      </c>
      <c r="I26">
        <f t="shared" si="1"/>
        <v>5.4</v>
      </c>
      <c r="J26">
        <f t="shared" si="2"/>
        <v>8.1</v>
      </c>
      <c r="K26">
        <f t="shared" si="3"/>
        <v>10.8</v>
      </c>
      <c r="L26">
        <f t="shared" si="4"/>
        <v>13.5</v>
      </c>
      <c r="M26">
        <f t="shared" si="5"/>
        <v>16.2</v>
      </c>
      <c r="N26">
        <f t="shared" si="6"/>
        <v>18.899999999999999</v>
      </c>
      <c r="O26">
        <f t="shared" si="7"/>
        <v>21.6</v>
      </c>
      <c r="P26">
        <f t="shared" si="8"/>
        <v>24.3</v>
      </c>
      <c r="Q26">
        <f t="shared" si="9"/>
        <v>2.7</v>
      </c>
      <c r="R26">
        <f t="shared" si="10"/>
        <v>8.1</v>
      </c>
      <c r="S26">
        <f t="shared" si="11"/>
        <v>2.7</v>
      </c>
      <c r="T26">
        <f t="shared" si="12"/>
        <v>8.1</v>
      </c>
    </row>
    <row r="27" spans="1:20" x14ac:dyDescent="0.25">
      <c r="A27" s="1">
        <v>26</v>
      </c>
      <c r="B27" s="1" t="str">
        <f>LOOKUP(A27,[1]Intervalo1!$B$1:$QK$1,[1]Intervalo1!$B$111:$QK$111)</f>
        <v>A</v>
      </c>
      <c r="G27">
        <v>18</v>
      </c>
      <c r="H27">
        <f t="shared" si="0"/>
        <v>1.8</v>
      </c>
      <c r="I27">
        <f t="shared" si="1"/>
        <v>3.6</v>
      </c>
      <c r="J27">
        <f t="shared" si="2"/>
        <v>5.3999999999999995</v>
      </c>
      <c r="K27">
        <f t="shared" si="3"/>
        <v>7.2</v>
      </c>
      <c r="L27">
        <f t="shared" si="4"/>
        <v>9</v>
      </c>
      <c r="M27">
        <f t="shared" si="5"/>
        <v>10.799999999999999</v>
      </c>
      <c r="N27">
        <f t="shared" si="6"/>
        <v>12.6</v>
      </c>
      <c r="O27">
        <f t="shared" si="7"/>
        <v>14.4</v>
      </c>
      <c r="P27">
        <f t="shared" si="8"/>
        <v>16.2</v>
      </c>
      <c r="Q27">
        <f t="shared" si="9"/>
        <v>9</v>
      </c>
      <c r="R27">
        <f t="shared" si="10"/>
        <v>9</v>
      </c>
      <c r="S27">
        <f t="shared" si="11"/>
        <v>9</v>
      </c>
      <c r="T27">
        <f t="shared" si="12"/>
        <v>9</v>
      </c>
    </row>
    <row r="28" spans="1:20" x14ac:dyDescent="0.25">
      <c r="A28" s="1">
        <v>27</v>
      </c>
      <c r="B28" s="1" t="str">
        <f>LOOKUP(A28,[1]Intervalo1!$B$1:$QK$1,[1]Intervalo1!$B$111:$QK$111)</f>
        <v>E</v>
      </c>
      <c r="G28">
        <v>36</v>
      </c>
      <c r="H28">
        <f t="shared" si="0"/>
        <v>3.6</v>
      </c>
      <c r="I28">
        <f t="shared" si="1"/>
        <v>7.2</v>
      </c>
      <c r="J28">
        <f t="shared" si="2"/>
        <v>10.799999999999999</v>
      </c>
      <c r="K28">
        <f t="shared" si="3"/>
        <v>14.4</v>
      </c>
      <c r="L28">
        <f t="shared" si="4"/>
        <v>18</v>
      </c>
      <c r="M28">
        <f t="shared" si="5"/>
        <v>21.599999999999998</v>
      </c>
      <c r="N28">
        <f t="shared" si="6"/>
        <v>25.2</v>
      </c>
      <c r="O28">
        <f t="shared" si="7"/>
        <v>28.8</v>
      </c>
      <c r="P28">
        <f t="shared" si="8"/>
        <v>32.4</v>
      </c>
      <c r="Q28">
        <f t="shared" si="9"/>
        <v>3.6</v>
      </c>
      <c r="R28">
        <f t="shared" si="10"/>
        <v>10.799999999999999</v>
      </c>
      <c r="S28">
        <f t="shared" si="11"/>
        <v>3.6</v>
      </c>
      <c r="T28">
        <f t="shared" si="12"/>
        <v>10.799999999999999</v>
      </c>
    </row>
    <row r="29" spans="1:20" x14ac:dyDescent="0.25">
      <c r="A29" s="1">
        <v>28</v>
      </c>
      <c r="B29" s="1" t="str">
        <f>LOOKUP(A29,[1]Intervalo1!$B$1:$QK$1,[1]Intervalo1!$B$111:$QK$111)</f>
        <v>E</v>
      </c>
      <c r="G29">
        <v>27</v>
      </c>
      <c r="H29">
        <f t="shared" si="0"/>
        <v>2.7</v>
      </c>
      <c r="I29">
        <f t="shared" si="1"/>
        <v>5.4</v>
      </c>
      <c r="J29">
        <f t="shared" si="2"/>
        <v>8.1</v>
      </c>
      <c r="K29">
        <f t="shared" si="3"/>
        <v>10.8</v>
      </c>
      <c r="L29">
        <f t="shared" si="4"/>
        <v>13.5</v>
      </c>
      <c r="M29">
        <f t="shared" si="5"/>
        <v>16.2</v>
      </c>
      <c r="N29">
        <f t="shared" si="6"/>
        <v>18.899999999999999</v>
      </c>
      <c r="O29">
        <f t="shared" si="7"/>
        <v>21.6</v>
      </c>
      <c r="P29">
        <f t="shared" si="8"/>
        <v>24.3</v>
      </c>
      <c r="Q29">
        <f t="shared" si="9"/>
        <v>2.7</v>
      </c>
      <c r="R29">
        <f t="shared" si="10"/>
        <v>8.1</v>
      </c>
      <c r="S29">
        <f t="shared" si="11"/>
        <v>2.7</v>
      </c>
      <c r="T29">
        <f t="shared" si="12"/>
        <v>8.1</v>
      </c>
    </row>
    <row r="30" spans="1:20" x14ac:dyDescent="0.25">
      <c r="A30" s="1">
        <v>29</v>
      </c>
      <c r="B30" s="1" t="str">
        <f>LOOKUP(A30,[1]Intervalo1!$B$1:$QK$1,[1]Intervalo1!$B$111:$QK$111)</f>
        <v>B</v>
      </c>
      <c r="G30">
        <v>36</v>
      </c>
      <c r="H30">
        <f t="shared" si="0"/>
        <v>3.6</v>
      </c>
      <c r="I30">
        <f t="shared" si="1"/>
        <v>7.2</v>
      </c>
      <c r="J30">
        <f t="shared" si="2"/>
        <v>10.799999999999999</v>
      </c>
      <c r="K30">
        <f t="shared" si="3"/>
        <v>14.4</v>
      </c>
      <c r="L30">
        <f t="shared" si="4"/>
        <v>18</v>
      </c>
      <c r="M30">
        <f t="shared" si="5"/>
        <v>21.599999999999998</v>
      </c>
      <c r="N30">
        <f t="shared" si="6"/>
        <v>25.2</v>
      </c>
      <c r="O30">
        <f t="shared" si="7"/>
        <v>28.8</v>
      </c>
      <c r="P30">
        <f t="shared" si="8"/>
        <v>32.4</v>
      </c>
      <c r="Q30">
        <f t="shared" si="9"/>
        <v>25.2</v>
      </c>
      <c r="R30">
        <f t="shared" si="10"/>
        <v>25.2</v>
      </c>
      <c r="S30">
        <f t="shared" si="11"/>
        <v>32.4</v>
      </c>
      <c r="T30">
        <f t="shared" si="12"/>
        <v>32.4</v>
      </c>
    </row>
    <row r="31" spans="1:20" x14ac:dyDescent="0.25">
      <c r="A31" s="1">
        <v>30</v>
      </c>
      <c r="B31" s="1" t="str">
        <f>LOOKUP(A31,[1]Intervalo1!$B$1:$QK$1,[1]Intervalo1!$B$111:$QK$111)</f>
        <v>E</v>
      </c>
      <c r="G31">
        <v>36</v>
      </c>
      <c r="H31">
        <f t="shared" si="0"/>
        <v>3.6</v>
      </c>
      <c r="I31">
        <f t="shared" si="1"/>
        <v>7.2</v>
      </c>
      <c r="J31">
        <f t="shared" si="2"/>
        <v>10.799999999999999</v>
      </c>
      <c r="K31">
        <f t="shared" si="3"/>
        <v>14.4</v>
      </c>
      <c r="L31">
        <f t="shared" si="4"/>
        <v>18</v>
      </c>
      <c r="M31">
        <f t="shared" si="5"/>
        <v>21.599999999999998</v>
      </c>
      <c r="N31">
        <f t="shared" si="6"/>
        <v>25.2</v>
      </c>
      <c r="O31">
        <f t="shared" si="7"/>
        <v>28.8</v>
      </c>
      <c r="P31">
        <f t="shared" si="8"/>
        <v>32.4</v>
      </c>
      <c r="Q31">
        <f t="shared" si="9"/>
        <v>3.6</v>
      </c>
      <c r="R31">
        <f t="shared" si="10"/>
        <v>10.799999999999999</v>
      </c>
      <c r="S31">
        <f t="shared" si="11"/>
        <v>3.6</v>
      </c>
      <c r="T31">
        <f t="shared" si="12"/>
        <v>10.799999999999999</v>
      </c>
    </row>
    <row r="32" spans="1:20" x14ac:dyDescent="0.25">
      <c r="A32" s="1">
        <v>31</v>
      </c>
      <c r="B32" s="1" t="str">
        <f>LOOKUP(A32,[1]Intervalo1!$B$1:$QK$1,[1]Intervalo1!$B$111:$QK$111)</f>
        <v>E</v>
      </c>
      <c r="G32">
        <v>36</v>
      </c>
      <c r="H32">
        <f t="shared" si="0"/>
        <v>3.6</v>
      </c>
      <c r="I32">
        <f t="shared" si="1"/>
        <v>7.2</v>
      </c>
      <c r="J32">
        <f t="shared" si="2"/>
        <v>10.799999999999999</v>
      </c>
      <c r="K32">
        <f t="shared" si="3"/>
        <v>14.4</v>
      </c>
      <c r="L32">
        <f t="shared" si="4"/>
        <v>18</v>
      </c>
      <c r="M32">
        <f t="shared" si="5"/>
        <v>21.599999999999998</v>
      </c>
      <c r="N32">
        <f t="shared" si="6"/>
        <v>25.2</v>
      </c>
      <c r="O32">
        <f t="shared" si="7"/>
        <v>28.8</v>
      </c>
      <c r="P32">
        <f t="shared" si="8"/>
        <v>32.4</v>
      </c>
      <c r="Q32">
        <f t="shared" si="9"/>
        <v>3.6</v>
      </c>
      <c r="R32">
        <f t="shared" si="10"/>
        <v>10.799999999999999</v>
      </c>
      <c r="S32">
        <f t="shared" si="11"/>
        <v>3.6</v>
      </c>
      <c r="T32">
        <f t="shared" si="12"/>
        <v>10.799999999999999</v>
      </c>
    </row>
    <row r="33" spans="1:20" x14ac:dyDescent="0.25">
      <c r="A33" s="1">
        <v>32</v>
      </c>
      <c r="B33" s="1" t="str">
        <f>LOOKUP(A33,[1]Intervalo1!$B$1:$QK$1,[1]Intervalo1!$B$111:$QK$111)</f>
        <v>E</v>
      </c>
      <c r="G33">
        <v>36</v>
      </c>
      <c r="H33">
        <f t="shared" si="0"/>
        <v>3.6</v>
      </c>
      <c r="I33">
        <f t="shared" si="1"/>
        <v>7.2</v>
      </c>
      <c r="J33">
        <f t="shared" si="2"/>
        <v>10.799999999999999</v>
      </c>
      <c r="K33">
        <f t="shared" si="3"/>
        <v>14.4</v>
      </c>
      <c r="L33">
        <f t="shared" si="4"/>
        <v>18</v>
      </c>
      <c r="M33">
        <f t="shared" si="5"/>
        <v>21.599999999999998</v>
      </c>
      <c r="N33">
        <f t="shared" si="6"/>
        <v>25.2</v>
      </c>
      <c r="O33">
        <f t="shared" si="7"/>
        <v>28.8</v>
      </c>
      <c r="P33">
        <f t="shared" si="8"/>
        <v>32.4</v>
      </c>
      <c r="Q33">
        <f t="shared" si="9"/>
        <v>3.6</v>
      </c>
      <c r="R33">
        <f t="shared" si="10"/>
        <v>10.799999999999999</v>
      </c>
      <c r="S33">
        <f t="shared" si="11"/>
        <v>3.6</v>
      </c>
      <c r="T33">
        <f t="shared" si="12"/>
        <v>10.799999999999999</v>
      </c>
    </row>
    <row r="34" spans="1:20" x14ac:dyDescent="0.25">
      <c r="A34" s="1">
        <v>33</v>
      </c>
      <c r="B34" s="1" t="str">
        <f>LOOKUP(A34,[1]Intervalo1!$B$1:$QK$1,[1]Intervalo1!$B$111:$QK$111)</f>
        <v>E</v>
      </c>
      <c r="G34">
        <v>27</v>
      </c>
      <c r="H34">
        <f t="shared" si="0"/>
        <v>2.7</v>
      </c>
      <c r="I34">
        <f t="shared" si="1"/>
        <v>5.4</v>
      </c>
      <c r="J34">
        <f t="shared" si="2"/>
        <v>8.1</v>
      </c>
      <c r="K34">
        <f t="shared" si="3"/>
        <v>10.8</v>
      </c>
      <c r="L34">
        <f t="shared" si="4"/>
        <v>13.5</v>
      </c>
      <c r="M34">
        <f t="shared" si="5"/>
        <v>16.2</v>
      </c>
      <c r="N34">
        <f t="shared" si="6"/>
        <v>18.899999999999999</v>
      </c>
      <c r="O34">
        <f t="shared" si="7"/>
        <v>21.6</v>
      </c>
      <c r="P34">
        <f t="shared" si="8"/>
        <v>24.3</v>
      </c>
      <c r="Q34">
        <f t="shared" si="9"/>
        <v>2.7</v>
      </c>
      <c r="R34">
        <f t="shared" si="10"/>
        <v>8.1</v>
      </c>
      <c r="S34">
        <f t="shared" si="11"/>
        <v>2.7</v>
      </c>
      <c r="T34">
        <f t="shared" si="12"/>
        <v>8.1</v>
      </c>
    </row>
    <row r="35" spans="1:20" x14ac:dyDescent="0.25">
      <c r="A35" s="1">
        <v>34</v>
      </c>
      <c r="B35" s="1" t="str">
        <f>LOOKUP(A35,[1]Intervalo1!$B$1:$QK$1,[1]Intervalo1!$B$111:$QK$111)</f>
        <v>A</v>
      </c>
      <c r="G35">
        <v>36</v>
      </c>
      <c r="H35">
        <f t="shared" si="0"/>
        <v>3.6</v>
      </c>
      <c r="I35">
        <f t="shared" si="1"/>
        <v>7.2</v>
      </c>
      <c r="J35">
        <f t="shared" si="2"/>
        <v>10.799999999999999</v>
      </c>
      <c r="K35">
        <f t="shared" si="3"/>
        <v>14.4</v>
      </c>
      <c r="L35">
        <f t="shared" si="4"/>
        <v>18</v>
      </c>
      <c r="M35">
        <f t="shared" si="5"/>
        <v>21.599999999999998</v>
      </c>
      <c r="N35">
        <f t="shared" si="6"/>
        <v>25.2</v>
      </c>
      <c r="O35">
        <f t="shared" si="7"/>
        <v>28.8</v>
      </c>
      <c r="P35">
        <f t="shared" si="8"/>
        <v>32.4</v>
      </c>
      <c r="Q35">
        <f t="shared" si="9"/>
        <v>18</v>
      </c>
      <c r="R35">
        <f t="shared" si="10"/>
        <v>18</v>
      </c>
      <c r="S35">
        <f t="shared" si="11"/>
        <v>18</v>
      </c>
      <c r="T35">
        <f t="shared" si="12"/>
        <v>18</v>
      </c>
    </row>
    <row r="36" spans="1:20" x14ac:dyDescent="0.25">
      <c r="A36" s="1">
        <v>35</v>
      </c>
      <c r="B36" s="1" t="str">
        <f>LOOKUP(A36,[1]Intervalo1!$B$1:$QK$1,[1]Intervalo1!$B$111:$QK$111)</f>
        <v>A</v>
      </c>
      <c r="G36">
        <v>36</v>
      </c>
      <c r="H36">
        <f t="shared" si="0"/>
        <v>3.6</v>
      </c>
      <c r="I36">
        <f t="shared" si="1"/>
        <v>7.2</v>
      </c>
      <c r="J36">
        <f t="shared" si="2"/>
        <v>10.799999999999999</v>
      </c>
      <c r="K36">
        <f t="shared" si="3"/>
        <v>14.4</v>
      </c>
      <c r="L36">
        <f t="shared" si="4"/>
        <v>18</v>
      </c>
      <c r="M36">
        <f t="shared" si="5"/>
        <v>21.599999999999998</v>
      </c>
      <c r="N36">
        <f t="shared" si="6"/>
        <v>25.2</v>
      </c>
      <c r="O36">
        <f t="shared" si="7"/>
        <v>28.8</v>
      </c>
      <c r="P36">
        <f t="shared" si="8"/>
        <v>32.4</v>
      </c>
      <c r="Q36">
        <f t="shared" si="9"/>
        <v>18</v>
      </c>
      <c r="R36">
        <f t="shared" si="10"/>
        <v>18</v>
      </c>
      <c r="S36">
        <f t="shared" si="11"/>
        <v>18</v>
      </c>
      <c r="T36">
        <f t="shared" si="12"/>
        <v>18</v>
      </c>
    </row>
    <row r="37" spans="1:20" x14ac:dyDescent="0.25">
      <c r="A37" s="1">
        <v>36</v>
      </c>
      <c r="B37" s="1" t="str">
        <f>LOOKUP(A37,[1]Intervalo1!$B$1:$QK$1,[1]Intervalo1!$B$111:$QK$111)</f>
        <v>A</v>
      </c>
      <c r="G37">
        <v>33</v>
      </c>
      <c r="H37">
        <f t="shared" si="0"/>
        <v>3.3000000000000003</v>
      </c>
      <c r="I37">
        <f t="shared" si="1"/>
        <v>6.6000000000000005</v>
      </c>
      <c r="J37">
        <f t="shared" si="2"/>
        <v>9.9</v>
      </c>
      <c r="K37">
        <f t="shared" si="3"/>
        <v>13.200000000000001</v>
      </c>
      <c r="L37">
        <f t="shared" si="4"/>
        <v>16.5</v>
      </c>
      <c r="M37">
        <f t="shared" si="5"/>
        <v>19.8</v>
      </c>
      <c r="N37">
        <f t="shared" si="6"/>
        <v>23.099999999999998</v>
      </c>
      <c r="O37">
        <f t="shared" si="7"/>
        <v>26.400000000000002</v>
      </c>
      <c r="P37">
        <f t="shared" si="8"/>
        <v>29.7</v>
      </c>
      <c r="Q37">
        <f t="shared" si="9"/>
        <v>16.5</v>
      </c>
      <c r="R37">
        <f t="shared" si="10"/>
        <v>16.5</v>
      </c>
      <c r="S37">
        <f t="shared" si="11"/>
        <v>16.5</v>
      </c>
      <c r="T37">
        <f t="shared" si="12"/>
        <v>16.5</v>
      </c>
    </row>
    <row r="38" spans="1:20" x14ac:dyDescent="0.25">
      <c r="A38" s="1">
        <v>37</v>
      </c>
      <c r="B38" s="1" t="str">
        <f>LOOKUP(A38,[1]Intervalo1!$B$1:$QK$1,[1]Intervalo1!$B$111:$QK$111)</f>
        <v>A</v>
      </c>
      <c r="G38">
        <v>21</v>
      </c>
      <c r="H38">
        <f t="shared" si="0"/>
        <v>2.1</v>
      </c>
      <c r="I38">
        <f t="shared" si="1"/>
        <v>4.2</v>
      </c>
      <c r="J38">
        <f t="shared" si="2"/>
        <v>6.3</v>
      </c>
      <c r="K38">
        <f t="shared" si="3"/>
        <v>8.4</v>
      </c>
      <c r="L38">
        <f t="shared" si="4"/>
        <v>10.5</v>
      </c>
      <c r="M38">
        <f t="shared" si="5"/>
        <v>12.6</v>
      </c>
      <c r="N38">
        <f t="shared" si="6"/>
        <v>14.7</v>
      </c>
      <c r="O38">
        <f t="shared" si="7"/>
        <v>16.8</v>
      </c>
      <c r="P38">
        <f t="shared" si="8"/>
        <v>18.900000000000002</v>
      </c>
      <c r="Q38">
        <f t="shared" si="9"/>
        <v>10.5</v>
      </c>
      <c r="R38">
        <f t="shared" si="10"/>
        <v>10.5</v>
      </c>
      <c r="S38">
        <f t="shared" si="11"/>
        <v>10.5</v>
      </c>
      <c r="T38">
        <f t="shared" si="12"/>
        <v>10.5</v>
      </c>
    </row>
    <row r="39" spans="1:20" x14ac:dyDescent="0.25">
      <c r="A39" s="1">
        <v>38</v>
      </c>
      <c r="B39" s="1" t="str">
        <f>LOOKUP(A39,[1]Intervalo1!$B$1:$QK$1,[1]Intervalo1!$B$111:$QK$111)</f>
        <v>A</v>
      </c>
      <c r="G39">
        <v>36</v>
      </c>
      <c r="H39">
        <f t="shared" si="0"/>
        <v>3.6</v>
      </c>
      <c r="I39">
        <f t="shared" si="1"/>
        <v>7.2</v>
      </c>
      <c r="J39">
        <f t="shared" si="2"/>
        <v>10.799999999999999</v>
      </c>
      <c r="K39">
        <f t="shared" si="3"/>
        <v>14.4</v>
      </c>
      <c r="L39">
        <f t="shared" si="4"/>
        <v>18</v>
      </c>
      <c r="M39">
        <f t="shared" si="5"/>
        <v>21.599999999999998</v>
      </c>
      <c r="N39">
        <f t="shared" si="6"/>
        <v>25.2</v>
      </c>
      <c r="O39">
        <f t="shared" si="7"/>
        <v>28.8</v>
      </c>
      <c r="P39">
        <f t="shared" si="8"/>
        <v>32.4</v>
      </c>
      <c r="Q39">
        <f t="shared" si="9"/>
        <v>18</v>
      </c>
      <c r="R39">
        <f t="shared" si="10"/>
        <v>18</v>
      </c>
      <c r="S39">
        <f t="shared" si="11"/>
        <v>18</v>
      </c>
      <c r="T39">
        <f t="shared" si="12"/>
        <v>18</v>
      </c>
    </row>
    <row r="40" spans="1:20" x14ac:dyDescent="0.25">
      <c r="A40" s="1">
        <v>39</v>
      </c>
      <c r="B40" s="1" t="str">
        <f>LOOKUP(A40,[1]Intervalo1!$B$1:$QK$1,[1]Intervalo1!$B$111:$QK$111)</f>
        <v>A</v>
      </c>
      <c r="G40">
        <v>21</v>
      </c>
      <c r="H40">
        <f t="shared" si="0"/>
        <v>2.1</v>
      </c>
      <c r="I40">
        <f t="shared" si="1"/>
        <v>4.2</v>
      </c>
      <c r="J40">
        <f t="shared" si="2"/>
        <v>6.3</v>
      </c>
      <c r="K40">
        <f t="shared" si="3"/>
        <v>8.4</v>
      </c>
      <c r="L40">
        <f t="shared" si="4"/>
        <v>10.5</v>
      </c>
      <c r="M40">
        <f t="shared" si="5"/>
        <v>12.6</v>
      </c>
      <c r="N40">
        <f t="shared" si="6"/>
        <v>14.7</v>
      </c>
      <c r="O40">
        <f t="shared" si="7"/>
        <v>16.8</v>
      </c>
      <c r="P40">
        <f t="shared" si="8"/>
        <v>18.900000000000002</v>
      </c>
      <c r="Q40">
        <f t="shared" si="9"/>
        <v>10.5</v>
      </c>
      <c r="R40">
        <f t="shared" si="10"/>
        <v>10.5</v>
      </c>
      <c r="S40">
        <f t="shared" si="11"/>
        <v>10.5</v>
      </c>
      <c r="T40">
        <f t="shared" si="12"/>
        <v>10.5</v>
      </c>
    </row>
    <row r="41" spans="1:20" x14ac:dyDescent="0.25">
      <c r="A41" s="1">
        <v>40</v>
      </c>
      <c r="B41" s="1" t="str">
        <f>LOOKUP(A41,[1]Intervalo1!$B$1:$QK$1,[1]Intervalo1!$B$111:$QK$111)</f>
        <v>A</v>
      </c>
      <c r="G41">
        <v>24</v>
      </c>
      <c r="H41">
        <f t="shared" si="0"/>
        <v>2.4000000000000004</v>
      </c>
      <c r="I41">
        <f t="shared" si="1"/>
        <v>4.8000000000000007</v>
      </c>
      <c r="J41">
        <f t="shared" si="2"/>
        <v>7.1999999999999993</v>
      </c>
      <c r="K41">
        <f t="shared" si="3"/>
        <v>9.6000000000000014</v>
      </c>
      <c r="L41">
        <f t="shared" si="4"/>
        <v>12</v>
      </c>
      <c r="M41">
        <f t="shared" si="5"/>
        <v>14.399999999999999</v>
      </c>
      <c r="N41">
        <f t="shared" si="6"/>
        <v>16.799999999999997</v>
      </c>
      <c r="O41">
        <f t="shared" si="7"/>
        <v>19.200000000000003</v>
      </c>
      <c r="P41">
        <f t="shared" si="8"/>
        <v>21.6</v>
      </c>
      <c r="Q41">
        <f t="shared" si="9"/>
        <v>12</v>
      </c>
      <c r="R41">
        <f t="shared" si="10"/>
        <v>12</v>
      </c>
      <c r="S41">
        <f t="shared" si="11"/>
        <v>12</v>
      </c>
      <c r="T41">
        <f t="shared" si="12"/>
        <v>12</v>
      </c>
    </row>
    <row r="42" spans="1:20" x14ac:dyDescent="0.25">
      <c r="A42" s="1">
        <v>41</v>
      </c>
      <c r="B42" s="1" t="str">
        <f>LOOKUP(A42,[1]Intervalo1!$B$1:$QK$1,[1]Intervalo1!$B$111:$QK$111)</f>
        <v>B</v>
      </c>
      <c r="G42">
        <v>36</v>
      </c>
      <c r="H42">
        <f t="shared" si="0"/>
        <v>3.6</v>
      </c>
      <c r="I42">
        <f t="shared" si="1"/>
        <v>7.2</v>
      </c>
      <c r="J42">
        <f t="shared" si="2"/>
        <v>10.799999999999999</v>
      </c>
      <c r="K42">
        <f t="shared" si="3"/>
        <v>14.4</v>
      </c>
      <c r="L42">
        <f t="shared" si="4"/>
        <v>18</v>
      </c>
      <c r="M42">
        <f t="shared" si="5"/>
        <v>21.599999999999998</v>
      </c>
      <c r="N42">
        <f t="shared" si="6"/>
        <v>25.2</v>
      </c>
      <c r="O42">
        <f t="shared" si="7"/>
        <v>28.8</v>
      </c>
      <c r="P42">
        <f t="shared" si="8"/>
        <v>32.4</v>
      </c>
      <c r="Q42">
        <f t="shared" si="9"/>
        <v>25.2</v>
      </c>
      <c r="R42">
        <f t="shared" si="10"/>
        <v>25.2</v>
      </c>
      <c r="S42">
        <f t="shared" si="11"/>
        <v>32.4</v>
      </c>
      <c r="T42">
        <f t="shared" si="12"/>
        <v>32.4</v>
      </c>
    </row>
    <row r="43" spans="1:20" x14ac:dyDescent="0.25">
      <c r="A43" s="1">
        <v>42</v>
      </c>
      <c r="B43" s="1" t="str">
        <f>LOOKUP(A43,[1]Intervalo1!$B$1:$QK$1,[1]Intervalo1!$B$111:$QK$111)</f>
        <v>A</v>
      </c>
      <c r="G43">
        <v>24</v>
      </c>
      <c r="H43">
        <f t="shared" si="0"/>
        <v>2.4000000000000004</v>
      </c>
      <c r="I43">
        <f t="shared" si="1"/>
        <v>4.8000000000000007</v>
      </c>
      <c r="J43">
        <f t="shared" si="2"/>
        <v>7.1999999999999993</v>
      </c>
      <c r="K43">
        <f t="shared" si="3"/>
        <v>9.6000000000000014</v>
      </c>
      <c r="L43">
        <f t="shared" si="4"/>
        <v>12</v>
      </c>
      <c r="M43">
        <f t="shared" si="5"/>
        <v>14.399999999999999</v>
      </c>
      <c r="N43">
        <f t="shared" si="6"/>
        <v>16.799999999999997</v>
      </c>
      <c r="O43">
        <f t="shared" si="7"/>
        <v>19.200000000000003</v>
      </c>
      <c r="P43">
        <f t="shared" si="8"/>
        <v>21.6</v>
      </c>
      <c r="Q43">
        <f t="shared" si="9"/>
        <v>12</v>
      </c>
      <c r="R43">
        <f t="shared" si="10"/>
        <v>12</v>
      </c>
      <c r="S43">
        <f t="shared" si="11"/>
        <v>12</v>
      </c>
      <c r="T43">
        <f t="shared" si="12"/>
        <v>12</v>
      </c>
    </row>
    <row r="44" spans="1:20" x14ac:dyDescent="0.25">
      <c r="A44" s="1">
        <v>43</v>
      </c>
      <c r="B44" s="1" t="str">
        <f>LOOKUP(A44,[1]Intervalo1!$B$1:$QK$1,[1]Intervalo1!$B$111:$QK$111)</f>
        <v>B</v>
      </c>
      <c r="G44">
        <v>33</v>
      </c>
      <c r="H44">
        <f t="shared" si="0"/>
        <v>3.3000000000000003</v>
      </c>
      <c r="I44">
        <f t="shared" si="1"/>
        <v>6.6000000000000005</v>
      </c>
      <c r="J44">
        <f t="shared" si="2"/>
        <v>9.9</v>
      </c>
      <c r="K44">
        <f t="shared" si="3"/>
        <v>13.200000000000001</v>
      </c>
      <c r="L44">
        <f t="shared" si="4"/>
        <v>16.5</v>
      </c>
      <c r="M44">
        <f t="shared" si="5"/>
        <v>19.8</v>
      </c>
      <c r="N44">
        <f t="shared" si="6"/>
        <v>23.099999999999998</v>
      </c>
      <c r="O44">
        <f t="shared" si="7"/>
        <v>26.400000000000002</v>
      </c>
      <c r="P44">
        <f t="shared" si="8"/>
        <v>29.7</v>
      </c>
      <c r="Q44">
        <f t="shared" si="9"/>
        <v>23.099999999999998</v>
      </c>
      <c r="R44">
        <f t="shared" si="10"/>
        <v>23.099999999999998</v>
      </c>
      <c r="S44">
        <f t="shared" si="11"/>
        <v>29.7</v>
      </c>
      <c r="T44">
        <f t="shared" si="12"/>
        <v>29.7</v>
      </c>
    </row>
    <row r="45" spans="1:20" x14ac:dyDescent="0.25">
      <c r="A45" s="1">
        <v>44</v>
      </c>
      <c r="B45" s="1" t="str">
        <f>LOOKUP(A45,[1]Intervalo1!$B$1:$QK$1,[1]Intervalo1!$B$111:$QK$111)</f>
        <v>A</v>
      </c>
      <c r="G45">
        <v>27</v>
      </c>
      <c r="H45">
        <f t="shared" si="0"/>
        <v>2.7</v>
      </c>
      <c r="I45">
        <f t="shared" si="1"/>
        <v>5.4</v>
      </c>
      <c r="J45">
        <f t="shared" si="2"/>
        <v>8.1</v>
      </c>
      <c r="K45">
        <f t="shared" si="3"/>
        <v>10.8</v>
      </c>
      <c r="L45">
        <f t="shared" si="4"/>
        <v>13.5</v>
      </c>
      <c r="M45">
        <f t="shared" si="5"/>
        <v>16.2</v>
      </c>
      <c r="N45">
        <f t="shared" si="6"/>
        <v>18.899999999999999</v>
      </c>
      <c r="O45">
        <f t="shared" si="7"/>
        <v>21.6</v>
      </c>
      <c r="P45">
        <f t="shared" si="8"/>
        <v>24.3</v>
      </c>
      <c r="Q45">
        <f t="shared" si="9"/>
        <v>13.5</v>
      </c>
      <c r="R45">
        <f t="shared" si="10"/>
        <v>13.5</v>
      </c>
      <c r="S45">
        <f t="shared" si="11"/>
        <v>13.5</v>
      </c>
      <c r="T45">
        <f t="shared" si="12"/>
        <v>13.5</v>
      </c>
    </row>
    <row r="46" spans="1:20" x14ac:dyDescent="0.25">
      <c r="A46" s="1">
        <v>45</v>
      </c>
      <c r="B46" s="1" t="str">
        <f>LOOKUP(A46,[1]Intervalo1!$B$1:$QK$1,[1]Intervalo1!$B$111:$QK$111)</f>
        <v>E</v>
      </c>
      <c r="G46">
        <v>36</v>
      </c>
      <c r="H46">
        <f t="shared" si="0"/>
        <v>3.6</v>
      </c>
      <c r="I46">
        <f t="shared" si="1"/>
        <v>7.2</v>
      </c>
      <c r="J46">
        <f t="shared" si="2"/>
        <v>10.799999999999999</v>
      </c>
      <c r="K46">
        <f t="shared" si="3"/>
        <v>14.4</v>
      </c>
      <c r="L46">
        <f t="shared" si="4"/>
        <v>18</v>
      </c>
      <c r="M46">
        <f t="shared" si="5"/>
        <v>21.599999999999998</v>
      </c>
      <c r="N46">
        <f t="shared" si="6"/>
        <v>25.2</v>
      </c>
      <c r="O46">
        <f t="shared" si="7"/>
        <v>28.8</v>
      </c>
      <c r="P46">
        <f t="shared" si="8"/>
        <v>32.4</v>
      </c>
      <c r="Q46">
        <f t="shared" si="9"/>
        <v>3.6</v>
      </c>
      <c r="R46">
        <f t="shared" si="10"/>
        <v>10.799999999999999</v>
      </c>
      <c r="S46">
        <f t="shared" si="11"/>
        <v>3.6</v>
      </c>
      <c r="T46">
        <f t="shared" si="12"/>
        <v>10.799999999999999</v>
      </c>
    </row>
    <row r="47" spans="1:20" x14ac:dyDescent="0.25">
      <c r="A47" s="1">
        <v>46</v>
      </c>
      <c r="B47" s="1" t="str">
        <f>LOOKUP(A47,[1]Intervalo1!$B$1:$QK$1,[1]Intervalo1!$B$111:$QK$111)</f>
        <v>A</v>
      </c>
      <c r="G47">
        <v>36</v>
      </c>
      <c r="H47">
        <f t="shared" si="0"/>
        <v>3.6</v>
      </c>
      <c r="I47">
        <f t="shared" si="1"/>
        <v>7.2</v>
      </c>
      <c r="J47">
        <f t="shared" si="2"/>
        <v>10.799999999999999</v>
      </c>
      <c r="K47">
        <f t="shared" si="3"/>
        <v>14.4</v>
      </c>
      <c r="L47">
        <f t="shared" si="4"/>
        <v>18</v>
      </c>
      <c r="M47">
        <f t="shared" si="5"/>
        <v>21.599999999999998</v>
      </c>
      <c r="N47">
        <f t="shared" si="6"/>
        <v>25.2</v>
      </c>
      <c r="O47">
        <f t="shared" si="7"/>
        <v>28.8</v>
      </c>
      <c r="P47">
        <f t="shared" si="8"/>
        <v>32.4</v>
      </c>
      <c r="Q47">
        <f t="shared" si="9"/>
        <v>18</v>
      </c>
      <c r="R47">
        <f t="shared" si="10"/>
        <v>18</v>
      </c>
      <c r="S47">
        <f t="shared" si="11"/>
        <v>18</v>
      </c>
      <c r="T47">
        <f t="shared" si="12"/>
        <v>18</v>
      </c>
    </row>
    <row r="48" spans="1:20" x14ac:dyDescent="0.25">
      <c r="A48" s="1">
        <v>47</v>
      </c>
      <c r="B48" s="1" t="str">
        <f>LOOKUP(A48,[1]Intervalo1!$B$1:$QK$1,[1]Intervalo1!$B$111:$QK$111)</f>
        <v>A</v>
      </c>
      <c r="G48">
        <v>21</v>
      </c>
      <c r="H48">
        <f t="shared" si="0"/>
        <v>2.1</v>
      </c>
      <c r="I48">
        <f t="shared" si="1"/>
        <v>4.2</v>
      </c>
      <c r="J48">
        <f t="shared" si="2"/>
        <v>6.3</v>
      </c>
      <c r="K48">
        <f t="shared" si="3"/>
        <v>8.4</v>
      </c>
      <c r="L48">
        <f t="shared" si="4"/>
        <v>10.5</v>
      </c>
      <c r="M48">
        <f t="shared" si="5"/>
        <v>12.6</v>
      </c>
      <c r="N48">
        <f t="shared" si="6"/>
        <v>14.7</v>
      </c>
      <c r="O48">
        <f t="shared" si="7"/>
        <v>16.8</v>
      </c>
      <c r="P48">
        <f t="shared" si="8"/>
        <v>18.900000000000002</v>
      </c>
      <c r="Q48">
        <f t="shared" si="9"/>
        <v>10.5</v>
      </c>
      <c r="R48">
        <f t="shared" si="10"/>
        <v>10.5</v>
      </c>
      <c r="S48">
        <f t="shared" si="11"/>
        <v>10.5</v>
      </c>
      <c r="T48">
        <f t="shared" si="12"/>
        <v>10.5</v>
      </c>
    </row>
    <row r="49" spans="1:20" x14ac:dyDescent="0.25">
      <c r="A49" s="1">
        <v>48</v>
      </c>
      <c r="B49" s="1" t="str">
        <f>LOOKUP(A49,[1]Intervalo1!$B$1:$QK$1,[1]Intervalo1!$B$111:$QK$111)</f>
        <v>A</v>
      </c>
      <c r="G49">
        <v>12</v>
      </c>
      <c r="H49">
        <f t="shared" si="0"/>
        <v>1.2000000000000002</v>
      </c>
      <c r="I49">
        <f t="shared" si="1"/>
        <v>2.4000000000000004</v>
      </c>
      <c r="J49">
        <f t="shared" si="2"/>
        <v>3.5999999999999996</v>
      </c>
      <c r="K49">
        <f t="shared" si="3"/>
        <v>4.8000000000000007</v>
      </c>
      <c r="L49">
        <f t="shared" si="4"/>
        <v>6</v>
      </c>
      <c r="M49">
        <f t="shared" si="5"/>
        <v>7.1999999999999993</v>
      </c>
      <c r="N49">
        <f t="shared" si="6"/>
        <v>8.3999999999999986</v>
      </c>
      <c r="O49">
        <f t="shared" si="7"/>
        <v>9.6000000000000014</v>
      </c>
      <c r="P49">
        <f t="shared" si="8"/>
        <v>10.8</v>
      </c>
      <c r="Q49">
        <f t="shared" si="9"/>
        <v>6</v>
      </c>
      <c r="R49">
        <f t="shared" si="10"/>
        <v>6</v>
      </c>
      <c r="S49">
        <f t="shared" si="11"/>
        <v>6</v>
      </c>
      <c r="T49">
        <f t="shared" si="12"/>
        <v>6</v>
      </c>
    </row>
    <row r="50" spans="1:20" x14ac:dyDescent="0.25">
      <c r="A50" s="1">
        <v>49</v>
      </c>
      <c r="B50" s="1" t="str">
        <f>LOOKUP(A50,[1]Intervalo1!$B$1:$QK$1,[1]Intervalo1!$B$111:$QK$111)</f>
        <v>A</v>
      </c>
      <c r="G50">
        <v>36</v>
      </c>
      <c r="H50">
        <f t="shared" si="0"/>
        <v>3.6</v>
      </c>
      <c r="I50">
        <f t="shared" si="1"/>
        <v>7.2</v>
      </c>
      <c r="J50">
        <f t="shared" si="2"/>
        <v>10.799999999999999</v>
      </c>
      <c r="K50">
        <f t="shared" si="3"/>
        <v>14.4</v>
      </c>
      <c r="L50">
        <f t="shared" si="4"/>
        <v>18</v>
      </c>
      <c r="M50">
        <f t="shared" si="5"/>
        <v>21.599999999999998</v>
      </c>
      <c r="N50">
        <f t="shared" si="6"/>
        <v>25.2</v>
      </c>
      <c r="O50">
        <f t="shared" si="7"/>
        <v>28.8</v>
      </c>
      <c r="P50">
        <f t="shared" si="8"/>
        <v>32.4</v>
      </c>
      <c r="Q50">
        <f t="shared" si="9"/>
        <v>18</v>
      </c>
      <c r="R50">
        <f t="shared" si="10"/>
        <v>18</v>
      </c>
      <c r="S50">
        <f t="shared" si="11"/>
        <v>18</v>
      </c>
      <c r="T50">
        <f t="shared" si="12"/>
        <v>18</v>
      </c>
    </row>
    <row r="51" spans="1:20" x14ac:dyDescent="0.25">
      <c r="A51" s="1">
        <v>50</v>
      </c>
      <c r="B51" s="1" t="str">
        <f>LOOKUP(A51,[1]Intervalo1!$B$1:$QK$1,[1]Intervalo1!$B$111:$QK$111)</f>
        <v>A</v>
      </c>
      <c r="G51">
        <v>27</v>
      </c>
      <c r="H51">
        <f t="shared" si="0"/>
        <v>2.7</v>
      </c>
      <c r="I51">
        <f t="shared" si="1"/>
        <v>5.4</v>
      </c>
      <c r="J51">
        <f t="shared" si="2"/>
        <v>8.1</v>
      </c>
      <c r="K51">
        <f t="shared" si="3"/>
        <v>10.8</v>
      </c>
      <c r="L51">
        <f t="shared" si="4"/>
        <v>13.5</v>
      </c>
      <c r="M51">
        <f t="shared" si="5"/>
        <v>16.2</v>
      </c>
      <c r="N51">
        <f t="shared" si="6"/>
        <v>18.899999999999999</v>
      </c>
      <c r="O51">
        <f t="shared" si="7"/>
        <v>21.6</v>
      </c>
      <c r="P51">
        <f t="shared" si="8"/>
        <v>24.3</v>
      </c>
      <c r="Q51">
        <f t="shared" si="9"/>
        <v>13.5</v>
      </c>
      <c r="R51">
        <f t="shared" si="10"/>
        <v>13.5</v>
      </c>
      <c r="S51">
        <f t="shared" si="11"/>
        <v>13.5</v>
      </c>
      <c r="T51">
        <f t="shared" si="12"/>
        <v>13.5</v>
      </c>
    </row>
    <row r="52" spans="1:20" x14ac:dyDescent="0.25">
      <c r="A52" s="1">
        <v>51</v>
      </c>
      <c r="B52" s="1" t="str">
        <f>LOOKUP(A52,[1]Intervalo1!$B$1:$QK$1,[1]Intervalo1!$B$111:$QK$111)</f>
        <v>E</v>
      </c>
      <c r="G52">
        <v>27</v>
      </c>
      <c r="H52">
        <f t="shared" si="0"/>
        <v>2.7</v>
      </c>
      <c r="I52">
        <f t="shared" si="1"/>
        <v>5.4</v>
      </c>
      <c r="J52">
        <f t="shared" si="2"/>
        <v>8.1</v>
      </c>
      <c r="K52">
        <f t="shared" si="3"/>
        <v>10.8</v>
      </c>
      <c r="L52">
        <f t="shared" si="4"/>
        <v>13.5</v>
      </c>
      <c r="M52">
        <f t="shared" si="5"/>
        <v>16.2</v>
      </c>
      <c r="N52">
        <f t="shared" si="6"/>
        <v>18.899999999999999</v>
      </c>
      <c r="O52">
        <f t="shared" si="7"/>
        <v>21.6</v>
      </c>
      <c r="P52">
        <f t="shared" si="8"/>
        <v>24.3</v>
      </c>
      <c r="Q52">
        <f t="shared" si="9"/>
        <v>2.7</v>
      </c>
      <c r="R52">
        <f t="shared" si="10"/>
        <v>8.1</v>
      </c>
      <c r="S52">
        <f t="shared" si="11"/>
        <v>2.7</v>
      </c>
      <c r="T52">
        <f t="shared" si="12"/>
        <v>8.1</v>
      </c>
    </row>
    <row r="53" spans="1:20" x14ac:dyDescent="0.25">
      <c r="A53" s="1">
        <v>52</v>
      </c>
      <c r="B53" s="1" t="str">
        <f>LOOKUP(A53,[1]Intervalo1!$B$1:$QK$1,[1]Intervalo1!$B$111:$QK$111)</f>
        <v>A</v>
      </c>
      <c r="G53">
        <v>21</v>
      </c>
      <c r="H53">
        <f t="shared" si="0"/>
        <v>2.1</v>
      </c>
      <c r="I53">
        <f t="shared" si="1"/>
        <v>4.2</v>
      </c>
      <c r="J53">
        <f t="shared" si="2"/>
        <v>6.3</v>
      </c>
      <c r="K53">
        <f t="shared" si="3"/>
        <v>8.4</v>
      </c>
      <c r="L53">
        <f t="shared" si="4"/>
        <v>10.5</v>
      </c>
      <c r="M53">
        <f t="shared" si="5"/>
        <v>12.6</v>
      </c>
      <c r="N53">
        <f t="shared" si="6"/>
        <v>14.7</v>
      </c>
      <c r="O53">
        <f t="shared" si="7"/>
        <v>16.8</v>
      </c>
      <c r="P53">
        <f t="shared" si="8"/>
        <v>18.900000000000002</v>
      </c>
      <c r="Q53">
        <f t="shared" si="9"/>
        <v>10.5</v>
      </c>
      <c r="R53">
        <f t="shared" si="10"/>
        <v>10.5</v>
      </c>
      <c r="S53">
        <f t="shared" si="11"/>
        <v>10.5</v>
      </c>
      <c r="T53">
        <f t="shared" si="12"/>
        <v>10.5</v>
      </c>
    </row>
    <row r="54" spans="1:20" x14ac:dyDescent="0.25">
      <c r="A54" s="1">
        <v>53</v>
      </c>
      <c r="B54" s="1" t="str">
        <f>LOOKUP(A54,[1]Intervalo1!$B$1:$QK$1,[1]Intervalo1!$B$111:$QK$111)</f>
        <v>A</v>
      </c>
      <c r="G54">
        <v>15</v>
      </c>
      <c r="H54">
        <f t="shared" si="0"/>
        <v>1.5</v>
      </c>
      <c r="I54">
        <f t="shared" si="1"/>
        <v>3</v>
      </c>
      <c r="J54">
        <f t="shared" si="2"/>
        <v>4.5</v>
      </c>
      <c r="K54">
        <f t="shared" si="3"/>
        <v>6</v>
      </c>
      <c r="L54">
        <f t="shared" si="4"/>
        <v>7.5</v>
      </c>
      <c r="M54">
        <f t="shared" si="5"/>
        <v>9</v>
      </c>
      <c r="N54">
        <f t="shared" si="6"/>
        <v>10.5</v>
      </c>
      <c r="O54">
        <f t="shared" si="7"/>
        <v>12</v>
      </c>
      <c r="P54">
        <f t="shared" si="8"/>
        <v>13.5</v>
      </c>
      <c r="Q54">
        <f t="shared" si="9"/>
        <v>7.5</v>
      </c>
      <c r="R54">
        <f t="shared" si="10"/>
        <v>7.5</v>
      </c>
      <c r="S54">
        <f t="shared" si="11"/>
        <v>7.5</v>
      </c>
      <c r="T54">
        <f t="shared" si="12"/>
        <v>7.5</v>
      </c>
    </row>
    <row r="55" spans="1:20" x14ac:dyDescent="0.25">
      <c r="A55" s="1">
        <v>54</v>
      </c>
      <c r="B55" s="1" t="str">
        <f>LOOKUP(A55,[1]Intervalo1!$B$1:$QK$1,[1]Intervalo1!$B$111:$QK$111)</f>
        <v>A</v>
      </c>
      <c r="G55">
        <v>36</v>
      </c>
      <c r="H55">
        <f t="shared" si="0"/>
        <v>3.6</v>
      </c>
      <c r="I55">
        <f t="shared" si="1"/>
        <v>7.2</v>
      </c>
      <c r="J55">
        <f t="shared" si="2"/>
        <v>10.799999999999999</v>
      </c>
      <c r="K55">
        <f t="shared" si="3"/>
        <v>14.4</v>
      </c>
      <c r="L55">
        <f t="shared" si="4"/>
        <v>18</v>
      </c>
      <c r="M55">
        <f t="shared" si="5"/>
        <v>21.599999999999998</v>
      </c>
      <c r="N55">
        <f t="shared" si="6"/>
        <v>25.2</v>
      </c>
      <c r="O55">
        <f t="shared" si="7"/>
        <v>28.8</v>
      </c>
      <c r="P55">
        <f t="shared" si="8"/>
        <v>32.4</v>
      </c>
      <c r="Q55">
        <f t="shared" si="9"/>
        <v>18</v>
      </c>
      <c r="R55">
        <f t="shared" si="10"/>
        <v>18</v>
      </c>
      <c r="S55">
        <f t="shared" si="11"/>
        <v>18</v>
      </c>
      <c r="T55">
        <f t="shared" si="12"/>
        <v>18</v>
      </c>
    </row>
    <row r="56" spans="1:20" x14ac:dyDescent="0.25">
      <c r="A56" s="1">
        <v>55</v>
      </c>
      <c r="B56" s="1" t="str">
        <f>LOOKUP(A56,[1]Intervalo1!$B$1:$QK$1,[1]Intervalo1!$B$111:$QK$111)</f>
        <v>A</v>
      </c>
      <c r="G56">
        <v>15</v>
      </c>
      <c r="H56">
        <f t="shared" si="0"/>
        <v>1.5</v>
      </c>
      <c r="I56">
        <f t="shared" si="1"/>
        <v>3</v>
      </c>
      <c r="J56">
        <f t="shared" si="2"/>
        <v>4.5</v>
      </c>
      <c r="K56">
        <f t="shared" si="3"/>
        <v>6</v>
      </c>
      <c r="L56">
        <f t="shared" si="4"/>
        <v>7.5</v>
      </c>
      <c r="M56">
        <f t="shared" si="5"/>
        <v>9</v>
      </c>
      <c r="N56">
        <f t="shared" si="6"/>
        <v>10.5</v>
      </c>
      <c r="O56">
        <f t="shared" si="7"/>
        <v>12</v>
      </c>
      <c r="P56">
        <f t="shared" si="8"/>
        <v>13.5</v>
      </c>
      <c r="Q56">
        <f t="shared" si="9"/>
        <v>7.5</v>
      </c>
      <c r="R56">
        <f t="shared" si="10"/>
        <v>7.5</v>
      </c>
      <c r="S56">
        <f t="shared" si="11"/>
        <v>7.5</v>
      </c>
      <c r="T56">
        <f t="shared" si="12"/>
        <v>7.5</v>
      </c>
    </row>
    <row r="57" spans="1:20" x14ac:dyDescent="0.25">
      <c r="A57" s="1">
        <v>56</v>
      </c>
      <c r="B57" s="1" t="str">
        <f>LOOKUP(A57,[1]Intervalo1!$B$1:$QK$1,[1]Intervalo1!$B$111:$QK$111)</f>
        <v>A</v>
      </c>
      <c r="G57">
        <v>36</v>
      </c>
      <c r="H57">
        <f t="shared" si="0"/>
        <v>3.6</v>
      </c>
      <c r="I57">
        <f t="shared" si="1"/>
        <v>7.2</v>
      </c>
      <c r="J57">
        <f t="shared" si="2"/>
        <v>10.799999999999999</v>
      </c>
      <c r="K57">
        <f t="shared" si="3"/>
        <v>14.4</v>
      </c>
      <c r="L57">
        <f t="shared" si="4"/>
        <v>18</v>
      </c>
      <c r="M57">
        <f t="shared" si="5"/>
        <v>21.599999999999998</v>
      </c>
      <c r="N57">
        <f t="shared" si="6"/>
        <v>25.2</v>
      </c>
      <c r="O57">
        <f t="shared" si="7"/>
        <v>28.8</v>
      </c>
      <c r="P57">
        <f t="shared" si="8"/>
        <v>32.4</v>
      </c>
      <c r="Q57">
        <f t="shared" si="9"/>
        <v>18</v>
      </c>
      <c r="R57">
        <f t="shared" si="10"/>
        <v>18</v>
      </c>
      <c r="S57">
        <f t="shared" si="11"/>
        <v>18</v>
      </c>
      <c r="T57">
        <f t="shared" si="12"/>
        <v>18</v>
      </c>
    </row>
    <row r="58" spans="1:20" x14ac:dyDescent="0.25">
      <c r="A58" s="1">
        <v>57</v>
      </c>
      <c r="B58" s="1" t="str">
        <f>LOOKUP(A58,[1]Intervalo1!$B$1:$QK$1,[1]Intervalo1!$B$111:$QK$111)</f>
        <v>A</v>
      </c>
      <c r="G58">
        <v>12</v>
      </c>
      <c r="H58">
        <f t="shared" si="0"/>
        <v>1.2000000000000002</v>
      </c>
      <c r="I58">
        <f t="shared" si="1"/>
        <v>2.4000000000000004</v>
      </c>
      <c r="J58">
        <f t="shared" si="2"/>
        <v>3.5999999999999996</v>
      </c>
      <c r="K58">
        <f t="shared" si="3"/>
        <v>4.8000000000000007</v>
      </c>
      <c r="L58">
        <f t="shared" si="4"/>
        <v>6</v>
      </c>
      <c r="M58">
        <f t="shared" si="5"/>
        <v>7.1999999999999993</v>
      </c>
      <c r="N58">
        <f t="shared" si="6"/>
        <v>8.3999999999999986</v>
      </c>
      <c r="O58">
        <f t="shared" si="7"/>
        <v>9.6000000000000014</v>
      </c>
      <c r="P58">
        <f t="shared" si="8"/>
        <v>10.8</v>
      </c>
      <c r="Q58">
        <f t="shared" si="9"/>
        <v>6</v>
      </c>
      <c r="R58">
        <f t="shared" si="10"/>
        <v>6</v>
      </c>
      <c r="S58">
        <f t="shared" si="11"/>
        <v>6</v>
      </c>
      <c r="T58">
        <f t="shared" si="12"/>
        <v>6</v>
      </c>
    </row>
    <row r="59" spans="1:20" x14ac:dyDescent="0.25">
      <c r="A59" s="1">
        <v>58</v>
      </c>
      <c r="B59" s="1" t="str">
        <f>LOOKUP(A59,[1]Intervalo1!$B$1:$QK$1,[1]Intervalo1!$B$111:$QK$111)</f>
        <v>A</v>
      </c>
      <c r="G59">
        <v>27</v>
      </c>
      <c r="H59">
        <f t="shared" si="0"/>
        <v>2.7</v>
      </c>
      <c r="I59">
        <f t="shared" si="1"/>
        <v>5.4</v>
      </c>
      <c r="J59">
        <f t="shared" si="2"/>
        <v>8.1</v>
      </c>
      <c r="K59">
        <f t="shared" si="3"/>
        <v>10.8</v>
      </c>
      <c r="L59">
        <f t="shared" si="4"/>
        <v>13.5</v>
      </c>
      <c r="M59">
        <f t="shared" si="5"/>
        <v>16.2</v>
      </c>
      <c r="N59">
        <f t="shared" si="6"/>
        <v>18.899999999999999</v>
      </c>
      <c r="O59">
        <f t="shared" si="7"/>
        <v>21.6</v>
      </c>
      <c r="P59">
        <f t="shared" si="8"/>
        <v>24.3</v>
      </c>
      <c r="Q59">
        <f t="shared" si="9"/>
        <v>13.5</v>
      </c>
      <c r="R59">
        <f t="shared" si="10"/>
        <v>13.5</v>
      </c>
      <c r="S59">
        <f t="shared" si="11"/>
        <v>13.5</v>
      </c>
      <c r="T59">
        <f t="shared" si="12"/>
        <v>13.5</v>
      </c>
    </row>
    <row r="60" spans="1:20" x14ac:dyDescent="0.25">
      <c r="A60" s="1">
        <v>59</v>
      </c>
      <c r="B60" s="1" t="str">
        <f>LOOKUP(A60,[1]Intervalo1!$B$1:$QK$1,[1]Intervalo1!$B$111:$QK$111)</f>
        <v>A</v>
      </c>
      <c r="G60">
        <v>36</v>
      </c>
      <c r="H60">
        <f t="shared" si="0"/>
        <v>3.6</v>
      </c>
      <c r="I60">
        <f t="shared" si="1"/>
        <v>7.2</v>
      </c>
      <c r="J60">
        <f t="shared" si="2"/>
        <v>10.799999999999999</v>
      </c>
      <c r="K60">
        <f t="shared" si="3"/>
        <v>14.4</v>
      </c>
      <c r="L60">
        <f t="shared" si="4"/>
        <v>18</v>
      </c>
      <c r="M60">
        <f t="shared" si="5"/>
        <v>21.599999999999998</v>
      </c>
      <c r="N60">
        <f t="shared" si="6"/>
        <v>25.2</v>
      </c>
      <c r="O60">
        <f t="shared" si="7"/>
        <v>28.8</v>
      </c>
      <c r="P60">
        <f t="shared" si="8"/>
        <v>32.4</v>
      </c>
      <c r="Q60">
        <f t="shared" si="9"/>
        <v>18</v>
      </c>
      <c r="R60">
        <f t="shared" si="10"/>
        <v>18</v>
      </c>
      <c r="S60">
        <f t="shared" si="11"/>
        <v>18</v>
      </c>
      <c r="T60">
        <f t="shared" si="12"/>
        <v>18</v>
      </c>
    </row>
    <row r="61" spans="1:20" x14ac:dyDescent="0.25">
      <c r="A61" s="1">
        <v>60</v>
      </c>
      <c r="B61" s="1" t="str">
        <f>LOOKUP(A61,[1]Intervalo1!$B$1:$QK$1,[1]Intervalo1!$B$111:$QK$111)</f>
        <v>A</v>
      </c>
      <c r="G61">
        <v>36</v>
      </c>
      <c r="H61">
        <f t="shared" si="0"/>
        <v>3.6</v>
      </c>
      <c r="I61">
        <f t="shared" si="1"/>
        <v>7.2</v>
      </c>
      <c r="J61">
        <f t="shared" si="2"/>
        <v>10.799999999999999</v>
      </c>
      <c r="K61">
        <f t="shared" si="3"/>
        <v>14.4</v>
      </c>
      <c r="L61">
        <f t="shared" si="4"/>
        <v>18</v>
      </c>
      <c r="M61">
        <f t="shared" si="5"/>
        <v>21.599999999999998</v>
      </c>
      <c r="N61">
        <f t="shared" si="6"/>
        <v>25.2</v>
      </c>
      <c r="O61">
        <f t="shared" si="7"/>
        <v>28.8</v>
      </c>
      <c r="P61">
        <f t="shared" si="8"/>
        <v>32.4</v>
      </c>
      <c r="Q61">
        <f t="shared" si="9"/>
        <v>18</v>
      </c>
      <c r="R61">
        <f t="shared" si="10"/>
        <v>18</v>
      </c>
      <c r="S61">
        <f t="shared" si="11"/>
        <v>18</v>
      </c>
      <c r="T61">
        <f t="shared" si="12"/>
        <v>18</v>
      </c>
    </row>
    <row r="62" spans="1:20" x14ac:dyDescent="0.25">
      <c r="A62" s="1">
        <v>61</v>
      </c>
      <c r="B62" s="1" t="str">
        <f>LOOKUP(A62,[1]Intervalo1!$B$1:$QK$1,[1]Intervalo1!$B$111:$QK$111)</f>
        <v>A</v>
      </c>
      <c r="G62">
        <v>36</v>
      </c>
      <c r="H62">
        <f t="shared" si="0"/>
        <v>3.6</v>
      </c>
      <c r="I62">
        <f t="shared" si="1"/>
        <v>7.2</v>
      </c>
      <c r="J62">
        <f t="shared" si="2"/>
        <v>10.799999999999999</v>
      </c>
      <c r="K62">
        <f t="shared" si="3"/>
        <v>14.4</v>
      </c>
      <c r="L62">
        <f t="shared" si="4"/>
        <v>18</v>
      </c>
      <c r="M62">
        <f t="shared" si="5"/>
        <v>21.599999999999998</v>
      </c>
      <c r="N62">
        <f t="shared" si="6"/>
        <v>25.2</v>
      </c>
      <c r="O62">
        <f t="shared" si="7"/>
        <v>28.8</v>
      </c>
      <c r="P62">
        <f t="shared" si="8"/>
        <v>32.4</v>
      </c>
      <c r="Q62">
        <f t="shared" si="9"/>
        <v>18</v>
      </c>
      <c r="R62">
        <f t="shared" si="10"/>
        <v>18</v>
      </c>
      <c r="S62">
        <f t="shared" si="11"/>
        <v>18</v>
      </c>
      <c r="T62">
        <f t="shared" si="12"/>
        <v>18</v>
      </c>
    </row>
    <row r="63" spans="1:20" x14ac:dyDescent="0.25">
      <c r="A63" s="1">
        <v>62</v>
      </c>
      <c r="B63" s="1" t="str">
        <f>LOOKUP(A63,[1]Intervalo1!$B$1:$QK$1,[1]Intervalo1!$B$111:$QK$111)</f>
        <v>A</v>
      </c>
      <c r="G63">
        <v>18</v>
      </c>
      <c r="H63">
        <f t="shared" si="0"/>
        <v>1.8</v>
      </c>
      <c r="I63">
        <f t="shared" si="1"/>
        <v>3.6</v>
      </c>
      <c r="J63">
        <f t="shared" si="2"/>
        <v>5.3999999999999995</v>
      </c>
      <c r="K63">
        <f t="shared" si="3"/>
        <v>7.2</v>
      </c>
      <c r="L63">
        <f t="shared" si="4"/>
        <v>9</v>
      </c>
      <c r="M63">
        <f t="shared" si="5"/>
        <v>10.799999999999999</v>
      </c>
      <c r="N63">
        <f t="shared" si="6"/>
        <v>12.6</v>
      </c>
      <c r="O63">
        <f t="shared" si="7"/>
        <v>14.4</v>
      </c>
      <c r="P63">
        <f t="shared" si="8"/>
        <v>16.2</v>
      </c>
      <c r="Q63">
        <f t="shared" si="9"/>
        <v>9</v>
      </c>
      <c r="R63">
        <f t="shared" si="10"/>
        <v>9</v>
      </c>
      <c r="S63">
        <f t="shared" si="11"/>
        <v>9</v>
      </c>
      <c r="T63">
        <f t="shared" si="12"/>
        <v>9</v>
      </c>
    </row>
    <row r="64" spans="1:20" x14ac:dyDescent="0.25">
      <c r="A64" s="1">
        <v>63</v>
      </c>
      <c r="B64" s="1" t="str">
        <f>LOOKUP(A64,[1]Intervalo1!$B$1:$QK$1,[1]Intervalo1!$B$111:$QK$111)</f>
        <v>A</v>
      </c>
      <c r="G64">
        <v>36</v>
      </c>
      <c r="H64">
        <f t="shared" si="0"/>
        <v>3.6</v>
      </c>
      <c r="I64">
        <f t="shared" si="1"/>
        <v>7.2</v>
      </c>
      <c r="J64">
        <f t="shared" si="2"/>
        <v>10.799999999999999</v>
      </c>
      <c r="K64">
        <f t="shared" si="3"/>
        <v>14.4</v>
      </c>
      <c r="L64">
        <f t="shared" si="4"/>
        <v>18</v>
      </c>
      <c r="M64">
        <f t="shared" si="5"/>
        <v>21.599999999999998</v>
      </c>
      <c r="N64">
        <f t="shared" si="6"/>
        <v>25.2</v>
      </c>
      <c r="O64">
        <f t="shared" si="7"/>
        <v>28.8</v>
      </c>
      <c r="P64">
        <f t="shared" si="8"/>
        <v>32.4</v>
      </c>
      <c r="Q64">
        <f t="shared" si="9"/>
        <v>18</v>
      </c>
      <c r="R64">
        <f t="shared" si="10"/>
        <v>18</v>
      </c>
      <c r="S64">
        <f t="shared" si="11"/>
        <v>18</v>
      </c>
      <c r="T64">
        <f t="shared" si="12"/>
        <v>18</v>
      </c>
    </row>
    <row r="65" spans="1:20" x14ac:dyDescent="0.25">
      <c r="A65" s="1">
        <v>64</v>
      </c>
      <c r="B65" s="1" t="str">
        <f>LOOKUP(A65,[1]Intervalo1!$B$1:$QK$1,[1]Intervalo1!$B$111:$QK$111)</f>
        <v>A</v>
      </c>
      <c r="G65">
        <v>36</v>
      </c>
      <c r="H65">
        <f t="shared" si="0"/>
        <v>3.6</v>
      </c>
      <c r="I65">
        <f t="shared" si="1"/>
        <v>7.2</v>
      </c>
      <c r="J65">
        <f t="shared" si="2"/>
        <v>10.799999999999999</v>
      </c>
      <c r="K65">
        <f t="shared" si="3"/>
        <v>14.4</v>
      </c>
      <c r="L65">
        <f t="shared" si="4"/>
        <v>18</v>
      </c>
      <c r="M65">
        <f t="shared" si="5"/>
        <v>21.599999999999998</v>
      </c>
      <c r="N65">
        <f t="shared" si="6"/>
        <v>25.2</v>
      </c>
      <c r="O65">
        <f t="shared" si="7"/>
        <v>28.8</v>
      </c>
      <c r="P65">
        <f t="shared" si="8"/>
        <v>32.4</v>
      </c>
      <c r="Q65">
        <f t="shared" si="9"/>
        <v>18</v>
      </c>
      <c r="R65">
        <f t="shared" si="10"/>
        <v>18</v>
      </c>
      <c r="S65">
        <f t="shared" si="11"/>
        <v>18</v>
      </c>
      <c r="T65">
        <f t="shared" si="12"/>
        <v>18</v>
      </c>
    </row>
    <row r="66" spans="1:20" x14ac:dyDescent="0.25">
      <c r="A66" s="1">
        <v>65</v>
      </c>
      <c r="B66" s="1" t="str">
        <f>LOOKUP(A66,[1]Intervalo1!$B$1:$QK$1,[1]Intervalo1!$B$111:$QK$111)</f>
        <v>A</v>
      </c>
      <c r="G66">
        <v>18</v>
      </c>
      <c r="H66">
        <f t="shared" si="0"/>
        <v>1.8</v>
      </c>
      <c r="I66">
        <f t="shared" si="1"/>
        <v>3.6</v>
      </c>
      <c r="J66">
        <f t="shared" si="2"/>
        <v>5.3999999999999995</v>
      </c>
      <c r="K66">
        <f t="shared" si="3"/>
        <v>7.2</v>
      </c>
      <c r="L66">
        <f t="shared" si="4"/>
        <v>9</v>
      </c>
      <c r="M66">
        <f t="shared" si="5"/>
        <v>10.799999999999999</v>
      </c>
      <c r="N66">
        <f t="shared" si="6"/>
        <v>12.6</v>
      </c>
      <c r="O66">
        <f t="shared" si="7"/>
        <v>14.4</v>
      </c>
      <c r="P66">
        <f t="shared" si="8"/>
        <v>16.2</v>
      </c>
      <c r="Q66">
        <f t="shared" si="9"/>
        <v>9</v>
      </c>
      <c r="R66">
        <f t="shared" si="10"/>
        <v>9</v>
      </c>
      <c r="S66">
        <f t="shared" si="11"/>
        <v>9</v>
      </c>
      <c r="T66">
        <f t="shared" si="12"/>
        <v>9</v>
      </c>
    </row>
    <row r="67" spans="1:20" x14ac:dyDescent="0.25">
      <c r="A67" s="1">
        <v>66</v>
      </c>
      <c r="B67" s="1" t="str">
        <f>LOOKUP(A67,[1]Intervalo1!$B$1:$QK$1,[1]Intervalo1!$B$111:$QK$111)</f>
        <v>A</v>
      </c>
      <c r="G67">
        <v>27</v>
      </c>
      <c r="H67">
        <f t="shared" ref="H67:H130" si="13">0.1*G67</f>
        <v>2.7</v>
      </c>
      <c r="I67">
        <f t="shared" ref="I67:I130" si="14">0.2*G67</f>
        <v>5.4</v>
      </c>
      <c r="J67">
        <f t="shared" ref="J67:J130" si="15">0.3*G67</f>
        <v>8.1</v>
      </c>
      <c r="K67">
        <f t="shared" ref="K67:K130" si="16">0.4*G67</f>
        <v>10.8</v>
      </c>
      <c r="L67">
        <f t="shared" ref="L67:L130" si="17">0.5*G67</f>
        <v>13.5</v>
      </c>
      <c r="M67">
        <f t="shared" ref="M67:M130" si="18">0.6*G67</f>
        <v>16.2</v>
      </c>
      <c r="N67">
        <f t="shared" ref="N67:N130" si="19">0.7*G67</f>
        <v>18.899999999999999</v>
      </c>
      <c r="O67">
        <f t="shared" ref="O67:O130" si="20">0.8*G67</f>
        <v>21.6</v>
      </c>
      <c r="P67">
        <f t="shared" ref="P67:P130" si="21">0.9*G67</f>
        <v>24.3</v>
      </c>
      <c r="Q67">
        <f t="shared" ref="Q67:Q130" si="22">IF(B67="A",0.5,IF(B67="B",0.7,0.1))*G67</f>
        <v>13.5</v>
      </c>
      <c r="R67">
        <f t="shared" ref="R67:R130" si="23">IF(B67="A",0.5,IF(B67="B",0.7,0.3))*G67</f>
        <v>13.5</v>
      </c>
      <c r="S67">
        <f t="shared" ref="S67:S130" si="24">IF(B67="A",0.5,IF(B67="B",0.9,0.1))*G67</f>
        <v>13.5</v>
      </c>
      <c r="T67">
        <f t="shared" ref="T67:T130" si="25">IF(B67="A",0.5,IF(B67="B",0.9,0.3))*G67</f>
        <v>13.5</v>
      </c>
    </row>
    <row r="68" spans="1:20" x14ac:dyDescent="0.25">
      <c r="A68" s="1">
        <v>67</v>
      </c>
      <c r="B68" s="1" t="str">
        <f>LOOKUP(A68,[1]Intervalo1!$B$1:$QK$1,[1]Intervalo1!$B$111:$QK$111)</f>
        <v>A</v>
      </c>
      <c r="G68">
        <v>24</v>
      </c>
      <c r="H68">
        <f t="shared" si="13"/>
        <v>2.4000000000000004</v>
      </c>
      <c r="I68">
        <f t="shared" si="14"/>
        <v>4.8000000000000007</v>
      </c>
      <c r="J68">
        <f t="shared" si="15"/>
        <v>7.1999999999999993</v>
      </c>
      <c r="K68">
        <f t="shared" si="16"/>
        <v>9.6000000000000014</v>
      </c>
      <c r="L68">
        <f t="shared" si="17"/>
        <v>12</v>
      </c>
      <c r="M68">
        <f t="shared" si="18"/>
        <v>14.399999999999999</v>
      </c>
      <c r="N68">
        <f t="shared" si="19"/>
        <v>16.799999999999997</v>
      </c>
      <c r="O68">
        <f t="shared" si="20"/>
        <v>19.200000000000003</v>
      </c>
      <c r="P68">
        <f t="shared" si="21"/>
        <v>21.6</v>
      </c>
      <c r="Q68">
        <f t="shared" si="22"/>
        <v>12</v>
      </c>
      <c r="R68">
        <f t="shared" si="23"/>
        <v>12</v>
      </c>
      <c r="S68">
        <f t="shared" si="24"/>
        <v>12</v>
      </c>
      <c r="T68">
        <f t="shared" si="25"/>
        <v>12</v>
      </c>
    </row>
    <row r="69" spans="1:20" x14ac:dyDescent="0.25">
      <c r="A69" s="1">
        <v>68</v>
      </c>
      <c r="B69" s="1" t="str">
        <f>LOOKUP(A69,[1]Intervalo1!$B$1:$QK$1,[1]Intervalo1!$B$111:$QK$111)</f>
        <v>A</v>
      </c>
      <c r="G69">
        <v>30</v>
      </c>
      <c r="H69">
        <f t="shared" si="13"/>
        <v>3</v>
      </c>
      <c r="I69">
        <f t="shared" si="14"/>
        <v>6</v>
      </c>
      <c r="J69">
        <f t="shared" si="15"/>
        <v>9</v>
      </c>
      <c r="K69">
        <f t="shared" si="16"/>
        <v>12</v>
      </c>
      <c r="L69">
        <f t="shared" si="17"/>
        <v>15</v>
      </c>
      <c r="M69">
        <f t="shared" si="18"/>
        <v>18</v>
      </c>
      <c r="N69">
        <f t="shared" si="19"/>
        <v>21</v>
      </c>
      <c r="O69">
        <f t="shared" si="20"/>
        <v>24</v>
      </c>
      <c r="P69">
        <f t="shared" si="21"/>
        <v>27</v>
      </c>
      <c r="Q69">
        <f t="shared" si="22"/>
        <v>15</v>
      </c>
      <c r="R69">
        <f t="shared" si="23"/>
        <v>15</v>
      </c>
      <c r="S69">
        <f t="shared" si="24"/>
        <v>15</v>
      </c>
      <c r="T69">
        <f t="shared" si="25"/>
        <v>15</v>
      </c>
    </row>
    <row r="70" spans="1:20" x14ac:dyDescent="0.25">
      <c r="A70" s="1">
        <v>69</v>
      </c>
      <c r="B70" s="1" t="str">
        <f>LOOKUP(A70,[1]Intervalo1!$B$1:$QK$1,[1]Intervalo1!$B$111:$QK$111)</f>
        <v>A</v>
      </c>
      <c r="G70">
        <v>21</v>
      </c>
      <c r="H70">
        <f t="shared" si="13"/>
        <v>2.1</v>
      </c>
      <c r="I70">
        <f t="shared" si="14"/>
        <v>4.2</v>
      </c>
      <c r="J70">
        <f t="shared" si="15"/>
        <v>6.3</v>
      </c>
      <c r="K70">
        <f t="shared" si="16"/>
        <v>8.4</v>
      </c>
      <c r="L70">
        <f t="shared" si="17"/>
        <v>10.5</v>
      </c>
      <c r="M70">
        <f t="shared" si="18"/>
        <v>12.6</v>
      </c>
      <c r="N70">
        <f t="shared" si="19"/>
        <v>14.7</v>
      </c>
      <c r="O70">
        <f t="shared" si="20"/>
        <v>16.8</v>
      </c>
      <c r="P70">
        <f t="shared" si="21"/>
        <v>18.900000000000002</v>
      </c>
      <c r="Q70">
        <f t="shared" si="22"/>
        <v>10.5</v>
      </c>
      <c r="R70">
        <f t="shared" si="23"/>
        <v>10.5</v>
      </c>
      <c r="S70">
        <f t="shared" si="24"/>
        <v>10.5</v>
      </c>
      <c r="T70">
        <f t="shared" si="25"/>
        <v>10.5</v>
      </c>
    </row>
    <row r="71" spans="1:20" x14ac:dyDescent="0.25">
      <c r="A71" s="1">
        <v>70</v>
      </c>
      <c r="B71" s="1" t="str">
        <f>LOOKUP(A71,[1]Intervalo1!$B$1:$QK$1,[1]Intervalo1!$B$111:$QK$111)</f>
        <v>A</v>
      </c>
      <c r="G71">
        <v>36</v>
      </c>
      <c r="H71">
        <f t="shared" si="13"/>
        <v>3.6</v>
      </c>
      <c r="I71">
        <f t="shared" si="14"/>
        <v>7.2</v>
      </c>
      <c r="J71">
        <f t="shared" si="15"/>
        <v>10.799999999999999</v>
      </c>
      <c r="K71">
        <f t="shared" si="16"/>
        <v>14.4</v>
      </c>
      <c r="L71">
        <f t="shared" si="17"/>
        <v>18</v>
      </c>
      <c r="M71">
        <f t="shared" si="18"/>
        <v>21.599999999999998</v>
      </c>
      <c r="N71">
        <f t="shared" si="19"/>
        <v>25.2</v>
      </c>
      <c r="O71">
        <f t="shared" si="20"/>
        <v>28.8</v>
      </c>
      <c r="P71">
        <f t="shared" si="21"/>
        <v>32.4</v>
      </c>
      <c r="Q71">
        <f t="shared" si="22"/>
        <v>18</v>
      </c>
      <c r="R71">
        <f t="shared" si="23"/>
        <v>18</v>
      </c>
      <c r="S71">
        <f t="shared" si="24"/>
        <v>18</v>
      </c>
      <c r="T71">
        <f t="shared" si="25"/>
        <v>18</v>
      </c>
    </row>
    <row r="72" spans="1:20" x14ac:dyDescent="0.25">
      <c r="A72" s="1">
        <v>71</v>
      </c>
      <c r="B72" s="1" t="str">
        <f>LOOKUP(A72,[1]Intervalo1!$B$1:$QK$1,[1]Intervalo1!$B$111:$QK$111)</f>
        <v>A</v>
      </c>
      <c r="G72">
        <v>36</v>
      </c>
      <c r="H72">
        <f t="shared" si="13"/>
        <v>3.6</v>
      </c>
      <c r="I72">
        <f t="shared" si="14"/>
        <v>7.2</v>
      </c>
      <c r="J72">
        <f t="shared" si="15"/>
        <v>10.799999999999999</v>
      </c>
      <c r="K72">
        <f t="shared" si="16"/>
        <v>14.4</v>
      </c>
      <c r="L72">
        <f t="shared" si="17"/>
        <v>18</v>
      </c>
      <c r="M72">
        <f t="shared" si="18"/>
        <v>21.599999999999998</v>
      </c>
      <c r="N72">
        <f t="shared" si="19"/>
        <v>25.2</v>
      </c>
      <c r="O72">
        <f t="shared" si="20"/>
        <v>28.8</v>
      </c>
      <c r="P72">
        <f t="shared" si="21"/>
        <v>32.4</v>
      </c>
      <c r="Q72">
        <f t="shared" si="22"/>
        <v>18</v>
      </c>
      <c r="R72">
        <f t="shared" si="23"/>
        <v>18</v>
      </c>
      <c r="S72">
        <f t="shared" si="24"/>
        <v>18</v>
      </c>
      <c r="T72">
        <f t="shared" si="25"/>
        <v>18</v>
      </c>
    </row>
    <row r="73" spans="1:20" x14ac:dyDescent="0.25">
      <c r="A73" s="1">
        <v>72</v>
      </c>
      <c r="B73" s="1" t="str">
        <f>LOOKUP(A73,[1]Intervalo1!$B$1:$QK$1,[1]Intervalo1!$B$111:$QK$111)</f>
        <v>A</v>
      </c>
      <c r="G73">
        <v>27</v>
      </c>
      <c r="H73">
        <f t="shared" si="13"/>
        <v>2.7</v>
      </c>
      <c r="I73">
        <f t="shared" si="14"/>
        <v>5.4</v>
      </c>
      <c r="J73">
        <f t="shared" si="15"/>
        <v>8.1</v>
      </c>
      <c r="K73">
        <f t="shared" si="16"/>
        <v>10.8</v>
      </c>
      <c r="L73">
        <f t="shared" si="17"/>
        <v>13.5</v>
      </c>
      <c r="M73">
        <f t="shared" si="18"/>
        <v>16.2</v>
      </c>
      <c r="N73">
        <f t="shared" si="19"/>
        <v>18.899999999999999</v>
      </c>
      <c r="O73">
        <f t="shared" si="20"/>
        <v>21.6</v>
      </c>
      <c r="P73">
        <f t="shared" si="21"/>
        <v>24.3</v>
      </c>
      <c r="Q73">
        <f t="shared" si="22"/>
        <v>13.5</v>
      </c>
      <c r="R73">
        <f t="shared" si="23"/>
        <v>13.5</v>
      </c>
      <c r="S73">
        <f t="shared" si="24"/>
        <v>13.5</v>
      </c>
      <c r="T73">
        <f t="shared" si="25"/>
        <v>13.5</v>
      </c>
    </row>
    <row r="74" spans="1:20" x14ac:dyDescent="0.25">
      <c r="A74" s="1">
        <v>73</v>
      </c>
      <c r="B74" s="1" t="str">
        <f>LOOKUP(A74,[1]Intervalo1!$B$1:$QK$1,[1]Intervalo1!$B$111:$QK$111)</f>
        <v>A</v>
      </c>
      <c r="G74">
        <v>36</v>
      </c>
      <c r="H74">
        <f t="shared" si="13"/>
        <v>3.6</v>
      </c>
      <c r="I74">
        <f t="shared" si="14"/>
        <v>7.2</v>
      </c>
      <c r="J74">
        <f t="shared" si="15"/>
        <v>10.799999999999999</v>
      </c>
      <c r="K74">
        <f t="shared" si="16"/>
        <v>14.4</v>
      </c>
      <c r="L74">
        <f t="shared" si="17"/>
        <v>18</v>
      </c>
      <c r="M74">
        <f t="shared" si="18"/>
        <v>21.599999999999998</v>
      </c>
      <c r="N74">
        <f t="shared" si="19"/>
        <v>25.2</v>
      </c>
      <c r="O74">
        <f t="shared" si="20"/>
        <v>28.8</v>
      </c>
      <c r="P74">
        <f t="shared" si="21"/>
        <v>32.4</v>
      </c>
      <c r="Q74">
        <f t="shared" si="22"/>
        <v>18</v>
      </c>
      <c r="R74">
        <f t="shared" si="23"/>
        <v>18</v>
      </c>
      <c r="S74">
        <f t="shared" si="24"/>
        <v>18</v>
      </c>
      <c r="T74">
        <f t="shared" si="25"/>
        <v>18</v>
      </c>
    </row>
    <row r="75" spans="1:20" x14ac:dyDescent="0.25">
      <c r="A75" s="1">
        <v>74</v>
      </c>
      <c r="B75" s="1" t="str">
        <f>LOOKUP(A75,[1]Intervalo1!$B$1:$QK$1,[1]Intervalo1!$B$111:$QK$111)</f>
        <v>A</v>
      </c>
      <c r="G75">
        <v>27</v>
      </c>
      <c r="H75">
        <f t="shared" si="13"/>
        <v>2.7</v>
      </c>
      <c r="I75">
        <f t="shared" si="14"/>
        <v>5.4</v>
      </c>
      <c r="J75">
        <f t="shared" si="15"/>
        <v>8.1</v>
      </c>
      <c r="K75">
        <f t="shared" si="16"/>
        <v>10.8</v>
      </c>
      <c r="L75">
        <f t="shared" si="17"/>
        <v>13.5</v>
      </c>
      <c r="M75">
        <f t="shared" si="18"/>
        <v>16.2</v>
      </c>
      <c r="N75">
        <f t="shared" si="19"/>
        <v>18.899999999999999</v>
      </c>
      <c r="O75">
        <f t="shared" si="20"/>
        <v>21.6</v>
      </c>
      <c r="P75">
        <f t="shared" si="21"/>
        <v>24.3</v>
      </c>
      <c r="Q75">
        <f t="shared" si="22"/>
        <v>13.5</v>
      </c>
      <c r="R75">
        <f t="shared" si="23"/>
        <v>13.5</v>
      </c>
      <c r="S75">
        <f t="shared" si="24"/>
        <v>13.5</v>
      </c>
      <c r="T75">
        <f t="shared" si="25"/>
        <v>13.5</v>
      </c>
    </row>
    <row r="76" spans="1:20" x14ac:dyDescent="0.25">
      <c r="A76" s="1">
        <v>75</v>
      </c>
      <c r="B76" s="1" t="str">
        <f>LOOKUP(A76,[1]Intervalo1!$B$1:$QK$1,[1]Intervalo1!$B$111:$QK$111)</f>
        <v>A</v>
      </c>
      <c r="G76">
        <v>15</v>
      </c>
      <c r="H76">
        <f t="shared" si="13"/>
        <v>1.5</v>
      </c>
      <c r="I76">
        <f t="shared" si="14"/>
        <v>3</v>
      </c>
      <c r="J76">
        <f t="shared" si="15"/>
        <v>4.5</v>
      </c>
      <c r="K76">
        <f t="shared" si="16"/>
        <v>6</v>
      </c>
      <c r="L76">
        <f t="shared" si="17"/>
        <v>7.5</v>
      </c>
      <c r="M76">
        <f t="shared" si="18"/>
        <v>9</v>
      </c>
      <c r="N76">
        <f t="shared" si="19"/>
        <v>10.5</v>
      </c>
      <c r="O76">
        <f t="shared" si="20"/>
        <v>12</v>
      </c>
      <c r="P76">
        <f t="shared" si="21"/>
        <v>13.5</v>
      </c>
      <c r="Q76">
        <f t="shared" si="22"/>
        <v>7.5</v>
      </c>
      <c r="R76">
        <f t="shared" si="23"/>
        <v>7.5</v>
      </c>
      <c r="S76">
        <f t="shared" si="24"/>
        <v>7.5</v>
      </c>
      <c r="T76">
        <f t="shared" si="25"/>
        <v>7.5</v>
      </c>
    </row>
    <row r="77" spans="1:20" x14ac:dyDescent="0.25">
      <c r="A77" s="1">
        <v>76</v>
      </c>
      <c r="B77" s="1" t="str">
        <f>LOOKUP(A77,[1]Intervalo1!$B$1:$QK$1,[1]Intervalo1!$B$111:$QK$111)</f>
        <v>A</v>
      </c>
      <c r="G77">
        <v>21</v>
      </c>
      <c r="H77">
        <f t="shared" si="13"/>
        <v>2.1</v>
      </c>
      <c r="I77">
        <f t="shared" si="14"/>
        <v>4.2</v>
      </c>
      <c r="J77">
        <f t="shared" si="15"/>
        <v>6.3</v>
      </c>
      <c r="K77">
        <f t="shared" si="16"/>
        <v>8.4</v>
      </c>
      <c r="L77">
        <f t="shared" si="17"/>
        <v>10.5</v>
      </c>
      <c r="M77">
        <f t="shared" si="18"/>
        <v>12.6</v>
      </c>
      <c r="N77">
        <f t="shared" si="19"/>
        <v>14.7</v>
      </c>
      <c r="O77">
        <f t="shared" si="20"/>
        <v>16.8</v>
      </c>
      <c r="P77">
        <f t="shared" si="21"/>
        <v>18.900000000000002</v>
      </c>
      <c r="Q77">
        <f t="shared" si="22"/>
        <v>10.5</v>
      </c>
      <c r="R77">
        <f t="shared" si="23"/>
        <v>10.5</v>
      </c>
      <c r="S77">
        <f t="shared" si="24"/>
        <v>10.5</v>
      </c>
      <c r="T77">
        <f t="shared" si="25"/>
        <v>10.5</v>
      </c>
    </row>
    <row r="78" spans="1:20" x14ac:dyDescent="0.25">
      <c r="A78" s="1">
        <v>77</v>
      </c>
      <c r="B78" s="1" t="str">
        <f>LOOKUP(A78,[1]Intervalo1!$B$1:$QK$1,[1]Intervalo1!$B$111:$QK$111)</f>
        <v>A</v>
      </c>
      <c r="G78">
        <v>15</v>
      </c>
      <c r="H78">
        <f t="shared" si="13"/>
        <v>1.5</v>
      </c>
      <c r="I78">
        <f t="shared" si="14"/>
        <v>3</v>
      </c>
      <c r="J78">
        <f t="shared" si="15"/>
        <v>4.5</v>
      </c>
      <c r="K78">
        <f t="shared" si="16"/>
        <v>6</v>
      </c>
      <c r="L78">
        <f t="shared" si="17"/>
        <v>7.5</v>
      </c>
      <c r="M78">
        <f t="shared" si="18"/>
        <v>9</v>
      </c>
      <c r="N78">
        <f t="shared" si="19"/>
        <v>10.5</v>
      </c>
      <c r="O78">
        <f t="shared" si="20"/>
        <v>12</v>
      </c>
      <c r="P78">
        <f t="shared" si="21"/>
        <v>13.5</v>
      </c>
      <c r="Q78">
        <f t="shared" si="22"/>
        <v>7.5</v>
      </c>
      <c r="R78">
        <f t="shared" si="23"/>
        <v>7.5</v>
      </c>
      <c r="S78">
        <f t="shared" si="24"/>
        <v>7.5</v>
      </c>
      <c r="T78">
        <f t="shared" si="25"/>
        <v>7.5</v>
      </c>
    </row>
    <row r="79" spans="1:20" x14ac:dyDescent="0.25">
      <c r="A79" s="1">
        <v>78</v>
      </c>
      <c r="B79" s="1" t="str">
        <f>LOOKUP(A79,[1]Intervalo1!$B$1:$QK$1,[1]Intervalo1!$B$111:$QK$111)</f>
        <v>A</v>
      </c>
      <c r="G79">
        <v>36</v>
      </c>
      <c r="H79">
        <f t="shared" si="13"/>
        <v>3.6</v>
      </c>
      <c r="I79">
        <f t="shared" si="14"/>
        <v>7.2</v>
      </c>
      <c r="J79">
        <f t="shared" si="15"/>
        <v>10.799999999999999</v>
      </c>
      <c r="K79">
        <f t="shared" si="16"/>
        <v>14.4</v>
      </c>
      <c r="L79">
        <f t="shared" si="17"/>
        <v>18</v>
      </c>
      <c r="M79">
        <f t="shared" si="18"/>
        <v>21.599999999999998</v>
      </c>
      <c r="N79">
        <f t="shared" si="19"/>
        <v>25.2</v>
      </c>
      <c r="O79">
        <f t="shared" si="20"/>
        <v>28.8</v>
      </c>
      <c r="P79">
        <f t="shared" si="21"/>
        <v>32.4</v>
      </c>
      <c r="Q79">
        <f t="shared" si="22"/>
        <v>18</v>
      </c>
      <c r="R79">
        <f t="shared" si="23"/>
        <v>18</v>
      </c>
      <c r="S79">
        <f t="shared" si="24"/>
        <v>18</v>
      </c>
      <c r="T79">
        <f t="shared" si="25"/>
        <v>18</v>
      </c>
    </row>
    <row r="80" spans="1:20" x14ac:dyDescent="0.25">
      <c r="A80" s="1">
        <v>79</v>
      </c>
      <c r="B80" s="1" t="str">
        <f>LOOKUP(A80,[1]Intervalo1!$B$1:$QK$1,[1]Intervalo1!$B$111:$QK$111)</f>
        <v>A</v>
      </c>
      <c r="G80">
        <v>27</v>
      </c>
      <c r="H80">
        <f t="shared" si="13"/>
        <v>2.7</v>
      </c>
      <c r="I80">
        <f t="shared" si="14"/>
        <v>5.4</v>
      </c>
      <c r="J80">
        <f t="shared" si="15"/>
        <v>8.1</v>
      </c>
      <c r="K80">
        <f t="shared" si="16"/>
        <v>10.8</v>
      </c>
      <c r="L80">
        <f t="shared" si="17"/>
        <v>13.5</v>
      </c>
      <c r="M80">
        <f t="shared" si="18"/>
        <v>16.2</v>
      </c>
      <c r="N80">
        <f t="shared" si="19"/>
        <v>18.899999999999999</v>
      </c>
      <c r="O80">
        <f t="shared" si="20"/>
        <v>21.6</v>
      </c>
      <c r="P80">
        <f t="shared" si="21"/>
        <v>24.3</v>
      </c>
      <c r="Q80">
        <f t="shared" si="22"/>
        <v>13.5</v>
      </c>
      <c r="R80">
        <f t="shared" si="23"/>
        <v>13.5</v>
      </c>
      <c r="S80">
        <f t="shared" si="24"/>
        <v>13.5</v>
      </c>
      <c r="T80">
        <f t="shared" si="25"/>
        <v>13.5</v>
      </c>
    </row>
    <row r="81" spans="1:20" x14ac:dyDescent="0.25">
      <c r="A81" s="1">
        <v>80</v>
      </c>
      <c r="B81" s="1" t="str">
        <f>LOOKUP(A81,[1]Intervalo1!$B$1:$QK$1,[1]Intervalo1!$B$111:$QK$111)</f>
        <v>A</v>
      </c>
      <c r="G81">
        <v>36</v>
      </c>
      <c r="H81">
        <f t="shared" si="13"/>
        <v>3.6</v>
      </c>
      <c r="I81">
        <f t="shared" si="14"/>
        <v>7.2</v>
      </c>
      <c r="J81">
        <f t="shared" si="15"/>
        <v>10.799999999999999</v>
      </c>
      <c r="K81">
        <f t="shared" si="16"/>
        <v>14.4</v>
      </c>
      <c r="L81">
        <f t="shared" si="17"/>
        <v>18</v>
      </c>
      <c r="M81">
        <f t="shared" si="18"/>
        <v>21.599999999999998</v>
      </c>
      <c r="N81">
        <f t="shared" si="19"/>
        <v>25.2</v>
      </c>
      <c r="O81">
        <f t="shared" si="20"/>
        <v>28.8</v>
      </c>
      <c r="P81">
        <f t="shared" si="21"/>
        <v>32.4</v>
      </c>
      <c r="Q81">
        <f t="shared" si="22"/>
        <v>18</v>
      </c>
      <c r="R81">
        <f t="shared" si="23"/>
        <v>18</v>
      </c>
      <c r="S81">
        <f t="shared" si="24"/>
        <v>18</v>
      </c>
      <c r="T81">
        <f t="shared" si="25"/>
        <v>18</v>
      </c>
    </row>
    <row r="82" spans="1:20" x14ac:dyDescent="0.25">
      <c r="A82" s="1">
        <v>81</v>
      </c>
      <c r="B82" s="1" t="str">
        <f>LOOKUP(A82,[1]Intervalo1!$B$1:$QK$1,[1]Intervalo1!$B$111:$QK$111)</f>
        <v>A</v>
      </c>
      <c r="G82">
        <v>27</v>
      </c>
      <c r="H82">
        <f t="shared" si="13"/>
        <v>2.7</v>
      </c>
      <c r="I82">
        <f t="shared" si="14"/>
        <v>5.4</v>
      </c>
      <c r="J82">
        <f t="shared" si="15"/>
        <v>8.1</v>
      </c>
      <c r="K82">
        <f t="shared" si="16"/>
        <v>10.8</v>
      </c>
      <c r="L82">
        <f t="shared" si="17"/>
        <v>13.5</v>
      </c>
      <c r="M82">
        <f t="shared" si="18"/>
        <v>16.2</v>
      </c>
      <c r="N82">
        <f t="shared" si="19"/>
        <v>18.899999999999999</v>
      </c>
      <c r="O82">
        <f t="shared" si="20"/>
        <v>21.6</v>
      </c>
      <c r="P82">
        <f t="shared" si="21"/>
        <v>24.3</v>
      </c>
      <c r="Q82">
        <f t="shared" si="22"/>
        <v>13.5</v>
      </c>
      <c r="R82">
        <f t="shared" si="23"/>
        <v>13.5</v>
      </c>
      <c r="S82">
        <f t="shared" si="24"/>
        <v>13.5</v>
      </c>
      <c r="T82">
        <f t="shared" si="25"/>
        <v>13.5</v>
      </c>
    </row>
    <row r="83" spans="1:20" x14ac:dyDescent="0.25">
      <c r="A83" s="1">
        <v>82</v>
      </c>
      <c r="B83" s="1" t="str">
        <f>LOOKUP(A83,[1]Intervalo1!$B$1:$QK$1,[1]Intervalo1!$B$111:$QK$111)</f>
        <v>A</v>
      </c>
      <c r="G83">
        <v>12</v>
      </c>
      <c r="H83">
        <f t="shared" si="13"/>
        <v>1.2000000000000002</v>
      </c>
      <c r="I83">
        <f t="shared" si="14"/>
        <v>2.4000000000000004</v>
      </c>
      <c r="J83">
        <f t="shared" si="15"/>
        <v>3.5999999999999996</v>
      </c>
      <c r="K83">
        <f t="shared" si="16"/>
        <v>4.8000000000000007</v>
      </c>
      <c r="L83">
        <f t="shared" si="17"/>
        <v>6</v>
      </c>
      <c r="M83">
        <f t="shared" si="18"/>
        <v>7.1999999999999993</v>
      </c>
      <c r="N83">
        <f t="shared" si="19"/>
        <v>8.3999999999999986</v>
      </c>
      <c r="O83">
        <f t="shared" si="20"/>
        <v>9.6000000000000014</v>
      </c>
      <c r="P83">
        <f t="shared" si="21"/>
        <v>10.8</v>
      </c>
      <c r="Q83">
        <f t="shared" si="22"/>
        <v>6</v>
      </c>
      <c r="R83">
        <f t="shared" si="23"/>
        <v>6</v>
      </c>
      <c r="S83">
        <f t="shared" si="24"/>
        <v>6</v>
      </c>
      <c r="T83">
        <f t="shared" si="25"/>
        <v>6</v>
      </c>
    </row>
    <row r="84" spans="1:20" x14ac:dyDescent="0.25">
      <c r="A84" s="1">
        <v>83</v>
      </c>
      <c r="B84" s="1" t="str">
        <f>LOOKUP(A84,[1]Intervalo1!$B$1:$QK$1,[1]Intervalo1!$B$111:$QK$111)</f>
        <v>A</v>
      </c>
      <c r="G84">
        <v>15</v>
      </c>
      <c r="H84">
        <f t="shared" si="13"/>
        <v>1.5</v>
      </c>
      <c r="I84">
        <f t="shared" si="14"/>
        <v>3</v>
      </c>
      <c r="J84">
        <f t="shared" si="15"/>
        <v>4.5</v>
      </c>
      <c r="K84">
        <f t="shared" si="16"/>
        <v>6</v>
      </c>
      <c r="L84">
        <f t="shared" si="17"/>
        <v>7.5</v>
      </c>
      <c r="M84">
        <f t="shared" si="18"/>
        <v>9</v>
      </c>
      <c r="N84">
        <f t="shared" si="19"/>
        <v>10.5</v>
      </c>
      <c r="O84">
        <f t="shared" si="20"/>
        <v>12</v>
      </c>
      <c r="P84">
        <f t="shared" si="21"/>
        <v>13.5</v>
      </c>
      <c r="Q84">
        <f t="shared" si="22"/>
        <v>7.5</v>
      </c>
      <c r="R84">
        <f t="shared" si="23"/>
        <v>7.5</v>
      </c>
      <c r="S84">
        <f t="shared" si="24"/>
        <v>7.5</v>
      </c>
      <c r="T84">
        <f t="shared" si="25"/>
        <v>7.5</v>
      </c>
    </row>
    <row r="85" spans="1:20" x14ac:dyDescent="0.25">
      <c r="A85" s="1">
        <v>84</v>
      </c>
      <c r="B85" s="1" t="str">
        <f>LOOKUP(A85,[1]Intervalo1!$B$1:$QK$1,[1]Intervalo1!$B$111:$QK$111)</f>
        <v>A</v>
      </c>
      <c r="G85">
        <v>21</v>
      </c>
      <c r="H85">
        <f t="shared" si="13"/>
        <v>2.1</v>
      </c>
      <c r="I85">
        <f t="shared" si="14"/>
        <v>4.2</v>
      </c>
      <c r="J85">
        <f t="shared" si="15"/>
        <v>6.3</v>
      </c>
      <c r="K85">
        <f t="shared" si="16"/>
        <v>8.4</v>
      </c>
      <c r="L85">
        <f t="shared" si="17"/>
        <v>10.5</v>
      </c>
      <c r="M85">
        <f t="shared" si="18"/>
        <v>12.6</v>
      </c>
      <c r="N85">
        <f t="shared" si="19"/>
        <v>14.7</v>
      </c>
      <c r="O85">
        <f t="shared" si="20"/>
        <v>16.8</v>
      </c>
      <c r="P85">
        <f t="shared" si="21"/>
        <v>18.900000000000002</v>
      </c>
      <c r="Q85">
        <f t="shared" si="22"/>
        <v>10.5</v>
      </c>
      <c r="R85">
        <f t="shared" si="23"/>
        <v>10.5</v>
      </c>
      <c r="S85">
        <f t="shared" si="24"/>
        <v>10.5</v>
      </c>
      <c r="T85">
        <f t="shared" si="25"/>
        <v>10.5</v>
      </c>
    </row>
    <row r="86" spans="1:20" x14ac:dyDescent="0.25">
      <c r="A86" s="1">
        <v>85</v>
      </c>
      <c r="B86" s="1" t="str">
        <f>LOOKUP(A86,[1]Intervalo1!$B$1:$QK$1,[1]Intervalo1!$B$111:$QK$111)</f>
        <v>A</v>
      </c>
      <c r="G86">
        <v>15</v>
      </c>
      <c r="H86">
        <f t="shared" si="13"/>
        <v>1.5</v>
      </c>
      <c r="I86">
        <f t="shared" si="14"/>
        <v>3</v>
      </c>
      <c r="J86">
        <f t="shared" si="15"/>
        <v>4.5</v>
      </c>
      <c r="K86">
        <f t="shared" si="16"/>
        <v>6</v>
      </c>
      <c r="L86">
        <f t="shared" si="17"/>
        <v>7.5</v>
      </c>
      <c r="M86">
        <f t="shared" si="18"/>
        <v>9</v>
      </c>
      <c r="N86">
        <f t="shared" si="19"/>
        <v>10.5</v>
      </c>
      <c r="O86">
        <f t="shared" si="20"/>
        <v>12</v>
      </c>
      <c r="P86">
        <f t="shared" si="21"/>
        <v>13.5</v>
      </c>
      <c r="Q86">
        <f t="shared" si="22"/>
        <v>7.5</v>
      </c>
      <c r="R86">
        <f t="shared" si="23"/>
        <v>7.5</v>
      </c>
      <c r="S86">
        <f t="shared" si="24"/>
        <v>7.5</v>
      </c>
      <c r="T86">
        <f t="shared" si="25"/>
        <v>7.5</v>
      </c>
    </row>
    <row r="87" spans="1:20" x14ac:dyDescent="0.25">
      <c r="A87" s="1">
        <v>86</v>
      </c>
      <c r="B87" s="1" t="str">
        <f>LOOKUP(A87,[1]Intervalo1!$B$1:$QK$1,[1]Intervalo1!$B$111:$QK$111)</f>
        <v>A</v>
      </c>
      <c r="G87">
        <v>21</v>
      </c>
      <c r="H87">
        <f t="shared" si="13"/>
        <v>2.1</v>
      </c>
      <c r="I87">
        <f t="shared" si="14"/>
        <v>4.2</v>
      </c>
      <c r="J87">
        <f t="shared" si="15"/>
        <v>6.3</v>
      </c>
      <c r="K87">
        <f t="shared" si="16"/>
        <v>8.4</v>
      </c>
      <c r="L87">
        <f t="shared" si="17"/>
        <v>10.5</v>
      </c>
      <c r="M87">
        <f t="shared" si="18"/>
        <v>12.6</v>
      </c>
      <c r="N87">
        <f t="shared" si="19"/>
        <v>14.7</v>
      </c>
      <c r="O87">
        <f t="shared" si="20"/>
        <v>16.8</v>
      </c>
      <c r="P87">
        <f t="shared" si="21"/>
        <v>18.900000000000002</v>
      </c>
      <c r="Q87">
        <f t="shared" si="22"/>
        <v>10.5</v>
      </c>
      <c r="R87">
        <f t="shared" si="23"/>
        <v>10.5</v>
      </c>
      <c r="S87">
        <f t="shared" si="24"/>
        <v>10.5</v>
      </c>
      <c r="T87">
        <f t="shared" si="25"/>
        <v>10.5</v>
      </c>
    </row>
    <row r="88" spans="1:20" x14ac:dyDescent="0.25">
      <c r="A88" s="1">
        <v>87</v>
      </c>
      <c r="B88" s="1" t="str">
        <f>LOOKUP(A88,[1]Intervalo1!$B$1:$QK$1,[1]Intervalo1!$B$111:$QK$111)</f>
        <v>A</v>
      </c>
      <c r="G88">
        <v>24</v>
      </c>
      <c r="H88">
        <f t="shared" si="13"/>
        <v>2.4000000000000004</v>
      </c>
      <c r="I88">
        <f t="shared" si="14"/>
        <v>4.8000000000000007</v>
      </c>
      <c r="J88">
        <f t="shared" si="15"/>
        <v>7.1999999999999993</v>
      </c>
      <c r="K88">
        <f t="shared" si="16"/>
        <v>9.6000000000000014</v>
      </c>
      <c r="L88">
        <f t="shared" si="17"/>
        <v>12</v>
      </c>
      <c r="M88">
        <f t="shared" si="18"/>
        <v>14.399999999999999</v>
      </c>
      <c r="N88">
        <f t="shared" si="19"/>
        <v>16.799999999999997</v>
      </c>
      <c r="O88">
        <f t="shared" si="20"/>
        <v>19.200000000000003</v>
      </c>
      <c r="P88">
        <f t="shared" si="21"/>
        <v>21.6</v>
      </c>
      <c r="Q88">
        <f t="shared" si="22"/>
        <v>12</v>
      </c>
      <c r="R88">
        <f t="shared" si="23"/>
        <v>12</v>
      </c>
      <c r="S88">
        <f t="shared" si="24"/>
        <v>12</v>
      </c>
      <c r="T88">
        <f t="shared" si="25"/>
        <v>12</v>
      </c>
    </row>
    <row r="89" spans="1:20" x14ac:dyDescent="0.25">
      <c r="A89" s="1">
        <v>88</v>
      </c>
      <c r="B89" s="1" t="str">
        <f>LOOKUP(A89,[1]Intervalo1!$B$1:$QK$1,[1]Intervalo1!$B$111:$QK$111)</f>
        <v>A</v>
      </c>
      <c r="G89">
        <v>15</v>
      </c>
      <c r="H89">
        <f t="shared" si="13"/>
        <v>1.5</v>
      </c>
      <c r="I89">
        <f t="shared" si="14"/>
        <v>3</v>
      </c>
      <c r="J89">
        <f t="shared" si="15"/>
        <v>4.5</v>
      </c>
      <c r="K89">
        <f t="shared" si="16"/>
        <v>6</v>
      </c>
      <c r="L89">
        <f t="shared" si="17"/>
        <v>7.5</v>
      </c>
      <c r="M89">
        <f t="shared" si="18"/>
        <v>9</v>
      </c>
      <c r="N89">
        <f t="shared" si="19"/>
        <v>10.5</v>
      </c>
      <c r="O89">
        <f t="shared" si="20"/>
        <v>12</v>
      </c>
      <c r="P89">
        <f t="shared" si="21"/>
        <v>13.5</v>
      </c>
      <c r="Q89">
        <f t="shared" si="22"/>
        <v>7.5</v>
      </c>
      <c r="R89">
        <f t="shared" si="23"/>
        <v>7.5</v>
      </c>
      <c r="S89">
        <f t="shared" si="24"/>
        <v>7.5</v>
      </c>
      <c r="T89">
        <f t="shared" si="25"/>
        <v>7.5</v>
      </c>
    </row>
    <row r="90" spans="1:20" x14ac:dyDescent="0.25">
      <c r="A90" s="1">
        <v>89</v>
      </c>
      <c r="B90" s="1" t="str">
        <f>LOOKUP(A90,[1]Intervalo1!$B$1:$QK$1,[1]Intervalo1!$B$111:$QK$111)</f>
        <v>A</v>
      </c>
      <c r="G90">
        <v>12</v>
      </c>
      <c r="H90">
        <f t="shared" si="13"/>
        <v>1.2000000000000002</v>
      </c>
      <c r="I90">
        <f t="shared" si="14"/>
        <v>2.4000000000000004</v>
      </c>
      <c r="J90">
        <f t="shared" si="15"/>
        <v>3.5999999999999996</v>
      </c>
      <c r="K90">
        <f t="shared" si="16"/>
        <v>4.8000000000000007</v>
      </c>
      <c r="L90">
        <f t="shared" si="17"/>
        <v>6</v>
      </c>
      <c r="M90">
        <f t="shared" si="18"/>
        <v>7.1999999999999993</v>
      </c>
      <c r="N90">
        <f t="shared" si="19"/>
        <v>8.3999999999999986</v>
      </c>
      <c r="O90">
        <f t="shared" si="20"/>
        <v>9.6000000000000014</v>
      </c>
      <c r="P90">
        <f t="shared" si="21"/>
        <v>10.8</v>
      </c>
      <c r="Q90">
        <f t="shared" si="22"/>
        <v>6</v>
      </c>
      <c r="R90">
        <f t="shared" si="23"/>
        <v>6</v>
      </c>
      <c r="S90">
        <f t="shared" si="24"/>
        <v>6</v>
      </c>
      <c r="T90">
        <f t="shared" si="25"/>
        <v>6</v>
      </c>
    </row>
    <row r="91" spans="1:20" x14ac:dyDescent="0.25">
      <c r="A91" s="1">
        <v>90</v>
      </c>
      <c r="B91" s="1" t="str">
        <f>LOOKUP(A91,[1]Intervalo1!$B$1:$QK$1,[1]Intervalo1!$B$111:$QK$111)</f>
        <v>A</v>
      </c>
      <c r="G91">
        <v>27</v>
      </c>
      <c r="H91">
        <f t="shared" si="13"/>
        <v>2.7</v>
      </c>
      <c r="I91">
        <f t="shared" si="14"/>
        <v>5.4</v>
      </c>
      <c r="J91">
        <f t="shared" si="15"/>
        <v>8.1</v>
      </c>
      <c r="K91">
        <f t="shared" si="16"/>
        <v>10.8</v>
      </c>
      <c r="L91">
        <f t="shared" si="17"/>
        <v>13.5</v>
      </c>
      <c r="M91">
        <f t="shared" si="18"/>
        <v>16.2</v>
      </c>
      <c r="N91">
        <f t="shared" si="19"/>
        <v>18.899999999999999</v>
      </c>
      <c r="O91">
        <f t="shared" si="20"/>
        <v>21.6</v>
      </c>
      <c r="P91">
        <f t="shared" si="21"/>
        <v>24.3</v>
      </c>
      <c r="Q91">
        <f t="shared" si="22"/>
        <v>13.5</v>
      </c>
      <c r="R91">
        <f t="shared" si="23"/>
        <v>13.5</v>
      </c>
      <c r="S91">
        <f t="shared" si="24"/>
        <v>13.5</v>
      </c>
      <c r="T91">
        <f t="shared" si="25"/>
        <v>13.5</v>
      </c>
    </row>
    <row r="92" spans="1:20" x14ac:dyDescent="0.25">
      <c r="A92" s="1">
        <v>91</v>
      </c>
      <c r="B92" s="1" t="str">
        <f>LOOKUP(A92,[1]Intervalo1!$B$1:$QK$1,[1]Intervalo1!$B$111:$QK$111)</f>
        <v>A</v>
      </c>
      <c r="G92">
        <v>21</v>
      </c>
      <c r="H92">
        <f t="shared" si="13"/>
        <v>2.1</v>
      </c>
      <c r="I92">
        <f t="shared" si="14"/>
        <v>4.2</v>
      </c>
      <c r="J92">
        <f t="shared" si="15"/>
        <v>6.3</v>
      </c>
      <c r="K92">
        <f t="shared" si="16"/>
        <v>8.4</v>
      </c>
      <c r="L92">
        <f t="shared" si="17"/>
        <v>10.5</v>
      </c>
      <c r="M92">
        <f t="shared" si="18"/>
        <v>12.6</v>
      </c>
      <c r="N92">
        <f t="shared" si="19"/>
        <v>14.7</v>
      </c>
      <c r="O92">
        <f t="shared" si="20"/>
        <v>16.8</v>
      </c>
      <c r="P92">
        <f t="shared" si="21"/>
        <v>18.900000000000002</v>
      </c>
      <c r="Q92">
        <f t="shared" si="22"/>
        <v>10.5</v>
      </c>
      <c r="R92">
        <f t="shared" si="23"/>
        <v>10.5</v>
      </c>
      <c r="S92">
        <f t="shared" si="24"/>
        <v>10.5</v>
      </c>
      <c r="T92">
        <f t="shared" si="25"/>
        <v>10.5</v>
      </c>
    </row>
    <row r="93" spans="1:20" x14ac:dyDescent="0.25">
      <c r="A93" s="1">
        <v>92</v>
      </c>
      <c r="B93" s="1" t="str">
        <f>LOOKUP(A93,[1]Intervalo1!$B$1:$QK$1,[1]Intervalo1!$B$111:$QK$111)</f>
        <v>A</v>
      </c>
      <c r="G93">
        <v>21</v>
      </c>
      <c r="H93">
        <f t="shared" si="13"/>
        <v>2.1</v>
      </c>
      <c r="I93">
        <f t="shared" si="14"/>
        <v>4.2</v>
      </c>
      <c r="J93">
        <f t="shared" si="15"/>
        <v>6.3</v>
      </c>
      <c r="K93">
        <f t="shared" si="16"/>
        <v>8.4</v>
      </c>
      <c r="L93">
        <f t="shared" si="17"/>
        <v>10.5</v>
      </c>
      <c r="M93">
        <f t="shared" si="18"/>
        <v>12.6</v>
      </c>
      <c r="N93">
        <f t="shared" si="19"/>
        <v>14.7</v>
      </c>
      <c r="O93">
        <f t="shared" si="20"/>
        <v>16.8</v>
      </c>
      <c r="P93">
        <f t="shared" si="21"/>
        <v>18.900000000000002</v>
      </c>
      <c r="Q93">
        <f t="shared" si="22"/>
        <v>10.5</v>
      </c>
      <c r="R93">
        <f t="shared" si="23"/>
        <v>10.5</v>
      </c>
      <c r="S93">
        <f t="shared" si="24"/>
        <v>10.5</v>
      </c>
      <c r="T93">
        <f t="shared" si="25"/>
        <v>10.5</v>
      </c>
    </row>
    <row r="94" spans="1:20" x14ac:dyDescent="0.25">
      <c r="A94" s="1">
        <v>93</v>
      </c>
      <c r="B94" s="1" t="str">
        <f>LOOKUP(A94,[1]Intervalo1!$B$1:$QK$1,[1]Intervalo1!$B$111:$QK$111)</f>
        <v>A</v>
      </c>
      <c r="G94">
        <v>36</v>
      </c>
      <c r="H94">
        <f t="shared" si="13"/>
        <v>3.6</v>
      </c>
      <c r="I94">
        <f t="shared" si="14"/>
        <v>7.2</v>
      </c>
      <c r="J94">
        <f t="shared" si="15"/>
        <v>10.799999999999999</v>
      </c>
      <c r="K94">
        <f t="shared" si="16"/>
        <v>14.4</v>
      </c>
      <c r="L94">
        <f t="shared" si="17"/>
        <v>18</v>
      </c>
      <c r="M94">
        <f t="shared" si="18"/>
        <v>21.599999999999998</v>
      </c>
      <c r="N94">
        <f t="shared" si="19"/>
        <v>25.2</v>
      </c>
      <c r="O94">
        <f t="shared" si="20"/>
        <v>28.8</v>
      </c>
      <c r="P94">
        <f t="shared" si="21"/>
        <v>32.4</v>
      </c>
      <c r="Q94">
        <f t="shared" si="22"/>
        <v>18</v>
      </c>
      <c r="R94">
        <f t="shared" si="23"/>
        <v>18</v>
      </c>
      <c r="S94">
        <f t="shared" si="24"/>
        <v>18</v>
      </c>
      <c r="T94">
        <f t="shared" si="25"/>
        <v>18</v>
      </c>
    </row>
    <row r="95" spans="1:20" x14ac:dyDescent="0.25">
      <c r="A95" s="1">
        <v>94</v>
      </c>
      <c r="B95" s="1" t="str">
        <f>LOOKUP(A95,[1]Intervalo1!$B$1:$QK$1,[1]Intervalo1!$B$111:$QK$111)</f>
        <v>A</v>
      </c>
      <c r="G95">
        <v>24</v>
      </c>
      <c r="H95">
        <f t="shared" si="13"/>
        <v>2.4000000000000004</v>
      </c>
      <c r="I95">
        <f t="shared" si="14"/>
        <v>4.8000000000000007</v>
      </c>
      <c r="J95">
        <f t="shared" si="15"/>
        <v>7.1999999999999993</v>
      </c>
      <c r="K95">
        <f t="shared" si="16"/>
        <v>9.6000000000000014</v>
      </c>
      <c r="L95">
        <f t="shared" si="17"/>
        <v>12</v>
      </c>
      <c r="M95">
        <f t="shared" si="18"/>
        <v>14.399999999999999</v>
      </c>
      <c r="N95">
        <f t="shared" si="19"/>
        <v>16.799999999999997</v>
      </c>
      <c r="O95">
        <f t="shared" si="20"/>
        <v>19.200000000000003</v>
      </c>
      <c r="P95">
        <f t="shared" si="21"/>
        <v>21.6</v>
      </c>
      <c r="Q95">
        <f t="shared" si="22"/>
        <v>12</v>
      </c>
      <c r="R95">
        <f t="shared" si="23"/>
        <v>12</v>
      </c>
      <c r="S95">
        <f t="shared" si="24"/>
        <v>12</v>
      </c>
      <c r="T95">
        <f t="shared" si="25"/>
        <v>12</v>
      </c>
    </row>
    <row r="96" spans="1:20" x14ac:dyDescent="0.25">
      <c r="A96" s="1">
        <v>95</v>
      </c>
      <c r="B96" s="1" t="str">
        <f>LOOKUP(A96,[1]Intervalo1!$B$1:$QK$1,[1]Intervalo1!$B$111:$QK$111)</f>
        <v>A</v>
      </c>
      <c r="G96">
        <v>18</v>
      </c>
      <c r="H96">
        <f t="shared" si="13"/>
        <v>1.8</v>
      </c>
      <c r="I96">
        <f t="shared" si="14"/>
        <v>3.6</v>
      </c>
      <c r="J96">
        <f t="shared" si="15"/>
        <v>5.3999999999999995</v>
      </c>
      <c r="K96">
        <f t="shared" si="16"/>
        <v>7.2</v>
      </c>
      <c r="L96">
        <f t="shared" si="17"/>
        <v>9</v>
      </c>
      <c r="M96">
        <f t="shared" si="18"/>
        <v>10.799999999999999</v>
      </c>
      <c r="N96">
        <f t="shared" si="19"/>
        <v>12.6</v>
      </c>
      <c r="O96">
        <f t="shared" si="20"/>
        <v>14.4</v>
      </c>
      <c r="P96">
        <f t="shared" si="21"/>
        <v>16.2</v>
      </c>
      <c r="Q96">
        <f t="shared" si="22"/>
        <v>9</v>
      </c>
      <c r="R96">
        <f t="shared" si="23"/>
        <v>9</v>
      </c>
      <c r="S96">
        <f t="shared" si="24"/>
        <v>9</v>
      </c>
      <c r="T96">
        <f t="shared" si="25"/>
        <v>9</v>
      </c>
    </row>
    <row r="97" spans="1:20" x14ac:dyDescent="0.25">
      <c r="A97" s="1">
        <v>96</v>
      </c>
      <c r="B97" s="1" t="str">
        <f>LOOKUP(A97,[1]Intervalo1!$B$1:$QK$1,[1]Intervalo1!$B$111:$QK$111)</f>
        <v>A</v>
      </c>
      <c r="G97">
        <v>36</v>
      </c>
      <c r="H97">
        <f t="shared" si="13"/>
        <v>3.6</v>
      </c>
      <c r="I97">
        <f t="shared" si="14"/>
        <v>7.2</v>
      </c>
      <c r="J97">
        <f t="shared" si="15"/>
        <v>10.799999999999999</v>
      </c>
      <c r="K97">
        <f t="shared" si="16"/>
        <v>14.4</v>
      </c>
      <c r="L97">
        <f t="shared" si="17"/>
        <v>18</v>
      </c>
      <c r="M97">
        <f t="shared" si="18"/>
        <v>21.599999999999998</v>
      </c>
      <c r="N97">
        <f t="shared" si="19"/>
        <v>25.2</v>
      </c>
      <c r="O97">
        <f t="shared" si="20"/>
        <v>28.8</v>
      </c>
      <c r="P97">
        <f t="shared" si="21"/>
        <v>32.4</v>
      </c>
      <c r="Q97">
        <f t="shared" si="22"/>
        <v>18</v>
      </c>
      <c r="R97">
        <f t="shared" si="23"/>
        <v>18</v>
      </c>
      <c r="S97">
        <f t="shared" si="24"/>
        <v>18</v>
      </c>
      <c r="T97">
        <f t="shared" si="25"/>
        <v>18</v>
      </c>
    </row>
    <row r="98" spans="1:20" x14ac:dyDescent="0.25">
      <c r="A98" s="1">
        <v>97</v>
      </c>
      <c r="B98" s="1" t="str">
        <f>LOOKUP(A98,[1]Intervalo1!$B$1:$QK$1,[1]Intervalo1!$B$111:$QK$111)</f>
        <v>A</v>
      </c>
      <c r="G98">
        <v>27</v>
      </c>
      <c r="H98">
        <f t="shared" si="13"/>
        <v>2.7</v>
      </c>
      <c r="I98">
        <f t="shared" si="14"/>
        <v>5.4</v>
      </c>
      <c r="J98">
        <f t="shared" si="15"/>
        <v>8.1</v>
      </c>
      <c r="K98">
        <f t="shared" si="16"/>
        <v>10.8</v>
      </c>
      <c r="L98">
        <f t="shared" si="17"/>
        <v>13.5</v>
      </c>
      <c r="M98">
        <f t="shared" si="18"/>
        <v>16.2</v>
      </c>
      <c r="N98">
        <f t="shared" si="19"/>
        <v>18.899999999999999</v>
      </c>
      <c r="O98">
        <f t="shared" si="20"/>
        <v>21.6</v>
      </c>
      <c r="P98">
        <f t="shared" si="21"/>
        <v>24.3</v>
      </c>
      <c r="Q98">
        <f t="shared" si="22"/>
        <v>13.5</v>
      </c>
      <c r="R98">
        <f t="shared" si="23"/>
        <v>13.5</v>
      </c>
      <c r="S98">
        <f t="shared" si="24"/>
        <v>13.5</v>
      </c>
      <c r="T98">
        <f t="shared" si="25"/>
        <v>13.5</v>
      </c>
    </row>
    <row r="99" spans="1:20" x14ac:dyDescent="0.25">
      <c r="A99" s="1">
        <v>98</v>
      </c>
      <c r="B99" s="1" t="str">
        <f>LOOKUP(A99,[1]Intervalo1!$B$1:$QK$1,[1]Intervalo1!$B$111:$QK$111)</f>
        <v>A</v>
      </c>
      <c r="G99">
        <v>36</v>
      </c>
      <c r="H99">
        <f t="shared" si="13"/>
        <v>3.6</v>
      </c>
      <c r="I99">
        <f t="shared" si="14"/>
        <v>7.2</v>
      </c>
      <c r="J99">
        <f t="shared" si="15"/>
        <v>10.799999999999999</v>
      </c>
      <c r="K99">
        <f t="shared" si="16"/>
        <v>14.4</v>
      </c>
      <c r="L99">
        <f t="shared" si="17"/>
        <v>18</v>
      </c>
      <c r="M99">
        <f t="shared" si="18"/>
        <v>21.599999999999998</v>
      </c>
      <c r="N99">
        <f t="shared" si="19"/>
        <v>25.2</v>
      </c>
      <c r="O99">
        <f t="shared" si="20"/>
        <v>28.8</v>
      </c>
      <c r="P99">
        <f t="shared" si="21"/>
        <v>32.4</v>
      </c>
      <c r="Q99">
        <f t="shared" si="22"/>
        <v>18</v>
      </c>
      <c r="R99">
        <f t="shared" si="23"/>
        <v>18</v>
      </c>
      <c r="S99">
        <f t="shared" si="24"/>
        <v>18</v>
      </c>
      <c r="T99">
        <f t="shared" si="25"/>
        <v>18</v>
      </c>
    </row>
    <row r="100" spans="1:20" x14ac:dyDescent="0.25">
      <c r="A100" s="1">
        <v>99</v>
      </c>
      <c r="B100" s="1" t="str">
        <f>LOOKUP(A100,[1]Intervalo1!$B$1:$QK$1,[1]Intervalo1!$B$111:$QK$111)</f>
        <v>A</v>
      </c>
      <c r="G100">
        <v>30</v>
      </c>
      <c r="H100">
        <f t="shared" si="13"/>
        <v>3</v>
      </c>
      <c r="I100">
        <f t="shared" si="14"/>
        <v>6</v>
      </c>
      <c r="J100">
        <f t="shared" si="15"/>
        <v>9</v>
      </c>
      <c r="K100">
        <f t="shared" si="16"/>
        <v>12</v>
      </c>
      <c r="L100">
        <f t="shared" si="17"/>
        <v>15</v>
      </c>
      <c r="M100">
        <f t="shared" si="18"/>
        <v>18</v>
      </c>
      <c r="N100">
        <f t="shared" si="19"/>
        <v>21</v>
      </c>
      <c r="O100">
        <f t="shared" si="20"/>
        <v>24</v>
      </c>
      <c r="P100">
        <f t="shared" si="21"/>
        <v>27</v>
      </c>
      <c r="Q100">
        <f t="shared" si="22"/>
        <v>15</v>
      </c>
      <c r="R100">
        <f t="shared" si="23"/>
        <v>15</v>
      </c>
      <c r="S100">
        <f t="shared" si="24"/>
        <v>15</v>
      </c>
      <c r="T100">
        <f t="shared" si="25"/>
        <v>15</v>
      </c>
    </row>
    <row r="101" spans="1:20" x14ac:dyDescent="0.25">
      <c r="A101" s="1">
        <v>100</v>
      </c>
      <c r="B101" s="1" t="str">
        <f>LOOKUP(A101,[1]Intervalo1!$B$1:$QK$1,[1]Intervalo1!$B$111:$QK$111)</f>
        <v>A</v>
      </c>
      <c r="G101">
        <v>24</v>
      </c>
      <c r="H101">
        <f t="shared" si="13"/>
        <v>2.4000000000000004</v>
      </c>
      <c r="I101">
        <f t="shared" si="14"/>
        <v>4.8000000000000007</v>
      </c>
      <c r="J101">
        <f t="shared" si="15"/>
        <v>7.1999999999999993</v>
      </c>
      <c r="K101">
        <f t="shared" si="16"/>
        <v>9.6000000000000014</v>
      </c>
      <c r="L101">
        <f t="shared" si="17"/>
        <v>12</v>
      </c>
      <c r="M101">
        <f t="shared" si="18"/>
        <v>14.399999999999999</v>
      </c>
      <c r="N101">
        <f t="shared" si="19"/>
        <v>16.799999999999997</v>
      </c>
      <c r="O101">
        <f t="shared" si="20"/>
        <v>19.200000000000003</v>
      </c>
      <c r="P101">
        <f t="shared" si="21"/>
        <v>21.6</v>
      </c>
      <c r="Q101">
        <f t="shared" si="22"/>
        <v>12</v>
      </c>
      <c r="R101">
        <f t="shared" si="23"/>
        <v>12</v>
      </c>
      <c r="S101">
        <f t="shared" si="24"/>
        <v>12</v>
      </c>
      <c r="T101">
        <f t="shared" si="25"/>
        <v>12</v>
      </c>
    </row>
    <row r="102" spans="1:20" x14ac:dyDescent="0.25">
      <c r="A102" s="1">
        <v>101</v>
      </c>
      <c r="B102" s="1" t="str">
        <f>LOOKUP(A102,[1]Intervalo1!$B$1:$QK$1,[1]Intervalo1!$B$111:$QK$111)</f>
        <v>A</v>
      </c>
      <c r="G102">
        <v>33</v>
      </c>
      <c r="H102">
        <f t="shared" si="13"/>
        <v>3.3000000000000003</v>
      </c>
      <c r="I102">
        <f t="shared" si="14"/>
        <v>6.6000000000000005</v>
      </c>
      <c r="J102">
        <f t="shared" si="15"/>
        <v>9.9</v>
      </c>
      <c r="K102">
        <f t="shared" si="16"/>
        <v>13.200000000000001</v>
      </c>
      <c r="L102">
        <f t="shared" si="17"/>
        <v>16.5</v>
      </c>
      <c r="M102">
        <f t="shared" si="18"/>
        <v>19.8</v>
      </c>
      <c r="N102">
        <f t="shared" si="19"/>
        <v>23.099999999999998</v>
      </c>
      <c r="O102">
        <f t="shared" si="20"/>
        <v>26.400000000000002</v>
      </c>
      <c r="P102">
        <f t="shared" si="21"/>
        <v>29.7</v>
      </c>
      <c r="Q102">
        <f t="shared" si="22"/>
        <v>16.5</v>
      </c>
      <c r="R102">
        <f t="shared" si="23"/>
        <v>16.5</v>
      </c>
      <c r="S102">
        <f t="shared" si="24"/>
        <v>16.5</v>
      </c>
      <c r="T102">
        <f t="shared" si="25"/>
        <v>16.5</v>
      </c>
    </row>
    <row r="103" spans="1:20" x14ac:dyDescent="0.25">
      <c r="A103" s="1">
        <v>102</v>
      </c>
      <c r="B103" s="1" t="str">
        <f>LOOKUP(A103,[1]Intervalo1!$B$1:$QK$1,[1]Intervalo1!$B$111:$QK$111)</f>
        <v>A</v>
      </c>
      <c r="G103">
        <v>15</v>
      </c>
      <c r="H103">
        <f t="shared" si="13"/>
        <v>1.5</v>
      </c>
      <c r="I103">
        <f t="shared" si="14"/>
        <v>3</v>
      </c>
      <c r="J103">
        <f t="shared" si="15"/>
        <v>4.5</v>
      </c>
      <c r="K103">
        <f t="shared" si="16"/>
        <v>6</v>
      </c>
      <c r="L103">
        <f t="shared" si="17"/>
        <v>7.5</v>
      </c>
      <c r="M103">
        <f t="shared" si="18"/>
        <v>9</v>
      </c>
      <c r="N103">
        <f t="shared" si="19"/>
        <v>10.5</v>
      </c>
      <c r="O103">
        <f t="shared" si="20"/>
        <v>12</v>
      </c>
      <c r="P103">
        <f t="shared" si="21"/>
        <v>13.5</v>
      </c>
      <c r="Q103">
        <f t="shared" si="22"/>
        <v>7.5</v>
      </c>
      <c r="R103">
        <f t="shared" si="23"/>
        <v>7.5</v>
      </c>
      <c r="S103">
        <f t="shared" si="24"/>
        <v>7.5</v>
      </c>
      <c r="T103">
        <f t="shared" si="25"/>
        <v>7.5</v>
      </c>
    </row>
    <row r="104" spans="1:20" x14ac:dyDescent="0.25">
      <c r="A104" s="1">
        <v>103</v>
      </c>
      <c r="B104" s="1" t="str">
        <f>LOOKUP(A104,[1]Intervalo1!$B$1:$QK$1,[1]Intervalo1!$B$111:$QK$111)</f>
        <v>A</v>
      </c>
      <c r="G104">
        <v>27</v>
      </c>
      <c r="H104">
        <f t="shared" si="13"/>
        <v>2.7</v>
      </c>
      <c r="I104">
        <f t="shared" si="14"/>
        <v>5.4</v>
      </c>
      <c r="J104">
        <f t="shared" si="15"/>
        <v>8.1</v>
      </c>
      <c r="K104">
        <f t="shared" si="16"/>
        <v>10.8</v>
      </c>
      <c r="L104">
        <f t="shared" si="17"/>
        <v>13.5</v>
      </c>
      <c r="M104">
        <f t="shared" si="18"/>
        <v>16.2</v>
      </c>
      <c r="N104">
        <f t="shared" si="19"/>
        <v>18.899999999999999</v>
      </c>
      <c r="O104">
        <f t="shared" si="20"/>
        <v>21.6</v>
      </c>
      <c r="P104">
        <f t="shared" si="21"/>
        <v>24.3</v>
      </c>
      <c r="Q104">
        <f t="shared" si="22"/>
        <v>13.5</v>
      </c>
      <c r="R104">
        <f t="shared" si="23"/>
        <v>13.5</v>
      </c>
      <c r="S104">
        <f t="shared" si="24"/>
        <v>13.5</v>
      </c>
      <c r="T104">
        <f t="shared" si="25"/>
        <v>13.5</v>
      </c>
    </row>
    <row r="105" spans="1:20" x14ac:dyDescent="0.25">
      <c r="A105" s="1">
        <v>104</v>
      </c>
      <c r="B105" s="1" t="str">
        <f>LOOKUP(A105,[1]Intervalo1!$B$1:$QK$1,[1]Intervalo1!$B$111:$QK$111)</f>
        <v>A</v>
      </c>
      <c r="G105">
        <v>15</v>
      </c>
      <c r="H105">
        <f t="shared" si="13"/>
        <v>1.5</v>
      </c>
      <c r="I105">
        <f t="shared" si="14"/>
        <v>3</v>
      </c>
      <c r="J105">
        <f t="shared" si="15"/>
        <v>4.5</v>
      </c>
      <c r="K105">
        <f t="shared" si="16"/>
        <v>6</v>
      </c>
      <c r="L105">
        <f t="shared" si="17"/>
        <v>7.5</v>
      </c>
      <c r="M105">
        <f t="shared" si="18"/>
        <v>9</v>
      </c>
      <c r="N105">
        <f t="shared" si="19"/>
        <v>10.5</v>
      </c>
      <c r="O105">
        <f t="shared" si="20"/>
        <v>12</v>
      </c>
      <c r="P105">
        <f t="shared" si="21"/>
        <v>13.5</v>
      </c>
      <c r="Q105">
        <f t="shared" si="22"/>
        <v>7.5</v>
      </c>
      <c r="R105">
        <f t="shared" si="23"/>
        <v>7.5</v>
      </c>
      <c r="S105">
        <f t="shared" si="24"/>
        <v>7.5</v>
      </c>
      <c r="T105">
        <f t="shared" si="25"/>
        <v>7.5</v>
      </c>
    </row>
    <row r="106" spans="1:20" x14ac:dyDescent="0.25">
      <c r="A106" s="1">
        <v>105</v>
      </c>
      <c r="B106" s="1" t="str">
        <f>LOOKUP(A106,[1]Intervalo1!$B$1:$QK$1,[1]Intervalo1!$B$111:$QK$111)</f>
        <v>A</v>
      </c>
      <c r="G106">
        <v>24</v>
      </c>
      <c r="H106">
        <f t="shared" si="13"/>
        <v>2.4000000000000004</v>
      </c>
      <c r="I106">
        <f t="shared" si="14"/>
        <v>4.8000000000000007</v>
      </c>
      <c r="J106">
        <f t="shared" si="15"/>
        <v>7.1999999999999993</v>
      </c>
      <c r="K106">
        <f t="shared" si="16"/>
        <v>9.6000000000000014</v>
      </c>
      <c r="L106">
        <f t="shared" si="17"/>
        <v>12</v>
      </c>
      <c r="M106">
        <f t="shared" si="18"/>
        <v>14.399999999999999</v>
      </c>
      <c r="N106">
        <f t="shared" si="19"/>
        <v>16.799999999999997</v>
      </c>
      <c r="O106">
        <f t="shared" si="20"/>
        <v>19.200000000000003</v>
      </c>
      <c r="P106">
        <f t="shared" si="21"/>
        <v>21.6</v>
      </c>
      <c r="Q106">
        <f t="shared" si="22"/>
        <v>12</v>
      </c>
      <c r="R106">
        <f t="shared" si="23"/>
        <v>12</v>
      </c>
      <c r="S106">
        <f t="shared" si="24"/>
        <v>12</v>
      </c>
      <c r="T106">
        <f t="shared" si="25"/>
        <v>12</v>
      </c>
    </row>
    <row r="107" spans="1:20" x14ac:dyDescent="0.25">
      <c r="A107" s="1">
        <v>106</v>
      </c>
      <c r="B107" s="1" t="str">
        <f>LOOKUP(A107,[1]Intervalo1!$B$1:$QK$1,[1]Intervalo1!$B$111:$QK$111)</f>
        <v>A</v>
      </c>
      <c r="G107">
        <v>27</v>
      </c>
      <c r="H107">
        <f t="shared" si="13"/>
        <v>2.7</v>
      </c>
      <c r="I107">
        <f t="shared" si="14"/>
        <v>5.4</v>
      </c>
      <c r="J107">
        <f t="shared" si="15"/>
        <v>8.1</v>
      </c>
      <c r="K107">
        <f t="shared" si="16"/>
        <v>10.8</v>
      </c>
      <c r="L107">
        <f t="shared" si="17"/>
        <v>13.5</v>
      </c>
      <c r="M107">
        <f t="shared" si="18"/>
        <v>16.2</v>
      </c>
      <c r="N107">
        <f t="shared" si="19"/>
        <v>18.899999999999999</v>
      </c>
      <c r="O107">
        <f t="shared" si="20"/>
        <v>21.6</v>
      </c>
      <c r="P107">
        <f t="shared" si="21"/>
        <v>24.3</v>
      </c>
      <c r="Q107">
        <f t="shared" si="22"/>
        <v>13.5</v>
      </c>
      <c r="R107">
        <f t="shared" si="23"/>
        <v>13.5</v>
      </c>
      <c r="S107">
        <f t="shared" si="24"/>
        <v>13.5</v>
      </c>
      <c r="T107">
        <f t="shared" si="25"/>
        <v>13.5</v>
      </c>
    </row>
    <row r="108" spans="1:20" x14ac:dyDescent="0.25">
      <c r="A108" s="1">
        <v>107</v>
      </c>
      <c r="B108" s="1" t="str">
        <f>LOOKUP(A108,[1]Intervalo1!$B$1:$QK$1,[1]Intervalo1!$B$111:$QK$111)</f>
        <v>B</v>
      </c>
      <c r="G108">
        <v>36</v>
      </c>
      <c r="H108">
        <f t="shared" si="13"/>
        <v>3.6</v>
      </c>
      <c r="I108">
        <f t="shared" si="14"/>
        <v>7.2</v>
      </c>
      <c r="J108">
        <f t="shared" si="15"/>
        <v>10.799999999999999</v>
      </c>
      <c r="K108">
        <f t="shared" si="16"/>
        <v>14.4</v>
      </c>
      <c r="L108">
        <f t="shared" si="17"/>
        <v>18</v>
      </c>
      <c r="M108">
        <f t="shared" si="18"/>
        <v>21.599999999999998</v>
      </c>
      <c r="N108">
        <f t="shared" si="19"/>
        <v>25.2</v>
      </c>
      <c r="O108">
        <f t="shared" si="20"/>
        <v>28.8</v>
      </c>
      <c r="P108">
        <f t="shared" si="21"/>
        <v>32.4</v>
      </c>
      <c r="Q108">
        <f t="shared" si="22"/>
        <v>25.2</v>
      </c>
      <c r="R108">
        <f t="shared" si="23"/>
        <v>25.2</v>
      </c>
      <c r="S108">
        <f t="shared" si="24"/>
        <v>32.4</v>
      </c>
      <c r="T108">
        <f t="shared" si="25"/>
        <v>32.4</v>
      </c>
    </row>
    <row r="109" spans="1:20" x14ac:dyDescent="0.25">
      <c r="A109" s="1">
        <v>108</v>
      </c>
      <c r="B109" s="1" t="str">
        <f>LOOKUP(A109,[1]Intervalo1!$B$1:$QK$1,[1]Intervalo1!$B$111:$QK$111)</f>
        <v>B</v>
      </c>
      <c r="G109">
        <v>36</v>
      </c>
      <c r="H109">
        <f t="shared" si="13"/>
        <v>3.6</v>
      </c>
      <c r="I109">
        <f t="shared" si="14"/>
        <v>7.2</v>
      </c>
      <c r="J109">
        <f t="shared" si="15"/>
        <v>10.799999999999999</v>
      </c>
      <c r="K109">
        <f t="shared" si="16"/>
        <v>14.4</v>
      </c>
      <c r="L109">
        <f t="shared" si="17"/>
        <v>18</v>
      </c>
      <c r="M109">
        <f t="shared" si="18"/>
        <v>21.599999999999998</v>
      </c>
      <c r="N109">
        <f t="shared" si="19"/>
        <v>25.2</v>
      </c>
      <c r="O109">
        <f t="shared" si="20"/>
        <v>28.8</v>
      </c>
      <c r="P109">
        <f t="shared" si="21"/>
        <v>32.4</v>
      </c>
      <c r="Q109">
        <f t="shared" si="22"/>
        <v>25.2</v>
      </c>
      <c r="R109">
        <f t="shared" si="23"/>
        <v>25.2</v>
      </c>
      <c r="S109">
        <f t="shared" si="24"/>
        <v>32.4</v>
      </c>
      <c r="T109">
        <f t="shared" si="25"/>
        <v>32.4</v>
      </c>
    </row>
    <row r="110" spans="1:20" x14ac:dyDescent="0.25">
      <c r="A110" s="1">
        <v>109</v>
      </c>
      <c r="B110" s="1" t="str">
        <f>LOOKUP(A110,[1]Intervalo1!$B$1:$QK$1,[1]Intervalo1!$B$111:$QK$111)</f>
        <v>A</v>
      </c>
      <c r="G110">
        <v>30</v>
      </c>
      <c r="H110">
        <f t="shared" si="13"/>
        <v>3</v>
      </c>
      <c r="I110">
        <f t="shared" si="14"/>
        <v>6</v>
      </c>
      <c r="J110">
        <f t="shared" si="15"/>
        <v>9</v>
      </c>
      <c r="K110">
        <f t="shared" si="16"/>
        <v>12</v>
      </c>
      <c r="L110">
        <f t="shared" si="17"/>
        <v>15</v>
      </c>
      <c r="M110">
        <f t="shared" si="18"/>
        <v>18</v>
      </c>
      <c r="N110">
        <f t="shared" si="19"/>
        <v>21</v>
      </c>
      <c r="O110">
        <f t="shared" si="20"/>
        <v>24</v>
      </c>
      <c r="P110">
        <f t="shared" si="21"/>
        <v>27</v>
      </c>
      <c r="Q110">
        <f t="shared" si="22"/>
        <v>15</v>
      </c>
      <c r="R110">
        <f t="shared" si="23"/>
        <v>15</v>
      </c>
      <c r="S110">
        <f t="shared" si="24"/>
        <v>15</v>
      </c>
      <c r="T110">
        <f t="shared" si="25"/>
        <v>15</v>
      </c>
    </row>
    <row r="111" spans="1:20" x14ac:dyDescent="0.25">
      <c r="A111" s="1">
        <v>110</v>
      </c>
      <c r="B111" s="1" t="str">
        <f>LOOKUP(A111,[1]Intervalo1!$B$1:$QK$1,[1]Intervalo1!$B$111:$QK$111)</f>
        <v>A</v>
      </c>
      <c r="G111">
        <v>36</v>
      </c>
      <c r="H111">
        <f t="shared" si="13"/>
        <v>3.6</v>
      </c>
      <c r="I111">
        <f t="shared" si="14"/>
        <v>7.2</v>
      </c>
      <c r="J111">
        <f t="shared" si="15"/>
        <v>10.799999999999999</v>
      </c>
      <c r="K111">
        <f t="shared" si="16"/>
        <v>14.4</v>
      </c>
      <c r="L111">
        <f t="shared" si="17"/>
        <v>18</v>
      </c>
      <c r="M111">
        <f t="shared" si="18"/>
        <v>21.599999999999998</v>
      </c>
      <c r="N111">
        <f t="shared" si="19"/>
        <v>25.2</v>
      </c>
      <c r="O111">
        <f t="shared" si="20"/>
        <v>28.8</v>
      </c>
      <c r="P111">
        <f t="shared" si="21"/>
        <v>32.4</v>
      </c>
      <c r="Q111">
        <f t="shared" si="22"/>
        <v>18</v>
      </c>
      <c r="R111">
        <f t="shared" si="23"/>
        <v>18</v>
      </c>
      <c r="S111">
        <f t="shared" si="24"/>
        <v>18</v>
      </c>
      <c r="T111">
        <f t="shared" si="25"/>
        <v>18</v>
      </c>
    </row>
    <row r="112" spans="1:20" x14ac:dyDescent="0.25">
      <c r="A112" s="1">
        <v>111</v>
      </c>
      <c r="B112" s="1" t="str">
        <f>LOOKUP(A112,[1]Intervalo1!$B$1:$QK$1,[1]Intervalo1!$B$111:$QK$111)</f>
        <v>A</v>
      </c>
      <c r="G112">
        <v>24</v>
      </c>
      <c r="H112">
        <f t="shared" si="13"/>
        <v>2.4000000000000004</v>
      </c>
      <c r="I112">
        <f t="shared" si="14"/>
        <v>4.8000000000000007</v>
      </c>
      <c r="J112">
        <f t="shared" si="15"/>
        <v>7.1999999999999993</v>
      </c>
      <c r="K112">
        <f t="shared" si="16"/>
        <v>9.6000000000000014</v>
      </c>
      <c r="L112">
        <f t="shared" si="17"/>
        <v>12</v>
      </c>
      <c r="M112">
        <f t="shared" si="18"/>
        <v>14.399999999999999</v>
      </c>
      <c r="N112">
        <f t="shared" si="19"/>
        <v>16.799999999999997</v>
      </c>
      <c r="O112">
        <f t="shared" si="20"/>
        <v>19.200000000000003</v>
      </c>
      <c r="P112">
        <f t="shared" si="21"/>
        <v>21.6</v>
      </c>
      <c r="Q112">
        <f t="shared" si="22"/>
        <v>12</v>
      </c>
      <c r="R112">
        <f t="shared" si="23"/>
        <v>12</v>
      </c>
      <c r="S112">
        <f t="shared" si="24"/>
        <v>12</v>
      </c>
      <c r="T112">
        <f t="shared" si="25"/>
        <v>12</v>
      </c>
    </row>
    <row r="113" spans="1:20" x14ac:dyDescent="0.25">
      <c r="A113" s="1">
        <v>112</v>
      </c>
      <c r="B113" s="1" t="str">
        <f>LOOKUP(A113,[1]Intervalo1!$B$1:$QK$1,[1]Intervalo1!$B$111:$QK$111)</f>
        <v>A</v>
      </c>
      <c r="G113">
        <v>24</v>
      </c>
      <c r="H113">
        <f t="shared" si="13"/>
        <v>2.4000000000000004</v>
      </c>
      <c r="I113">
        <f t="shared" si="14"/>
        <v>4.8000000000000007</v>
      </c>
      <c r="J113">
        <f t="shared" si="15"/>
        <v>7.1999999999999993</v>
      </c>
      <c r="K113">
        <f t="shared" si="16"/>
        <v>9.6000000000000014</v>
      </c>
      <c r="L113">
        <f t="shared" si="17"/>
        <v>12</v>
      </c>
      <c r="M113">
        <f t="shared" si="18"/>
        <v>14.399999999999999</v>
      </c>
      <c r="N113">
        <f t="shared" si="19"/>
        <v>16.799999999999997</v>
      </c>
      <c r="O113">
        <f t="shared" si="20"/>
        <v>19.200000000000003</v>
      </c>
      <c r="P113">
        <f t="shared" si="21"/>
        <v>21.6</v>
      </c>
      <c r="Q113">
        <f t="shared" si="22"/>
        <v>12</v>
      </c>
      <c r="R113">
        <f t="shared" si="23"/>
        <v>12</v>
      </c>
      <c r="S113">
        <f t="shared" si="24"/>
        <v>12</v>
      </c>
      <c r="T113">
        <f t="shared" si="25"/>
        <v>12</v>
      </c>
    </row>
    <row r="114" spans="1:20" x14ac:dyDescent="0.25">
      <c r="A114" s="1">
        <v>113</v>
      </c>
      <c r="B114" s="1" t="str">
        <f>LOOKUP(A114,[1]Intervalo1!$B$1:$QK$1,[1]Intervalo1!$B$111:$QK$111)</f>
        <v>A</v>
      </c>
      <c r="G114">
        <v>21</v>
      </c>
      <c r="H114">
        <f t="shared" si="13"/>
        <v>2.1</v>
      </c>
      <c r="I114">
        <f t="shared" si="14"/>
        <v>4.2</v>
      </c>
      <c r="J114">
        <f t="shared" si="15"/>
        <v>6.3</v>
      </c>
      <c r="K114">
        <f t="shared" si="16"/>
        <v>8.4</v>
      </c>
      <c r="L114">
        <f t="shared" si="17"/>
        <v>10.5</v>
      </c>
      <c r="M114">
        <f t="shared" si="18"/>
        <v>12.6</v>
      </c>
      <c r="N114">
        <f t="shared" si="19"/>
        <v>14.7</v>
      </c>
      <c r="O114">
        <f t="shared" si="20"/>
        <v>16.8</v>
      </c>
      <c r="P114">
        <f t="shared" si="21"/>
        <v>18.900000000000002</v>
      </c>
      <c r="Q114">
        <f t="shared" si="22"/>
        <v>10.5</v>
      </c>
      <c r="R114">
        <f t="shared" si="23"/>
        <v>10.5</v>
      </c>
      <c r="S114">
        <f t="shared" si="24"/>
        <v>10.5</v>
      </c>
      <c r="T114">
        <f t="shared" si="25"/>
        <v>10.5</v>
      </c>
    </row>
    <row r="115" spans="1:20" x14ac:dyDescent="0.25">
      <c r="A115" s="1">
        <v>114</v>
      </c>
      <c r="B115" s="1" t="str">
        <f>LOOKUP(A115,[1]Intervalo1!$B$1:$QK$1,[1]Intervalo1!$B$111:$QK$111)</f>
        <v>A</v>
      </c>
      <c r="G115">
        <v>24</v>
      </c>
      <c r="H115">
        <f t="shared" si="13"/>
        <v>2.4000000000000004</v>
      </c>
      <c r="I115">
        <f t="shared" si="14"/>
        <v>4.8000000000000007</v>
      </c>
      <c r="J115">
        <f t="shared" si="15"/>
        <v>7.1999999999999993</v>
      </c>
      <c r="K115">
        <f t="shared" si="16"/>
        <v>9.6000000000000014</v>
      </c>
      <c r="L115">
        <f t="shared" si="17"/>
        <v>12</v>
      </c>
      <c r="M115">
        <f t="shared" si="18"/>
        <v>14.399999999999999</v>
      </c>
      <c r="N115">
        <f t="shared" si="19"/>
        <v>16.799999999999997</v>
      </c>
      <c r="O115">
        <f t="shared" si="20"/>
        <v>19.200000000000003</v>
      </c>
      <c r="P115">
        <f t="shared" si="21"/>
        <v>21.6</v>
      </c>
      <c r="Q115">
        <f t="shared" si="22"/>
        <v>12</v>
      </c>
      <c r="R115">
        <f t="shared" si="23"/>
        <v>12</v>
      </c>
      <c r="S115">
        <f t="shared" si="24"/>
        <v>12</v>
      </c>
      <c r="T115">
        <f t="shared" si="25"/>
        <v>12</v>
      </c>
    </row>
    <row r="116" spans="1:20" x14ac:dyDescent="0.25">
      <c r="A116" s="1">
        <v>115</v>
      </c>
      <c r="B116" s="1" t="str">
        <f>LOOKUP(A116,[1]Intervalo1!$B$1:$QK$1,[1]Intervalo1!$B$111:$QK$111)</f>
        <v>A</v>
      </c>
      <c r="G116">
        <v>27</v>
      </c>
      <c r="H116">
        <f t="shared" si="13"/>
        <v>2.7</v>
      </c>
      <c r="I116">
        <f t="shared" si="14"/>
        <v>5.4</v>
      </c>
      <c r="J116">
        <f t="shared" si="15"/>
        <v>8.1</v>
      </c>
      <c r="K116">
        <f t="shared" si="16"/>
        <v>10.8</v>
      </c>
      <c r="L116">
        <f t="shared" si="17"/>
        <v>13.5</v>
      </c>
      <c r="M116">
        <f t="shared" si="18"/>
        <v>16.2</v>
      </c>
      <c r="N116">
        <f t="shared" si="19"/>
        <v>18.899999999999999</v>
      </c>
      <c r="O116">
        <f t="shared" si="20"/>
        <v>21.6</v>
      </c>
      <c r="P116">
        <f t="shared" si="21"/>
        <v>24.3</v>
      </c>
      <c r="Q116">
        <f t="shared" si="22"/>
        <v>13.5</v>
      </c>
      <c r="R116">
        <f t="shared" si="23"/>
        <v>13.5</v>
      </c>
      <c r="S116">
        <f t="shared" si="24"/>
        <v>13.5</v>
      </c>
      <c r="T116">
        <f t="shared" si="25"/>
        <v>13.5</v>
      </c>
    </row>
    <row r="117" spans="1:20" x14ac:dyDescent="0.25">
      <c r="A117" s="1">
        <v>116</v>
      </c>
      <c r="B117" s="1" t="str">
        <f>LOOKUP(A117,[1]Intervalo1!$B$1:$QK$1,[1]Intervalo1!$B$111:$QK$111)</f>
        <v>A</v>
      </c>
      <c r="G117">
        <v>24</v>
      </c>
      <c r="H117">
        <f t="shared" si="13"/>
        <v>2.4000000000000004</v>
      </c>
      <c r="I117">
        <f t="shared" si="14"/>
        <v>4.8000000000000007</v>
      </c>
      <c r="J117">
        <f t="shared" si="15"/>
        <v>7.1999999999999993</v>
      </c>
      <c r="K117">
        <f t="shared" si="16"/>
        <v>9.6000000000000014</v>
      </c>
      <c r="L117">
        <f t="shared" si="17"/>
        <v>12</v>
      </c>
      <c r="M117">
        <f t="shared" si="18"/>
        <v>14.399999999999999</v>
      </c>
      <c r="N117">
        <f t="shared" si="19"/>
        <v>16.799999999999997</v>
      </c>
      <c r="O117">
        <f t="shared" si="20"/>
        <v>19.200000000000003</v>
      </c>
      <c r="P117">
        <f t="shared" si="21"/>
        <v>21.6</v>
      </c>
      <c r="Q117">
        <f t="shared" si="22"/>
        <v>12</v>
      </c>
      <c r="R117">
        <f t="shared" si="23"/>
        <v>12</v>
      </c>
      <c r="S117">
        <f t="shared" si="24"/>
        <v>12</v>
      </c>
      <c r="T117">
        <f t="shared" si="25"/>
        <v>12</v>
      </c>
    </row>
    <row r="118" spans="1:20" x14ac:dyDescent="0.25">
      <c r="A118" s="1">
        <v>117</v>
      </c>
      <c r="B118" s="1" t="str">
        <f>LOOKUP(A118,[1]Intervalo1!$B$1:$QK$1,[1]Intervalo1!$B$111:$QK$111)</f>
        <v>A</v>
      </c>
      <c r="G118">
        <v>33</v>
      </c>
      <c r="H118">
        <f t="shared" si="13"/>
        <v>3.3000000000000003</v>
      </c>
      <c r="I118">
        <f t="shared" si="14"/>
        <v>6.6000000000000005</v>
      </c>
      <c r="J118">
        <f t="shared" si="15"/>
        <v>9.9</v>
      </c>
      <c r="K118">
        <f t="shared" si="16"/>
        <v>13.200000000000001</v>
      </c>
      <c r="L118">
        <f t="shared" si="17"/>
        <v>16.5</v>
      </c>
      <c r="M118">
        <f t="shared" si="18"/>
        <v>19.8</v>
      </c>
      <c r="N118">
        <f t="shared" si="19"/>
        <v>23.099999999999998</v>
      </c>
      <c r="O118">
        <f t="shared" si="20"/>
        <v>26.400000000000002</v>
      </c>
      <c r="P118">
        <f t="shared" si="21"/>
        <v>29.7</v>
      </c>
      <c r="Q118">
        <f t="shared" si="22"/>
        <v>16.5</v>
      </c>
      <c r="R118">
        <f t="shared" si="23"/>
        <v>16.5</v>
      </c>
      <c r="S118">
        <f t="shared" si="24"/>
        <v>16.5</v>
      </c>
      <c r="T118">
        <f t="shared" si="25"/>
        <v>16.5</v>
      </c>
    </row>
    <row r="119" spans="1:20" x14ac:dyDescent="0.25">
      <c r="A119" s="1">
        <v>118</v>
      </c>
      <c r="B119" s="1" t="str">
        <f>LOOKUP(A119,[1]Intervalo1!$B$1:$QK$1,[1]Intervalo1!$B$111:$QK$111)</f>
        <v>A</v>
      </c>
      <c r="G119">
        <v>21</v>
      </c>
      <c r="H119">
        <f t="shared" si="13"/>
        <v>2.1</v>
      </c>
      <c r="I119">
        <f t="shared" si="14"/>
        <v>4.2</v>
      </c>
      <c r="J119">
        <f t="shared" si="15"/>
        <v>6.3</v>
      </c>
      <c r="K119">
        <f t="shared" si="16"/>
        <v>8.4</v>
      </c>
      <c r="L119">
        <f t="shared" si="17"/>
        <v>10.5</v>
      </c>
      <c r="M119">
        <f t="shared" si="18"/>
        <v>12.6</v>
      </c>
      <c r="N119">
        <f t="shared" si="19"/>
        <v>14.7</v>
      </c>
      <c r="O119">
        <f t="shared" si="20"/>
        <v>16.8</v>
      </c>
      <c r="P119">
        <f t="shared" si="21"/>
        <v>18.900000000000002</v>
      </c>
      <c r="Q119">
        <f t="shared" si="22"/>
        <v>10.5</v>
      </c>
      <c r="R119">
        <f t="shared" si="23"/>
        <v>10.5</v>
      </c>
      <c r="S119">
        <f t="shared" si="24"/>
        <v>10.5</v>
      </c>
      <c r="T119">
        <f t="shared" si="25"/>
        <v>10.5</v>
      </c>
    </row>
    <row r="120" spans="1:20" x14ac:dyDescent="0.25">
      <c r="A120" s="1">
        <v>119</v>
      </c>
      <c r="B120" s="1" t="str">
        <f>LOOKUP(A120,[1]Intervalo1!$B$1:$QK$1,[1]Intervalo1!$B$111:$QK$111)</f>
        <v>A</v>
      </c>
      <c r="G120">
        <v>36</v>
      </c>
      <c r="H120">
        <f t="shared" si="13"/>
        <v>3.6</v>
      </c>
      <c r="I120">
        <f t="shared" si="14"/>
        <v>7.2</v>
      </c>
      <c r="J120">
        <f t="shared" si="15"/>
        <v>10.799999999999999</v>
      </c>
      <c r="K120">
        <f t="shared" si="16"/>
        <v>14.4</v>
      </c>
      <c r="L120">
        <f t="shared" si="17"/>
        <v>18</v>
      </c>
      <c r="M120">
        <f t="shared" si="18"/>
        <v>21.599999999999998</v>
      </c>
      <c r="N120">
        <f t="shared" si="19"/>
        <v>25.2</v>
      </c>
      <c r="O120">
        <f t="shared" si="20"/>
        <v>28.8</v>
      </c>
      <c r="P120">
        <f t="shared" si="21"/>
        <v>32.4</v>
      </c>
      <c r="Q120">
        <f t="shared" si="22"/>
        <v>18</v>
      </c>
      <c r="R120">
        <f t="shared" si="23"/>
        <v>18</v>
      </c>
      <c r="S120">
        <f t="shared" si="24"/>
        <v>18</v>
      </c>
      <c r="T120">
        <f t="shared" si="25"/>
        <v>18</v>
      </c>
    </row>
    <row r="121" spans="1:20" x14ac:dyDescent="0.25">
      <c r="A121" s="1">
        <v>120</v>
      </c>
      <c r="B121" s="1" t="str">
        <f>LOOKUP(A121,[1]Intervalo1!$B$1:$QK$1,[1]Intervalo1!$B$111:$QK$111)</f>
        <v>A</v>
      </c>
      <c r="G121">
        <v>24</v>
      </c>
      <c r="H121">
        <f t="shared" si="13"/>
        <v>2.4000000000000004</v>
      </c>
      <c r="I121">
        <f t="shared" si="14"/>
        <v>4.8000000000000007</v>
      </c>
      <c r="J121">
        <f t="shared" si="15"/>
        <v>7.1999999999999993</v>
      </c>
      <c r="K121">
        <f t="shared" si="16"/>
        <v>9.6000000000000014</v>
      </c>
      <c r="L121">
        <f t="shared" si="17"/>
        <v>12</v>
      </c>
      <c r="M121">
        <f t="shared" si="18"/>
        <v>14.399999999999999</v>
      </c>
      <c r="N121">
        <f t="shared" si="19"/>
        <v>16.799999999999997</v>
      </c>
      <c r="O121">
        <f t="shared" si="20"/>
        <v>19.200000000000003</v>
      </c>
      <c r="P121">
        <f t="shared" si="21"/>
        <v>21.6</v>
      </c>
      <c r="Q121">
        <f t="shared" si="22"/>
        <v>12</v>
      </c>
      <c r="R121">
        <f t="shared" si="23"/>
        <v>12</v>
      </c>
      <c r="S121">
        <f t="shared" si="24"/>
        <v>12</v>
      </c>
      <c r="T121">
        <f t="shared" si="25"/>
        <v>12</v>
      </c>
    </row>
    <row r="122" spans="1:20" x14ac:dyDescent="0.25">
      <c r="A122" s="1">
        <v>121</v>
      </c>
      <c r="B122" s="1" t="str">
        <f>LOOKUP(A122,[1]Intervalo1!$B$1:$QK$1,[1]Intervalo1!$B$111:$QK$111)</f>
        <v>A</v>
      </c>
      <c r="G122">
        <v>18</v>
      </c>
      <c r="H122">
        <f t="shared" si="13"/>
        <v>1.8</v>
      </c>
      <c r="I122">
        <f t="shared" si="14"/>
        <v>3.6</v>
      </c>
      <c r="J122">
        <f t="shared" si="15"/>
        <v>5.3999999999999995</v>
      </c>
      <c r="K122">
        <f t="shared" si="16"/>
        <v>7.2</v>
      </c>
      <c r="L122">
        <f t="shared" si="17"/>
        <v>9</v>
      </c>
      <c r="M122">
        <f t="shared" si="18"/>
        <v>10.799999999999999</v>
      </c>
      <c r="N122">
        <f t="shared" si="19"/>
        <v>12.6</v>
      </c>
      <c r="O122">
        <f t="shared" si="20"/>
        <v>14.4</v>
      </c>
      <c r="P122">
        <f t="shared" si="21"/>
        <v>16.2</v>
      </c>
      <c r="Q122">
        <f t="shared" si="22"/>
        <v>9</v>
      </c>
      <c r="R122">
        <f t="shared" si="23"/>
        <v>9</v>
      </c>
      <c r="S122">
        <f t="shared" si="24"/>
        <v>9</v>
      </c>
      <c r="T122">
        <f t="shared" si="25"/>
        <v>9</v>
      </c>
    </row>
    <row r="123" spans="1:20" x14ac:dyDescent="0.25">
      <c r="A123" s="1">
        <v>122</v>
      </c>
      <c r="B123" s="1" t="str">
        <f>LOOKUP(A123,[1]Intervalo1!$B$1:$QK$1,[1]Intervalo1!$B$111:$QK$111)</f>
        <v>A</v>
      </c>
      <c r="G123">
        <v>30</v>
      </c>
      <c r="H123">
        <f t="shared" si="13"/>
        <v>3</v>
      </c>
      <c r="I123">
        <f t="shared" si="14"/>
        <v>6</v>
      </c>
      <c r="J123">
        <f t="shared" si="15"/>
        <v>9</v>
      </c>
      <c r="K123">
        <f t="shared" si="16"/>
        <v>12</v>
      </c>
      <c r="L123">
        <f t="shared" si="17"/>
        <v>15</v>
      </c>
      <c r="M123">
        <f t="shared" si="18"/>
        <v>18</v>
      </c>
      <c r="N123">
        <f t="shared" si="19"/>
        <v>21</v>
      </c>
      <c r="O123">
        <f t="shared" si="20"/>
        <v>24</v>
      </c>
      <c r="P123">
        <f t="shared" si="21"/>
        <v>27</v>
      </c>
      <c r="Q123">
        <f t="shared" si="22"/>
        <v>15</v>
      </c>
      <c r="R123">
        <f t="shared" si="23"/>
        <v>15</v>
      </c>
      <c r="S123">
        <f t="shared" si="24"/>
        <v>15</v>
      </c>
      <c r="T123">
        <f t="shared" si="25"/>
        <v>15</v>
      </c>
    </row>
    <row r="124" spans="1:20" x14ac:dyDescent="0.25">
      <c r="A124" s="1">
        <v>123</v>
      </c>
      <c r="B124" s="1" t="str">
        <f>LOOKUP(A124,[1]Intervalo1!$B$1:$QK$1,[1]Intervalo1!$B$111:$QK$111)</f>
        <v>A</v>
      </c>
      <c r="G124">
        <v>30</v>
      </c>
      <c r="H124">
        <f t="shared" si="13"/>
        <v>3</v>
      </c>
      <c r="I124">
        <f t="shared" si="14"/>
        <v>6</v>
      </c>
      <c r="J124">
        <f t="shared" si="15"/>
        <v>9</v>
      </c>
      <c r="K124">
        <f t="shared" si="16"/>
        <v>12</v>
      </c>
      <c r="L124">
        <f t="shared" si="17"/>
        <v>15</v>
      </c>
      <c r="M124">
        <f t="shared" si="18"/>
        <v>18</v>
      </c>
      <c r="N124">
        <f t="shared" si="19"/>
        <v>21</v>
      </c>
      <c r="O124">
        <f t="shared" si="20"/>
        <v>24</v>
      </c>
      <c r="P124">
        <f t="shared" si="21"/>
        <v>27</v>
      </c>
      <c r="Q124">
        <f t="shared" si="22"/>
        <v>15</v>
      </c>
      <c r="R124">
        <f t="shared" si="23"/>
        <v>15</v>
      </c>
      <c r="S124">
        <f t="shared" si="24"/>
        <v>15</v>
      </c>
      <c r="T124">
        <f t="shared" si="25"/>
        <v>15</v>
      </c>
    </row>
    <row r="125" spans="1:20" x14ac:dyDescent="0.25">
      <c r="A125" s="1">
        <v>124</v>
      </c>
      <c r="B125" s="1" t="str">
        <f>LOOKUP(A125,[1]Intervalo1!$B$1:$QK$1,[1]Intervalo1!$B$111:$QK$111)</f>
        <v>A</v>
      </c>
      <c r="G125">
        <v>36</v>
      </c>
      <c r="H125">
        <f t="shared" si="13"/>
        <v>3.6</v>
      </c>
      <c r="I125">
        <f t="shared" si="14"/>
        <v>7.2</v>
      </c>
      <c r="J125">
        <f t="shared" si="15"/>
        <v>10.799999999999999</v>
      </c>
      <c r="K125">
        <f t="shared" si="16"/>
        <v>14.4</v>
      </c>
      <c r="L125">
        <f t="shared" si="17"/>
        <v>18</v>
      </c>
      <c r="M125">
        <f t="shared" si="18"/>
        <v>21.599999999999998</v>
      </c>
      <c r="N125">
        <f t="shared" si="19"/>
        <v>25.2</v>
      </c>
      <c r="O125">
        <f t="shared" si="20"/>
        <v>28.8</v>
      </c>
      <c r="P125">
        <f t="shared" si="21"/>
        <v>32.4</v>
      </c>
      <c r="Q125">
        <f t="shared" si="22"/>
        <v>18</v>
      </c>
      <c r="R125">
        <f t="shared" si="23"/>
        <v>18</v>
      </c>
      <c r="S125">
        <f t="shared" si="24"/>
        <v>18</v>
      </c>
      <c r="T125">
        <f t="shared" si="25"/>
        <v>18</v>
      </c>
    </row>
    <row r="126" spans="1:20" x14ac:dyDescent="0.25">
      <c r="A126" s="1">
        <v>125</v>
      </c>
      <c r="B126" s="1" t="str">
        <f>LOOKUP(A126,[1]Intervalo1!$B$1:$QK$1,[1]Intervalo1!$B$111:$QK$111)</f>
        <v>A</v>
      </c>
      <c r="G126">
        <v>36</v>
      </c>
      <c r="H126">
        <f t="shared" si="13"/>
        <v>3.6</v>
      </c>
      <c r="I126">
        <f t="shared" si="14"/>
        <v>7.2</v>
      </c>
      <c r="J126">
        <f t="shared" si="15"/>
        <v>10.799999999999999</v>
      </c>
      <c r="K126">
        <f t="shared" si="16"/>
        <v>14.4</v>
      </c>
      <c r="L126">
        <f t="shared" si="17"/>
        <v>18</v>
      </c>
      <c r="M126">
        <f t="shared" si="18"/>
        <v>21.599999999999998</v>
      </c>
      <c r="N126">
        <f t="shared" si="19"/>
        <v>25.2</v>
      </c>
      <c r="O126">
        <f t="shared" si="20"/>
        <v>28.8</v>
      </c>
      <c r="P126">
        <f t="shared" si="21"/>
        <v>32.4</v>
      </c>
      <c r="Q126">
        <f t="shared" si="22"/>
        <v>18</v>
      </c>
      <c r="R126">
        <f t="shared" si="23"/>
        <v>18</v>
      </c>
      <c r="S126">
        <f t="shared" si="24"/>
        <v>18</v>
      </c>
      <c r="T126">
        <f t="shared" si="25"/>
        <v>18</v>
      </c>
    </row>
    <row r="127" spans="1:20" x14ac:dyDescent="0.25">
      <c r="A127" s="1">
        <v>126</v>
      </c>
      <c r="B127" s="1" t="str">
        <f>LOOKUP(A127,[1]Intervalo1!$B$1:$QK$1,[1]Intervalo1!$B$111:$QK$111)</f>
        <v>A</v>
      </c>
      <c r="G127">
        <v>36</v>
      </c>
      <c r="H127">
        <f t="shared" si="13"/>
        <v>3.6</v>
      </c>
      <c r="I127">
        <f t="shared" si="14"/>
        <v>7.2</v>
      </c>
      <c r="J127">
        <f t="shared" si="15"/>
        <v>10.799999999999999</v>
      </c>
      <c r="K127">
        <f t="shared" si="16"/>
        <v>14.4</v>
      </c>
      <c r="L127">
        <f t="shared" si="17"/>
        <v>18</v>
      </c>
      <c r="M127">
        <f t="shared" si="18"/>
        <v>21.599999999999998</v>
      </c>
      <c r="N127">
        <f t="shared" si="19"/>
        <v>25.2</v>
      </c>
      <c r="O127">
        <f t="shared" si="20"/>
        <v>28.8</v>
      </c>
      <c r="P127">
        <f t="shared" si="21"/>
        <v>32.4</v>
      </c>
      <c r="Q127">
        <f t="shared" si="22"/>
        <v>18</v>
      </c>
      <c r="R127">
        <f t="shared" si="23"/>
        <v>18</v>
      </c>
      <c r="S127">
        <f t="shared" si="24"/>
        <v>18</v>
      </c>
      <c r="T127">
        <f t="shared" si="25"/>
        <v>18</v>
      </c>
    </row>
    <row r="128" spans="1:20" x14ac:dyDescent="0.25">
      <c r="A128" s="1">
        <v>127</v>
      </c>
      <c r="B128" s="1" t="str">
        <f>LOOKUP(A128,[1]Intervalo1!$B$1:$QK$1,[1]Intervalo1!$B$111:$QK$111)</f>
        <v>A</v>
      </c>
      <c r="G128">
        <v>30</v>
      </c>
      <c r="H128">
        <f t="shared" si="13"/>
        <v>3</v>
      </c>
      <c r="I128">
        <f t="shared" si="14"/>
        <v>6</v>
      </c>
      <c r="J128">
        <f t="shared" si="15"/>
        <v>9</v>
      </c>
      <c r="K128">
        <f t="shared" si="16"/>
        <v>12</v>
      </c>
      <c r="L128">
        <f t="shared" si="17"/>
        <v>15</v>
      </c>
      <c r="M128">
        <f t="shared" si="18"/>
        <v>18</v>
      </c>
      <c r="N128">
        <f t="shared" si="19"/>
        <v>21</v>
      </c>
      <c r="O128">
        <f t="shared" si="20"/>
        <v>24</v>
      </c>
      <c r="P128">
        <f t="shared" si="21"/>
        <v>27</v>
      </c>
      <c r="Q128">
        <f t="shared" si="22"/>
        <v>15</v>
      </c>
      <c r="R128">
        <f t="shared" si="23"/>
        <v>15</v>
      </c>
      <c r="S128">
        <f t="shared" si="24"/>
        <v>15</v>
      </c>
      <c r="T128">
        <f t="shared" si="25"/>
        <v>15</v>
      </c>
    </row>
    <row r="129" spans="1:20" x14ac:dyDescent="0.25">
      <c r="A129" s="1">
        <v>128</v>
      </c>
      <c r="B129" s="1" t="str">
        <f>LOOKUP(A129,[1]Intervalo1!$B$1:$QK$1,[1]Intervalo1!$B$111:$QK$111)</f>
        <v>A</v>
      </c>
      <c r="G129">
        <v>24</v>
      </c>
      <c r="H129">
        <f t="shared" si="13"/>
        <v>2.4000000000000004</v>
      </c>
      <c r="I129">
        <f t="shared" si="14"/>
        <v>4.8000000000000007</v>
      </c>
      <c r="J129">
        <f t="shared" si="15"/>
        <v>7.1999999999999993</v>
      </c>
      <c r="K129">
        <f t="shared" si="16"/>
        <v>9.6000000000000014</v>
      </c>
      <c r="L129">
        <f t="shared" si="17"/>
        <v>12</v>
      </c>
      <c r="M129">
        <f t="shared" si="18"/>
        <v>14.399999999999999</v>
      </c>
      <c r="N129">
        <f t="shared" si="19"/>
        <v>16.799999999999997</v>
      </c>
      <c r="O129">
        <f t="shared" si="20"/>
        <v>19.200000000000003</v>
      </c>
      <c r="P129">
        <f t="shared" si="21"/>
        <v>21.6</v>
      </c>
      <c r="Q129">
        <f t="shared" si="22"/>
        <v>12</v>
      </c>
      <c r="R129">
        <f t="shared" si="23"/>
        <v>12</v>
      </c>
      <c r="S129">
        <f t="shared" si="24"/>
        <v>12</v>
      </c>
      <c r="T129">
        <f t="shared" si="25"/>
        <v>12</v>
      </c>
    </row>
    <row r="130" spans="1:20" x14ac:dyDescent="0.25">
      <c r="A130" s="1">
        <v>129</v>
      </c>
      <c r="B130" s="1" t="str">
        <f>LOOKUP(A130,[1]Intervalo1!$B$1:$QK$1,[1]Intervalo1!$B$111:$QK$111)</f>
        <v>A</v>
      </c>
      <c r="G130">
        <v>24</v>
      </c>
      <c r="H130">
        <f t="shared" si="13"/>
        <v>2.4000000000000004</v>
      </c>
      <c r="I130">
        <f t="shared" si="14"/>
        <v>4.8000000000000007</v>
      </c>
      <c r="J130">
        <f t="shared" si="15"/>
        <v>7.1999999999999993</v>
      </c>
      <c r="K130">
        <f t="shared" si="16"/>
        <v>9.6000000000000014</v>
      </c>
      <c r="L130">
        <f t="shared" si="17"/>
        <v>12</v>
      </c>
      <c r="M130">
        <f t="shared" si="18"/>
        <v>14.399999999999999</v>
      </c>
      <c r="N130">
        <f t="shared" si="19"/>
        <v>16.799999999999997</v>
      </c>
      <c r="O130">
        <f t="shared" si="20"/>
        <v>19.200000000000003</v>
      </c>
      <c r="P130">
        <f t="shared" si="21"/>
        <v>21.6</v>
      </c>
      <c r="Q130">
        <f t="shared" si="22"/>
        <v>12</v>
      </c>
      <c r="R130">
        <f t="shared" si="23"/>
        <v>12</v>
      </c>
      <c r="S130">
        <f t="shared" si="24"/>
        <v>12</v>
      </c>
      <c r="T130">
        <f t="shared" si="25"/>
        <v>12</v>
      </c>
    </row>
    <row r="131" spans="1:20" x14ac:dyDescent="0.25">
      <c r="A131" s="1">
        <v>130</v>
      </c>
      <c r="B131" s="1" t="str">
        <f>LOOKUP(A131,[1]Intervalo1!$B$1:$QK$1,[1]Intervalo1!$B$111:$QK$111)</f>
        <v>A</v>
      </c>
      <c r="G131">
        <v>21</v>
      </c>
      <c r="H131">
        <f t="shared" ref="H131:H194" si="26">0.1*G131</f>
        <v>2.1</v>
      </c>
      <c r="I131">
        <f t="shared" ref="I131:I194" si="27">0.2*G131</f>
        <v>4.2</v>
      </c>
      <c r="J131">
        <f t="shared" ref="J131:J194" si="28">0.3*G131</f>
        <v>6.3</v>
      </c>
      <c r="K131">
        <f t="shared" ref="K131:K194" si="29">0.4*G131</f>
        <v>8.4</v>
      </c>
      <c r="L131">
        <f t="shared" ref="L131:L194" si="30">0.5*G131</f>
        <v>10.5</v>
      </c>
      <c r="M131">
        <f t="shared" ref="M131:M194" si="31">0.6*G131</f>
        <v>12.6</v>
      </c>
      <c r="N131">
        <f t="shared" ref="N131:N194" si="32">0.7*G131</f>
        <v>14.7</v>
      </c>
      <c r="O131">
        <f t="shared" ref="O131:O194" si="33">0.8*G131</f>
        <v>16.8</v>
      </c>
      <c r="P131">
        <f t="shared" ref="P131:P194" si="34">0.9*G131</f>
        <v>18.900000000000002</v>
      </c>
      <c r="Q131">
        <f t="shared" ref="Q131:Q194" si="35">IF(B131="A",0.5,IF(B131="B",0.7,0.1))*G131</f>
        <v>10.5</v>
      </c>
      <c r="R131">
        <f t="shared" ref="R131:R194" si="36">IF(B131="A",0.5,IF(B131="B",0.7,0.3))*G131</f>
        <v>10.5</v>
      </c>
      <c r="S131">
        <f t="shared" ref="S131:S194" si="37">IF(B131="A",0.5,IF(B131="B",0.9,0.1))*G131</f>
        <v>10.5</v>
      </c>
      <c r="T131">
        <f t="shared" ref="T131:T194" si="38">IF(B131="A",0.5,IF(B131="B",0.9,0.3))*G131</f>
        <v>10.5</v>
      </c>
    </row>
    <row r="132" spans="1:20" x14ac:dyDescent="0.25">
      <c r="A132" s="1">
        <v>131</v>
      </c>
      <c r="B132" s="1" t="str">
        <f>LOOKUP(A132,[1]Intervalo1!$B$1:$QK$1,[1]Intervalo1!$B$111:$QK$111)</f>
        <v>A</v>
      </c>
      <c r="G132">
        <v>18</v>
      </c>
      <c r="H132">
        <f t="shared" si="26"/>
        <v>1.8</v>
      </c>
      <c r="I132">
        <f t="shared" si="27"/>
        <v>3.6</v>
      </c>
      <c r="J132">
        <f t="shared" si="28"/>
        <v>5.3999999999999995</v>
      </c>
      <c r="K132">
        <f t="shared" si="29"/>
        <v>7.2</v>
      </c>
      <c r="L132">
        <f t="shared" si="30"/>
        <v>9</v>
      </c>
      <c r="M132">
        <f t="shared" si="31"/>
        <v>10.799999999999999</v>
      </c>
      <c r="N132">
        <f t="shared" si="32"/>
        <v>12.6</v>
      </c>
      <c r="O132">
        <f t="shared" si="33"/>
        <v>14.4</v>
      </c>
      <c r="P132">
        <f t="shared" si="34"/>
        <v>16.2</v>
      </c>
      <c r="Q132">
        <f t="shared" si="35"/>
        <v>9</v>
      </c>
      <c r="R132">
        <f t="shared" si="36"/>
        <v>9</v>
      </c>
      <c r="S132">
        <f t="shared" si="37"/>
        <v>9</v>
      </c>
      <c r="T132">
        <f t="shared" si="38"/>
        <v>9</v>
      </c>
    </row>
    <row r="133" spans="1:20" x14ac:dyDescent="0.25">
      <c r="A133" s="1">
        <v>132</v>
      </c>
      <c r="B133" s="1" t="str">
        <f>LOOKUP(A133,[1]Intervalo1!$B$1:$QK$1,[1]Intervalo1!$B$111:$QK$111)</f>
        <v>A</v>
      </c>
      <c r="G133">
        <v>24</v>
      </c>
      <c r="H133">
        <f t="shared" si="26"/>
        <v>2.4000000000000004</v>
      </c>
      <c r="I133">
        <f t="shared" si="27"/>
        <v>4.8000000000000007</v>
      </c>
      <c r="J133">
        <f t="shared" si="28"/>
        <v>7.1999999999999993</v>
      </c>
      <c r="K133">
        <f t="shared" si="29"/>
        <v>9.6000000000000014</v>
      </c>
      <c r="L133">
        <f t="shared" si="30"/>
        <v>12</v>
      </c>
      <c r="M133">
        <f t="shared" si="31"/>
        <v>14.399999999999999</v>
      </c>
      <c r="N133">
        <f t="shared" si="32"/>
        <v>16.799999999999997</v>
      </c>
      <c r="O133">
        <f t="shared" si="33"/>
        <v>19.200000000000003</v>
      </c>
      <c r="P133">
        <f t="shared" si="34"/>
        <v>21.6</v>
      </c>
      <c r="Q133">
        <f t="shared" si="35"/>
        <v>12</v>
      </c>
      <c r="R133">
        <f t="shared" si="36"/>
        <v>12</v>
      </c>
      <c r="S133">
        <f t="shared" si="37"/>
        <v>12</v>
      </c>
      <c r="T133">
        <f t="shared" si="38"/>
        <v>12</v>
      </c>
    </row>
    <row r="134" spans="1:20" x14ac:dyDescent="0.25">
      <c r="A134" s="1">
        <v>133</v>
      </c>
      <c r="B134" s="1" t="str">
        <f>LOOKUP(A134,[1]Intervalo1!$B$1:$QK$1,[1]Intervalo1!$B$111:$QK$111)</f>
        <v>A</v>
      </c>
      <c r="G134">
        <v>36</v>
      </c>
      <c r="H134">
        <f t="shared" si="26"/>
        <v>3.6</v>
      </c>
      <c r="I134">
        <f t="shared" si="27"/>
        <v>7.2</v>
      </c>
      <c r="J134">
        <f t="shared" si="28"/>
        <v>10.799999999999999</v>
      </c>
      <c r="K134">
        <f t="shared" si="29"/>
        <v>14.4</v>
      </c>
      <c r="L134">
        <f t="shared" si="30"/>
        <v>18</v>
      </c>
      <c r="M134">
        <f t="shared" si="31"/>
        <v>21.599999999999998</v>
      </c>
      <c r="N134">
        <f t="shared" si="32"/>
        <v>25.2</v>
      </c>
      <c r="O134">
        <f t="shared" si="33"/>
        <v>28.8</v>
      </c>
      <c r="P134">
        <f t="shared" si="34"/>
        <v>32.4</v>
      </c>
      <c r="Q134">
        <f t="shared" si="35"/>
        <v>18</v>
      </c>
      <c r="R134">
        <f t="shared" si="36"/>
        <v>18</v>
      </c>
      <c r="S134">
        <f t="shared" si="37"/>
        <v>18</v>
      </c>
      <c r="T134">
        <f t="shared" si="38"/>
        <v>18</v>
      </c>
    </row>
    <row r="135" spans="1:20" x14ac:dyDescent="0.25">
      <c r="A135" s="1">
        <v>134</v>
      </c>
      <c r="B135" s="1" t="str">
        <f>LOOKUP(A135,[1]Intervalo1!$B$1:$QK$1,[1]Intervalo1!$B$111:$QK$111)</f>
        <v>A</v>
      </c>
      <c r="G135">
        <v>33</v>
      </c>
      <c r="H135">
        <f t="shared" si="26"/>
        <v>3.3000000000000003</v>
      </c>
      <c r="I135">
        <f t="shared" si="27"/>
        <v>6.6000000000000005</v>
      </c>
      <c r="J135">
        <f t="shared" si="28"/>
        <v>9.9</v>
      </c>
      <c r="K135">
        <f t="shared" si="29"/>
        <v>13.200000000000001</v>
      </c>
      <c r="L135">
        <f t="shared" si="30"/>
        <v>16.5</v>
      </c>
      <c r="M135">
        <f t="shared" si="31"/>
        <v>19.8</v>
      </c>
      <c r="N135">
        <f t="shared" si="32"/>
        <v>23.099999999999998</v>
      </c>
      <c r="O135">
        <f t="shared" si="33"/>
        <v>26.400000000000002</v>
      </c>
      <c r="P135">
        <f t="shared" si="34"/>
        <v>29.7</v>
      </c>
      <c r="Q135">
        <f t="shared" si="35"/>
        <v>16.5</v>
      </c>
      <c r="R135">
        <f t="shared" si="36"/>
        <v>16.5</v>
      </c>
      <c r="S135">
        <f t="shared" si="37"/>
        <v>16.5</v>
      </c>
      <c r="T135">
        <f t="shared" si="38"/>
        <v>16.5</v>
      </c>
    </row>
    <row r="136" spans="1:20" x14ac:dyDescent="0.25">
      <c r="A136" s="1">
        <v>135</v>
      </c>
      <c r="B136" s="1" t="str">
        <f>LOOKUP(A136,[1]Intervalo1!$B$1:$QK$1,[1]Intervalo1!$B$111:$QK$111)</f>
        <v>A</v>
      </c>
      <c r="G136">
        <v>36</v>
      </c>
      <c r="H136">
        <f t="shared" si="26"/>
        <v>3.6</v>
      </c>
      <c r="I136">
        <f t="shared" si="27"/>
        <v>7.2</v>
      </c>
      <c r="J136">
        <f t="shared" si="28"/>
        <v>10.799999999999999</v>
      </c>
      <c r="K136">
        <f t="shared" si="29"/>
        <v>14.4</v>
      </c>
      <c r="L136">
        <f t="shared" si="30"/>
        <v>18</v>
      </c>
      <c r="M136">
        <f t="shared" si="31"/>
        <v>21.599999999999998</v>
      </c>
      <c r="N136">
        <f t="shared" si="32"/>
        <v>25.2</v>
      </c>
      <c r="O136">
        <f t="shared" si="33"/>
        <v>28.8</v>
      </c>
      <c r="P136">
        <f t="shared" si="34"/>
        <v>32.4</v>
      </c>
      <c r="Q136">
        <f t="shared" si="35"/>
        <v>18</v>
      </c>
      <c r="R136">
        <f t="shared" si="36"/>
        <v>18</v>
      </c>
      <c r="S136">
        <f t="shared" si="37"/>
        <v>18</v>
      </c>
      <c r="T136">
        <f t="shared" si="38"/>
        <v>18</v>
      </c>
    </row>
    <row r="137" spans="1:20" x14ac:dyDescent="0.25">
      <c r="A137" s="1">
        <v>136</v>
      </c>
      <c r="B137" s="1" t="str">
        <f>LOOKUP(A137,[1]Intervalo1!$B$1:$QK$1,[1]Intervalo1!$B$111:$QK$111)</f>
        <v>A</v>
      </c>
      <c r="G137">
        <v>27</v>
      </c>
      <c r="H137">
        <f t="shared" si="26"/>
        <v>2.7</v>
      </c>
      <c r="I137">
        <f t="shared" si="27"/>
        <v>5.4</v>
      </c>
      <c r="J137">
        <f t="shared" si="28"/>
        <v>8.1</v>
      </c>
      <c r="K137">
        <f t="shared" si="29"/>
        <v>10.8</v>
      </c>
      <c r="L137">
        <f t="shared" si="30"/>
        <v>13.5</v>
      </c>
      <c r="M137">
        <f t="shared" si="31"/>
        <v>16.2</v>
      </c>
      <c r="N137">
        <f t="shared" si="32"/>
        <v>18.899999999999999</v>
      </c>
      <c r="O137">
        <f t="shared" si="33"/>
        <v>21.6</v>
      </c>
      <c r="P137">
        <f t="shared" si="34"/>
        <v>24.3</v>
      </c>
      <c r="Q137">
        <f t="shared" si="35"/>
        <v>13.5</v>
      </c>
      <c r="R137">
        <f t="shared" si="36"/>
        <v>13.5</v>
      </c>
      <c r="S137">
        <f t="shared" si="37"/>
        <v>13.5</v>
      </c>
      <c r="T137">
        <f t="shared" si="38"/>
        <v>13.5</v>
      </c>
    </row>
    <row r="138" spans="1:20" x14ac:dyDescent="0.25">
      <c r="A138" s="1">
        <v>137</v>
      </c>
      <c r="B138" s="1" t="str">
        <f>LOOKUP(A138,[1]Intervalo1!$B$1:$QK$1,[1]Intervalo1!$B$111:$QK$111)</f>
        <v>A</v>
      </c>
      <c r="G138">
        <v>27</v>
      </c>
      <c r="H138">
        <f t="shared" si="26"/>
        <v>2.7</v>
      </c>
      <c r="I138">
        <f t="shared" si="27"/>
        <v>5.4</v>
      </c>
      <c r="J138">
        <f t="shared" si="28"/>
        <v>8.1</v>
      </c>
      <c r="K138">
        <f t="shared" si="29"/>
        <v>10.8</v>
      </c>
      <c r="L138">
        <f t="shared" si="30"/>
        <v>13.5</v>
      </c>
      <c r="M138">
        <f t="shared" si="31"/>
        <v>16.2</v>
      </c>
      <c r="N138">
        <f t="shared" si="32"/>
        <v>18.899999999999999</v>
      </c>
      <c r="O138">
        <f t="shared" si="33"/>
        <v>21.6</v>
      </c>
      <c r="P138">
        <f t="shared" si="34"/>
        <v>24.3</v>
      </c>
      <c r="Q138">
        <f t="shared" si="35"/>
        <v>13.5</v>
      </c>
      <c r="R138">
        <f t="shared" si="36"/>
        <v>13.5</v>
      </c>
      <c r="S138">
        <f t="shared" si="37"/>
        <v>13.5</v>
      </c>
      <c r="T138">
        <f t="shared" si="38"/>
        <v>13.5</v>
      </c>
    </row>
    <row r="139" spans="1:20" x14ac:dyDescent="0.25">
      <c r="A139" s="1">
        <v>138</v>
      </c>
      <c r="B139" s="1" t="str">
        <f>LOOKUP(A139,[1]Intervalo1!$B$1:$QK$1,[1]Intervalo1!$B$111:$QK$111)</f>
        <v>A</v>
      </c>
      <c r="G139">
        <v>24</v>
      </c>
      <c r="H139">
        <f t="shared" si="26"/>
        <v>2.4000000000000004</v>
      </c>
      <c r="I139">
        <f t="shared" si="27"/>
        <v>4.8000000000000007</v>
      </c>
      <c r="J139">
        <f t="shared" si="28"/>
        <v>7.1999999999999993</v>
      </c>
      <c r="K139">
        <f t="shared" si="29"/>
        <v>9.6000000000000014</v>
      </c>
      <c r="L139">
        <f t="shared" si="30"/>
        <v>12</v>
      </c>
      <c r="M139">
        <f t="shared" si="31"/>
        <v>14.399999999999999</v>
      </c>
      <c r="N139">
        <f t="shared" si="32"/>
        <v>16.799999999999997</v>
      </c>
      <c r="O139">
        <f t="shared" si="33"/>
        <v>19.200000000000003</v>
      </c>
      <c r="P139">
        <f t="shared" si="34"/>
        <v>21.6</v>
      </c>
      <c r="Q139">
        <f t="shared" si="35"/>
        <v>12</v>
      </c>
      <c r="R139">
        <f t="shared" si="36"/>
        <v>12</v>
      </c>
      <c r="S139">
        <f t="shared" si="37"/>
        <v>12</v>
      </c>
      <c r="T139">
        <f t="shared" si="38"/>
        <v>12</v>
      </c>
    </row>
    <row r="140" spans="1:20" x14ac:dyDescent="0.25">
      <c r="A140" s="1">
        <v>139</v>
      </c>
      <c r="B140" s="1" t="str">
        <f>LOOKUP(A140,[1]Intervalo1!$B$1:$QK$1,[1]Intervalo1!$B$111:$QK$111)</f>
        <v>A</v>
      </c>
      <c r="G140">
        <v>24</v>
      </c>
      <c r="H140">
        <f t="shared" si="26"/>
        <v>2.4000000000000004</v>
      </c>
      <c r="I140">
        <f t="shared" si="27"/>
        <v>4.8000000000000007</v>
      </c>
      <c r="J140">
        <f t="shared" si="28"/>
        <v>7.1999999999999993</v>
      </c>
      <c r="K140">
        <f t="shared" si="29"/>
        <v>9.6000000000000014</v>
      </c>
      <c r="L140">
        <f t="shared" si="30"/>
        <v>12</v>
      </c>
      <c r="M140">
        <f t="shared" si="31"/>
        <v>14.399999999999999</v>
      </c>
      <c r="N140">
        <f t="shared" si="32"/>
        <v>16.799999999999997</v>
      </c>
      <c r="O140">
        <f t="shared" si="33"/>
        <v>19.200000000000003</v>
      </c>
      <c r="P140">
        <f t="shared" si="34"/>
        <v>21.6</v>
      </c>
      <c r="Q140">
        <f t="shared" si="35"/>
        <v>12</v>
      </c>
      <c r="R140">
        <f t="shared" si="36"/>
        <v>12</v>
      </c>
      <c r="S140">
        <f t="shared" si="37"/>
        <v>12</v>
      </c>
      <c r="T140">
        <f t="shared" si="38"/>
        <v>12</v>
      </c>
    </row>
    <row r="141" spans="1:20" x14ac:dyDescent="0.25">
      <c r="A141" s="1">
        <v>140</v>
      </c>
      <c r="B141" s="1" t="str">
        <f>LOOKUP(A141,[1]Intervalo1!$B$1:$QK$1,[1]Intervalo1!$B$111:$QK$111)</f>
        <v>A</v>
      </c>
      <c r="G141">
        <v>18</v>
      </c>
      <c r="H141">
        <f t="shared" si="26"/>
        <v>1.8</v>
      </c>
      <c r="I141">
        <f t="shared" si="27"/>
        <v>3.6</v>
      </c>
      <c r="J141">
        <f t="shared" si="28"/>
        <v>5.3999999999999995</v>
      </c>
      <c r="K141">
        <f t="shared" si="29"/>
        <v>7.2</v>
      </c>
      <c r="L141">
        <f t="shared" si="30"/>
        <v>9</v>
      </c>
      <c r="M141">
        <f t="shared" si="31"/>
        <v>10.799999999999999</v>
      </c>
      <c r="N141">
        <f t="shared" si="32"/>
        <v>12.6</v>
      </c>
      <c r="O141">
        <f t="shared" si="33"/>
        <v>14.4</v>
      </c>
      <c r="P141">
        <f t="shared" si="34"/>
        <v>16.2</v>
      </c>
      <c r="Q141">
        <f t="shared" si="35"/>
        <v>9</v>
      </c>
      <c r="R141">
        <f t="shared" si="36"/>
        <v>9</v>
      </c>
      <c r="S141">
        <f t="shared" si="37"/>
        <v>9</v>
      </c>
      <c r="T141">
        <f t="shared" si="38"/>
        <v>9</v>
      </c>
    </row>
    <row r="142" spans="1:20" x14ac:dyDescent="0.25">
      <c r="A142" s="1">
        <v>141</v>
      </c>
      <c r="B142" s="1" t="str">
        <f>LOOKUP(A142,[1]Intervalo1!$B$1:$QK$1,[1]Intervalo1!$B$111:$QK$111)</f>
        <v>A</v>
      </c>
      <c r="G142">
        <v>30</v>
      </c>
      <c r="H142">
        <f t="shared" si="26"/>
        <v>3</v>
      </c>
      <c r="I142">
        <f t="shared" si="27"/>
        <v>6</v>
      </c>
      <c r="J142">
        <f t="shared" si="28"/>
        <v>9</v>
      </c>
      <c r="K142">
        <f t="shared" si="29"/>
        <v>12</v>
      </c>
      <c r="L142">
        <f t="shared" si="30"/>
        <v>15</v>
      </c>
      <c r="M142">
        <f t="shared" si="31"/>
        <v>18</v>
      </c>
      <c r="N142">
        <f t="shared" si="32"/>
        <v>21</v>
      </c>
      <c r="O142">
        <f t="shared" si="33"/>
        <v>24</v>
      </c>
      <c r="P142">
        <f t="shared" si="34"/>
        <v>27</v>
      </c>
      <c r="Q142">
        <f t="shared" si="35"/>
        <v>15</v>
      </c>
      <c r="R142">
        <f t="shared" si="36"/>
        <v>15</v>
      </c>
      <c r="S142">
        <f t="shared" si="37"/>
        <v>15</v>
      </c>
      <c r="T142">
        <f t="shared" si="38"/>
        <v>15</v>
      </c>
    </row>
    <row r="143" spans="1:20" x14ac:dyDescent="0.25">
      <c r="A143" s="1">
        <v>142</v>
      </c>
      <c r="B143" s="1" t="str">
        <f>LOOKUP(A143,[1]Intervalo1!$B$1:$QK$1,[1]Intervalo1!$B$111:$QK$111)</f>
        <v>A</v>
      </c>
      <c r="G143">
        <v>30</v>
      </c>
      <c r="H143">
        <f t="shared" si="26"/>
        <v>3</v>
      </c>
      <c r="I143">
        <f t="shared" si="27"/>
        <v>6</v>
      </c>
      <c r="J143">
        <f t="shared" si="28"/>
        <v>9</v>
      </c>
      <c r="K143">
        <f t="shared" si="29"/>
        <v>12</v>
      </c>
      <c r="L143">
        <f t="shared" si="30"/>
        <v>15</v>
      </c>
      <c r="M143">
        <f t="shared" si="31"/>
        <v>18</v>
      </c>
      <c r="N143">
        <f t="shared" si="32"/>
        <v>21</v>
      </c>
      <c r="O143">
        <f t="shared" si="33"/>
        <v>24</v>
      </c>
      <c r="P143">
        <f t="shared" si="34"/>
        <v>27</v>
      </c>
      <c r="Q143">
        <f t="shared" si="35"/>
        <v>15</v>
      </c>
      <c r="R143">
        <f t="shared" si="36"/>
        <v>15</v>
      </c>
      <c r="S143">
        <f t="shared" si="37"/>
        <v>15</v>
      </c>
      <c r="T143">
        <f t="shared" si="38"/>
        <v>15</v>
      </c>
    </row>
    <row r="144" spans="1:20" x14ac:dyDescent="0.25">
      <c r="A144" s="1">
        <v>143</v>
      </c>
      <c r="B144" s="1" t="str">
        <f>LOOKUP(A144,[1]Intervalo1!$B$1:$QK$1,[1]Intervalo1!$B$111:$QK$111)</f>
        <v>A</v>
      </c>
      <c r="G144">
        <v>21</v>
      </c>
      <c r="H144">
        <f t="shared" si="26"/>
        <v>2.1</v>
      </c>
      <c r="I144">
        <f t="shared" si="27"/>
        <v>4.2</v>
      </c>
      <c r="J144">
        <f t="shared" si="28"/>
        <v>6.3</v>
      </c>
      <c r="K144">
        <f t="shared" si="29"/>
        <v>8.4</v>
      </c>
      <c r="L144">
        <f t="shared" si="30"/>
        <v>10.5</v>
      </c>
      <c r="M144">
        <f t="shared" si="31"/>
        <v>12.6</v>
      </c>
      <c r="N144">
        <f t="shared" si="32"/>
        <v>14.7</v>
      </c>
      <c r="O144">
        <f t="shared" si="33"/>
        <v>16.8</v>
      </c>
      <c r="P144">
        <f t="shared" si="34"/>
        <v>18.900000000000002</v>
      </c>
      <c r="Q144">
        <f t="shared" si="35"/>
        <v>10.5</v>
      </c>
      <c r="R144">
        <f t="shared" si="36"/>
        <v>10.5</v>
      </c>
      <c r="S144">
        <f t="shared" si="37"/>
        <v>10.5</v>
      </c>
      <c r="T144">
        <f t="shared" si="38"/>
        <v>10.5</v>
      </c>
    </row>
    <row r="145" spans="1:20" x14ac:dyDescent="0.25">
      <c r="A145" s="1">
        <v>144</v>
      </c>
      <c r="B145" s="1" t="str">
        <f>LOOKUP(A145,[1]Intervalo1!$B$1:$QK$1,[1]Intervalo1!$B$111:$QK$111)</f>
        <v>A</v>
      </c>
      <c r="G145">
        <v>27</v>
      </c>
      <c r="H145">
        <f t="shared" si="26"/>
        <v>2.7</v>
      </c>
      <c r="I145">
        <f t="shared" si="27"/>
        <v>5.4</v>
      </c>
      <c r="J145">
        <f t="shared" si="28"/>
        <v>8.1</v>
      </c>
      <c r="K145">
        <f t="shared" si="29"/>
        <v>10.8</v>
      </c>
      <c r="L145">
        <f t="shared" si="30"/>
        <v>13.5</v>
      </c>
      <c r="M145">
        <f t="shared" si="31"/>
        <v>16.2</v>
      </c>
      <c r="N145">
        <f t="shared" si="32"/>
        <v>18.899999999999999</v>
      </c>
      <c r="O145">
        <f t="shared" si="33"/>
        <v>21.6</v>
      </c>
      <c r="P145">
        <f t="shared" si="34"/>
        <v>24.3</v>
      </c>
      <c r="Q145">
        <f t="shared" si="35"/>
        <v>13.5</v>
      </c>
      <c r="R145">
        <f t="shared" si="36"/>
        <v>13.5</v>
      </c>
      <c r="S145">
        <f t="shared" si="37"/>
        <v>13.5</v>
      </c>
      <c r="T145">
        <f t="shared" si="38"/>
        <v>13.5</v>
      </c>
    </row>
    <row r="146" spans="1:20" x14ac:dyDescent="0.25">
      <c r="A146" s="1">
        <v>145</v>
      </c>
      <c r="B146" s="1" t="str">
        <f>LOOKUP(A146,[1]Intervalo1!$B$1:$QK$1,[1]Intervalo1!$B$111:$QK$111)</f>
        <v>A</v>
      </c>
      <c r="G146">
        <v>27</v>
      </c>
      <c r="H146">
        <f t="shared" si="26"/>
        <v>2.7</v>
      </c>
      <c r="I146">
        <f t="shared" si="27"/>
        <v>5.4</v>
      </c>
      <c r="J146">
        <f t="shared" si="28"/>
        <v>8.1</v>
      </c>
      <c r="K146">
        <f t="shared" si="29"/>
        <v>10.8</v>
      </c>
      <c r="L146">
        <f t="shared" si="30"/>
        <v>13.5</v>
      </c>
      <c r="M146">
        <f t="shared" si="31"/>
        <v>16.2</v>
      </c>
      <c r="N146">
        <f t="shared" si="32"/>
        <v>18.899999999999999</v>
      </c>
      <c r="O146">
        <f t="shared" si="33"/>
        <v>21.6</v>
      </c>
      <c r="P146">
        <f t="shared" si="34"/>
        <v>24.3</v>
      </c>
      <c r="Q146">
        <f t="shared" si="35"/>
        <v>13.5</v>
      </c>
      <c r="R146">
        <f t="shared" si="36"/>
        <v>13.5</v>
      </c>
      <c r="S146">
        <f t="shared" si="37"/>
        <v>13.5</v>
      </c>
      <c r="T146">
        <f t="shared" si="38"/>
        <v>13.5</v>
      </c>
    </row>
    <row r="147" spans="1:20" x14ac:dyDescent="0.25">
      <c r="A147" s="1">
        <v>146</v>
      </c>
      <c r="B147" s="1" t="str">
        <f>LOOKUP(A147,[1]Intervalo1!$B$1:$QK$1,[1]Intervalo1!$B$111:$QK$111)</f>
        <v>A</v>
      </c>
      <c r="G147">
        <v>24</v>
      </c>
      <c r="H147">
        <f t="shared" si="26"/>
        <v>2.4000000000000004</v>
      </c>
      <c r="I147">
        <f t="shared" si="27"/>
        <v>4.8000000000000007</v>
      </c>
      <c r="J147">
        <f t="shared" si="28"/>
        <v>7.1999999999999993</v>
      </c>
      <c r="K147">
        <f t="shared" si="29"/>
        <v>9.6000000000000014</v>
      </c>
      <c r="L147">
        <f t="shared" si="30"/>
        <v>12</v>
      </c>
      <c r="M147">
        <f t="shared" si="31"/>
        <v>14.399999999999999</v>
      </c>
      <c r="N147">
        <f t="shared" si="32"/>
        <v>16.799999999999997</v>
      </c>
      <c r="O147">
        <f t="shared" si="33"/>
        <v>19.200000000000003</v>
      </c>
      <c r="P147">
        <f t="shared" si="34"/>
        <v>21.6</v>
      </c>
      <c r="Q147">
        <f t="shared" si="35"/>
        <v>12</v>
      </c>
      <c r="R147">
        <f t="shared" si="36"/>
        <v>12</v>
      </c>
      <c r="S147">
        <f t="shared" si="37"/>
        <v>12</v>
      </c>
      <c r="T147">
        <f t="shared" si="38"/>
        <v>12</v>
      </c>
    </row>
    <row r="148" spans="1:20" x14ac:dyDescent="0.25">
      <c r="A148" s="1">
        <v>147</v>
      </c>
      <c r="B148" s="1" t="str">
        <f>LOOKUP(A148,[1]Intervalo1!$B$1:$QK$1,[1]Intervalo1!$B$111:$QK$111)</f>
        <v>A</v>
      </c>
      <c r="G148">
        <v>27</v>
      </c>
      <c r="H148">
        <f t="shared" si="26"/>
        <v>2.7</v>
      </c>
      <c r="I148">
        <f t="shared" si="27"/>
        <v>5.4</v>
      </c>
      <c r="J148">
        <f t="shared" si="28"/>
        <v>8.1</v>
      </c>
      <c r="K148">
        <f t="shared" si="29"/>
        <v>10.8</v>
      </c>
      <c r="L148">
        <f t="shared" si="30"/>
        <v>13.5</v>
      </c>
      <c r="M148">
        <f t="shared" si="31"/>
        <v>16.2</v>
      </c>
      <c r="N148">
        <f t="shared" si="32"/>
        <v>18.899999999999999</v>
      </c>
      <c r="O148">
        <f t="shared" si="33"/>
        <v>21.6</v>
      </c>
      <c r="P148">
        <f t="shared" si="34"/>
        <v>24.3</v>
      </c>
      <c r="Q148">
        <f t="shared" si="35"/>
        <v>13.5</v>
      </c>
      <c r="R148">
        <f t="shared" si="36"/>
        <v>13.5</v>
      </c>
      <c r="S148">
        <f t="shared" si="37"/>
        <v>13.5</v>
      </c>
      <c r="T148">
        <f t="shared" si="38"/>
        <v>13.5</v>
      </c>
    </row>
    <row r="149" spans="1:20" x14ac:dyDescent="0.25">
      <c r="A149" s="1">
        <v>148</v>
      </c>
      <c r="B149" s="1" t="str">
        <f>LOOKUP(A149,[1]Intervalo1!$B$1:$QK$1,[1]Intervalo1!$B$111:$QK$111)</f>
        <v>A</v>
      </c>
      <c r="G149">
        <v>24</v>
      </c>
      <c r="H149">
        <f t="shared" si="26"/>
        <v>2.4000000000000004</v>
      </c>
      <c r="I149">
        <f t="shared" si="27"/>
        <v>4.8000000000000007</v>
      </c>
      <c r="J149">
        <f t="shared" si="28"/>
        <v>7.1999999999999993</v>
      </c>
      <c r="K149">
        <f t="shared" si="29"/>
        <v>9.6000000000000014</v>
      </c>
      <c r="L149">
        <f t="shared" si="30"/>
        <v>12</v>
      </c>
      <c r="M149">
        <f t="shared" si="31"/>
        <v>14.399999999999999</v>
      </c>
      <c r="N149">
        <f t="shared" si="32"/>
        <v>16.799999999999997</v>
      </c>
      <c r="O149">
        <f t="shared" si="33"/>
        <v>19.200000000000003</v>
      </c>
      <c r="P149">
        <f t="shared" si="34"/>
        <v>21.6</v>
      </c>
      <c r="Q149">
        <f t="shared" si="35"/>
        <v>12</v>
      </c>
      <c r="R149">
        <f t="shared" si="36"/>
        <v>12</v>
      </c>
      <c r="S149">
        <f t="shared" si="37"/>
        <v>12</v>
      </c>
      <c r="T149">
        <f t="shared" si="38"/>
        <v>12</v>
      </c>
    </row>
    <row r="150" spans="1:20" x14ac:dyDescent="0.25">
      <c r="A150" s="1">
        <v>149</v>
      </c>
      <c r="B150" s="1" t="str">
        <f>LOOKUP(A150,[1]Intervalo1!$B$1:$QK$1,[1]Intervalo1!$B$111:$QK$111)</f>
        <v>A</v>
      </c>
      <c r="G150">
        <v>36</v>
      </c>
      <c r="H150">
        <f t="shared" si="26"/>
        <v>3.6</v>
      </c>
      <c r="I150">
        <f t="shared" si="27"/>
        <v>7.2</v>
      </c>
      <c r="J150">
        <f t="shared" si="28"/>
        <v>10.799999999999999</v>
      </c>
      <c r="K150">
        <f t="shared" si="29"/>
        <v>14.4</v>
      </c>
      <c r="L150">
        <f t="shared" si="30"/>
        <v>18</v>
      </c>
      <c r="M150">
        <f t="shared" si="31"/>
        <v>21.599999999999998</v>
      </c>
      <c r="N150">
        <f t="shared" si="32"/>
        <v>25.2</v>
      </c>
      <c r="O150">
        <f t="shared" si="33"/>
        <v>28.8</v>
      </c>
      <c r="P150">
        <f t="shared" si="34"/>
        <v>32.4</v>
      </c>
      <c r="Q150">
        <f t="shared" si="35"/>
        <v>18</v>
      </c>
      <c r="R150">
        <f t="shared" si="36"/>
        <v>18</v>
      </c>
      <c r="S150">
        <f t="shared" si="37"/>
        <v>18</v>
      </c>
      <c r="T150">
        <f t="shared" si="38"/>
        <v>18</v>
      </c>
    </row>
    <row r="151" spans="1:20" x14ac:dyDescent="0.25">
      <c r="A151" s="1">
        <v>150</v>
      </c>
      <c r="B151" s="1" t="str">
        <f>LOOKUP(A151,[1]Intervalo1!$B$1:$QK$1,[1]Intervalo1!$B$111:$QK$111)</f>
        <v>A</v>
      </c>
      <c r="G151">
        <v>27</v>
      </c>
      <c r="H151">
        <f t="shared" si="26"/>
        <v>2.7</v>
      </c>
      <c r="I151">
        <f t="shared" si="27"/>
        <v>5.4</v>
      </c>
      <c r="J151">
        <f t="shared" si="28"/>
        <v>8.1</v>
      </c>
      <c r="K151">
        <f t="shared" si="29"/>
        <v>10.8</v>
      </c>
      <c r="L151">
        <f t="shared" si="30"/>
        <v>13.5</v>
      </c>
      <c r="M151">
        <f t="shared" si="31"/>
        <v>16.2</v>
      </c>
      <c r="N151">
        <f t="shared" si="32"/>
        <v>18.899999999999999</v>
      </c>
      <c r="O151">
        <f t="shared" si="33"/>
        <v>21.6</v>
      </c>
      <c r="P151">
        <f t="shared" si="34"/>
        <v>24.3</v>
      </c>
      <c r="Q151">
        <f t="shared" si="35"/>
        <v>13.5</v>
      </c>
      <c r="R151">
        <f t="shared" si="36"/>
        <v>13.5</v>
      </c>
      <c r="S151">
        <f t="shared" si="37"/>
        <v>13.5</v>
      </c>
      <c r="T151">
        <f t="shared" si="38"/>
        <v>13.5</v>
      </c>
    </row>
    <row r="152" spans="1:20" x14ac:dyDescent="0.25">
      <c r="A152" s="1">
        <v>151</v>
      </c>
      <c r="B152" s="1" t="str">
        <f>LOOKUP(A152,[1]Intervalo1!$B$1:$QK$1,[1]Intervalo1!$B$111:$QK$111)</f>
        <v>A</v>
      </c>
      <c r="G152">
        <v>27</v>
      </c>
      <c r="H152">
        <f t="shared" si="26"/>
        <v>2.7</v>
      </c>
      <c r="I152">
        <f t="shared" si="27"/>
        <v>5.4</v>
      </c>
      <c r="J152">
        <f t="shared" si="28"/>
        <v>8.1</v>
      </c>
      <c r="K152">
        <f t="shared" si="29"/>
        <v>10.8</v>
      </c>
      <c r="L152">
        <f t="shared" si="30"/>
        <v>13.5</v>
      </c>
      <c r="M152">
        <f t="shared" si="31"/>
        <v>16.2</v>
      </c>
      <c r="N152">
        <f t="shared" si="32"/>
        <v>18.899999999999999</v>
      </c>
      <c r="O152">
        <f t="shared" si="33"/>
        <v>21.6</v>
      </c>
      <c r="P152">
        <f t="shared" si="34"/>
        <v>24.3</v>
      </c>
      <c r="Q152">
        <f t="shared" si="35"/>
        <v>13.5</v>
      </c>
      <c r="R152">
        <f t="shared" si="36"/>
        <v>13.5</v>
      </c>
      <c r="S152">
        <f t="shared" si="37"/>
        <v>13.5</v>
      </c>
      <c r="T152">
        <f t="shared" si="38"/>
        <v>13.5</v>
      </c>
    </row>
    <row r="153" spans="1:20" x14ac:dyDescent="0.25">
      <c r="A153" s="1">
        <v>152</v>
      </c>
      <c r="B153" s="1" t="str">
        <f>LOOKUP(A153,[1]Intervalo1!$B$1:$QK$1,[1]Intervalo1!$B$111:$QK$111)</f>
        <v>A</v>
      </c>
      <c r="G153">
        <v>30</v>
      </c>
      <c r="H153">
        <f t="shared" si="26"/>
        <v>3</v>
      </c>
      <c r="I153">
        <f t="shared" si="27"/>
        <v>6</v>
      </c>
      <c r="J153">
        <f t="shared" si="28"/>
        <v>9</v>
      </c>
      <c r="K153">
        <f t="shared" si="29"/>
        <v>12</v>
      </c>
      <c r="L153">
        <f t="shared" si="30"/>
        <v>15</v>
      </c>
      <c r="M153">
        <f t="shared" si="31"/>
        <v>18</v>
      </c>
      <c r="N153">
        <f t="shared" si="32"/>
        <v>21</v>
      </c>
      <c r="O153">
        <f t="shared" si="33"/>
        <v>24</v>
      </c>
      <c r="P153">
        <f t="shared" si="34"/>
        <v>27</v>
      </c>
      <c r="Q153">
        <f t="shared" si="35"/>
        <v>15</v>
      </c>
      <c r="R153">
        <f t="shared" si="36"/>
        <v>15</v>
      </c>
      <c r="S153">
        <f t="shared" si="37"/>
        <v>15</v>
      </c>
      <c r="T153">
        <f t="shared" si="38"/>
        <v>15</v>
      </c>
    </row>
    <row r="154" spans="1:20" x14ac:dyDescent="0.25">
      <c r="A154" s="1">
        <v>153</v>
      </c>
      <c r="B154" s="1" t="str">
        <f>LOOKUP(A154,[1]Intervalo1!$B$1:$QK$1,[1]Intervalo1!$B$111:$QK$111)</f>
        <v>A</v>
      </c>
      <c r="G154">
        <v>21</v>
      </c>
      <c r="H154">
        <f t="shared" si="26"/>
        <v>2.1</v>
      </c>
      <c r="I154">
        <f t="shared" si="27"/>
        <v>4.2</v>
      </c>
      <c r="J154">
        <f t="shared" si="28"/>
        <v>6.3</v>
      </c>
      <c r="K154">
        <f t="shared" si="29"/>
        <v>8.4</v>
      </c>
      <c r="L154">
        <f t="shared" si="30"/>
        <v>10.5</v>
      </c>
      <c r="M154">
        <f t="shared" si="31"/>
        <v>12.6</v>
      </c>
      <c r="N154">
        <f t="shared" si="32"/>
        <v>14.7</v>
      </c>
      <c r="O154">
        <f t="shared" si="33"/>
        <v>16.8</v>
      </c>
      <c r="P154">
        <f t="shared" si="34"/>
        <v>18.900000000000002</v>
      </c>
      <c r="Q154">
        <f t="shared" si="35"/>
        <v>10.5</v>
      </c>
      <c r="R154">
        <f t="shared" si="36"/>
        <v>10.5</v>
      </c>
      <c r="S154">
        <f t="shared" si="37"/>
        <v>10.5</v>
      </c>
      <c r="T154">
        <f t="shared" si="38"/>
        <v>10.5</v>
      </c>
    </row>
    <row r="155" spans="1:20" x14ac:dyDescent="0.25">
      <c r="A155" s="1">
        <v>154</v>
      </c>
      <c r="B155" s="1" t="str">
        <f>LOOKUP(A155,[1]Intervalo1!$B$1:$QK$1,[1]Intervalo1!$B$111:$QK$111)</f>
        <v>A</v>
      </c>
      <c r="G155">
        <v>33</v>
      </c>
      <c r="H155">
        <f t="shared" si="26"/>
        <v>3.3000000000000003</v>
      </c>
      <c r="I155">
        <f t="shared" si="27"/>
        <v>6.6000000000000005</v>
      </c>
      <c r="J155">
        <f t="shared" si="28"/>
        <v>9.9</v>
      </c>
      <c r="K155">
        <f t="shared" si="29"/>
        <v>13.200000000000001</v>
      </c>
      <c r="L155">
        <f t="shared" si="30"/>
        <v>16.5</v>
      </c>
      <c r="M155">
        <f t="shared" si="31"/>
        <v>19.8</v>
      </c>
      <c r="N155">
        <f t="shared" si="32"/>
        <v>23.099999999999998</v>
      </c>
      <c r="O155">
        <f t="shared" si="33"/>
        <v>26.400000000000002</v>
      </c>
      <c r="P155">
        <f t="shared" si="34"/>
        <v>29.7</v>
      </c>
      <c r="Q155">
        <f t="shared" si="35"/>
        <v>16.5</v>
      </c>
      <c r="R155">
        <f t="shared" si="36"/>
        <v>16.5</v>
      </c>
      <c r="S155">
        <f t="shared" si="37"/>
        <v>16.5</v>
      </c>
      <c r="T155">
        <f t="shared" si="38"/>
        <v>16.5</v>
      </c>
    </row>
    <row r="156" spans="1:20" x14ac:dyDescent="0.25">
      <c r="A156" s="1">
        <v>155</v>
      </c>
      <c r="B156" s="1" t="str">
        <f>LOOKUP(A156,[1]Intervalo1!$B$1:$QK$1,[1]Intervalo1!$B$111:$QK$111)</f>
        <v>A</v>
      </c>
      <c r="G156">
        <v>33</v>
      </c>
      <c r="H156">
        <f t="shared" si="26"/>
        <v>3.3000000000000003</v>
      </c>
      <c r="I156">
        <f t="shared" si="27"/>
        <v>6.6000000000000005</v>
      </c>
      <c r="J156">
        <f t="shared" si="28"/>
        <v>9.9</v>
      </c>
      <c r="K156">
        <f t="shared" si="29"/>
        <v>13.200000000000001</v>
      </c>
      <c r="L156">
        <f t="shared" si="30"/>
        <v>16.5</v>
      </c>
      <c r="M156">
        <f t="shared" si="31"/>
        <v>19.8</v>
      </c>
      <c r="N156">
        <f t="shared" si="32"/>
        <v>23.099999999999998</v>
      </c>
      <c r="O156">
        <f t="shared" si="33"/>
        <v>26.400000000000002</v>
      </c>
      <c r="P156">
        <f t="shared" si="34"/>
        <v>29.7</v>
      </c>
      <c r="Q156">
        <f t="shared" si="35"/>
        <v>16.5</v>
      </c>
      <c r="R156">
        <f t="shared" si="36"/>
        <v>16.5</v>
      </c>
      <c r="S156">
        <f t="shared" si="37"/>
        <v>16.5</v>
      </c>
      <c r="T156">
        <f t="shared" si="38"/>
        <v>16.5</v>
      </c>
    </row>
    <row r="157" spans="1:20" x14ac:dyDescent="0.25">
      <c r="A157" s="1">
        <v>156</v>
      </c>
      <c r="B157" s="1" t="str">
        <f>LOOKUP(A157,[1]Intervalo1!$B$1:$QK$1,[1]Intervalo1!$B$111:$QK$111)</f>
        <v>A</v>
      </c>
      <c r="G157">
        <v>18</v>
      </c>
      <c r="H157">
        <f t="shared" si="26"/>
        <v>1.8</v>
      </c>
      <c r="I157">
        <f t="shared" si="27"/>
        <v>3.6</v>
      </c>
      <c r="J157">
        <f t="shared" si="28"/>
        <v>5.3999999999999995</v>
      </c>
      <c r="K157">
        <f t="shared" si="29"/>
        <v>7.2</v>
      </c>
      <c r="L157">
        <f t="shared" si="30"/>
        <v>9</v>
      </c>
      <c r="M157">
        <f t="shared" si="31"/>
        <v>10.799999999999999</v>
      </c>
      <c r="N157">
        <f t="shared" si="32"/>
        <v>12.6</v>
      </c>
      <c r="O157">
        <f t="shared" si="33"/>
        <v>14.4</v>
      </c>
      <c r="P157">
        <f t="shared" si="34"/>
        <v>16.2</v>
      </c>
      <c r="Q157">
        <f t="shared" si="35"/>
        <v>9</v>
      </c>
      <c r="R157">
        <f t="shared" si="36"/>
        <v>9</v>
      </c>
      <c r="S157">
        <f t="shared" si="37"/>
        <v>9</v>
      </c>
      <c r="T157">
        <f t="shared" si="38"/>
        <v>9</v>
      </c>
    </row>
    <row r="158" spans="1:20" x14ac:dyDescent="0.25">
      <c r="A158" s="1">
        <v>157</v>
      </c>
      <c r="B158" s="1" t="str">
        <f>LOOKUP(A158,[1]Intervalo1!$B$1:$QK$1,[1]Intervalo1!$B$111:$QK$111)</f>
        <v>A</v>
      </c>
      <c r="G158">
        <v>30</v>
      </c>
      <c r="H158">
        <f t="shared" si="26"/>
        <v>3</v>
      </c>
      <c r="I158">
        <f t="shared" si="27"/>
        <v>6</v>
      </c>
      <c r="J158">
        <f t="shared" si="28"/>
        <v>9</v>
      </c>
      <c r="K158">
        <f t="shared" si="29"/>
        <v>12</v>
      </c>
      <c r="L158">
        <f t="shared" si="30"/>
        <v>15</v>
      </c>
      <c r="M158">
        <f t="shared" si="31"/>
        <v>18</v>
      </c>
      <c r="N158">
        <f t="shared" si="32"/>
        <v>21</v>
      </c>
      <c r="O158">
        <f t="shared" si="33"/>
        <v>24</v>
      </c>
      <c r="P158">
        <f t="shared" si="34"/>
        <v>27</v>
      </c>
      <c r="Q158">
        <f t="shared" si="35"/>
        <v>15</v>
      </c>
      <c r="R158">
        <f t="shared" si="36"/>
        <v>15</v>
      </c>
      <c r="S158">
        <f t="shared" si="37"/>
        <v>15</v>
      </c>
      <c r="T158">
        <f t="shared" si="38"/>
        <v>15</v>
      </c>
    </row>
    <row r="159" spans="1:20" x14ac:dyDescent="0.25">
      <c r="A159" s="1">
        <v>158</v>
      </c>
      <c r="B159" s="1" t="str">
        <f>LOOKUP(A159,[1]Intervalo1!$B$1:$QK$1,[1]Intervalo1!$B$111:$QK$111)</f>
        <v>A</v>
      </c>
      <c r="G159">
        <v>36</v>
      </c>
      <c r="H159">
        <f t="shared" si="26"/>
        <v>3.6</v>
      </c>
      <c r="I159">
        <f t="shared" si="27"/>
        <v>7.2</v>
      </c>
      <c r="J159">
        <f t="shared" si="28"/>
        <v>10.799999999999999</v>
      </c>
      <c r="K159">
        <f t="shared" si="29"/>
        <v>14.4</v>
      </c>
      <c r="L159">
        <f t="shared" si="30"/>
        <v>18</v>
      </c>
      <c r="M159">
        <f t="shared" si="31"/>
        <v>21.599999999999998</v>
      </c>
      <c r="N159">
        <f t="shared" si="32"/>
        <v>25.2</v>
      </c>
      <c r="O159">
        <f t="shared" si="33"/>
        <v>28.8</v>
      </c>
      <c r="P159">
        <f t="shared" si="34"/>
        <v>32.4</v>
      </c>
      <c r="Q159">
        <f t="shared" si="35"/>
        <v>18</v>
      </c>
      <c r="R159">
        <f t="shared" si="36"/>
        <v>18</v>
      </c>
      <c r="S159">
        <f t="shared" si="37"/>
        <v>18</v>
      </c>
      <c r="T159">
        <f t="shared" si="38"/>
        <v>18</v>
      </c>
    </row>
    <row r="160" spans="1:20" x14ac:dyDescent="0.25">
      <c r="A160" s="1">
        <v>159</v>
      </c>
      <c r="B160" s="1" t="str">
        <f>LOOKUP(A160,[1]Intervalo1!$B$1:$QK$1,[1]Intervalo1!$B$111:$QK$111)</f>
        <v>A</v>
      </c>
      <c r="G160">
        <v>36</v>
      </c>
      <c r="H160">
        <f t="shared" si="26"/>
        <v>3.6</v>
      </c>
      <c r="I160">
        <f t="shared" si="27"/>
        <v>7.2</v>
      </c>
      <c r="J160">
        <f t="shared" si="28"/>
        <v>10.799999999999999</v>
      </c>
      <c r="K160">
        <f t="shared" si="29"/>
        <v>14.4</v>
      </c>
      <c r="L160">
        <f t="shared" si="30"/>
        <v>18</v>
      </c>
      <c r="M160">
        <f t="shared" si="31"/>
        <v>21.599999999999998</v>
      </c>
      <c r="N160">
        <f t="shared" si="32"/>
        <v>25.2</v>
      </c>
      <c r="O160">
        <f t="shared" si="33"/>
        <v>28.8</v>
      </c>
      <c r="P160">
        <f t="shared" si="34"/>
        <v>32.4</v>
      </c>
      <c r="Q160">
        <f t="shared" si="35"/>
        <v>18</v>
      </c>
      <c r="R160">
        <f t="shared" si="36"/>
        <v>18</v>
      </c>
      <c r="S160">
        <f t="shared" si="37"/>
        <v>18</v>
      </c>
      <c r="T160">
        <f t="shared" si="38"/>
        <v>18</v>
      </c>
    </row>
    <row r="161" spans="1:20" x14ac:dyDescent="0.25">
      <c r="A161" s="1">
        <v>160</v>
      </c>
      <c r="B161" s="1" t="str">
        <f>LOOKUP(A161,[1]Intervalo1!$B$1:$QK$1,[1]Intervalo1!$B$111:$QK$111)</f>
        <v>A</v>
      </c>
      <c r="G161">
        <v>30</v>
      </c>
      <c r="H161">
        <f t="shared" si="26"/>
        <v>3</v>
      </c>
      <c r="I161">
        <f t="shared" si="27"/>
        <v>6</v>
      </c>
      <c r="J161">
        <f t="shared" si="28"/>
        <v>9</v>
      </c>
      <c r="K161">
        <f t="shared" si="29"/>
        <v>12</v>
      </c>
      <c r="L161">
        <f t="shared" si="30"/>
        <v>15</v>
      </c>
      <c r="M161">
        <f t="shared" si="31"/>
        <v>18</v>
      </c>
      <c r="N161">
        <f t="shared" si="32"/>
        <v>21</v>
      </c>
      <c r="O161">
        <f t="shared" si="33"/>
        <v>24</v>
      </c>
      <c r="P161">
        <f t="shared" si="34"/>
        <v>27</v>
      </c>
      <c r="Q161">
        <f t="shared" si="35"/>
        <v>15</v>
      </c>
      <c r="R161">
        <f t="shared" si="36"/>
        <v>15</v>
      </c>
      <c r="S161">
        <f t="shared" si="37"/>
        <v>15</v>
      </c>
      <c r="T161">
        <f t="shared" si="38"/>
        <v>15</v>
      </c>
    </row>
    <row r="162" spans="1:20" x14ac:dyDescent="0.25">
      <c r="A162" s="1">
        <v>161</v>
      </c>
      <c r="B162" s="1" t="str">
        <f>LOOKUP(A162,[1]Intervalo1!$B$1:$QK$1,[1]Intervalo1!$B$111:$QK$111)</f>
        <v>A</v>
      </c>
      <c r="G162">
        <v>21</v>
      </c>
      <c r="H162">
        <f t="shared" si="26"/>
        <v>2.1</v>
      </c>
      <c r="I162">
        <f t="shared" si="27"/>
        <v>4.2</v>
      </c>
      <c r="J162">
        <f t="shared" si="28"/>
        <v>6.3</v>
      </c>
      <c r="K162">
        <f t="shared" si="29"/>
        <v>8.4</v>
      </c>
      <c r="L162">
        <f t="shared" si="30"/>
        <v>10.5</v>
      </c>
      <c r="M162">
        <f t="shared" si="31"/>
        <v>12.6</v>
      </c>
      <c r="N162">
        <f t="shared" si="32"/>
        <v>14.7</v>
      </c>
      <c r="O162">
        <f t="shared" si="33"/>
        <v>16.8</v>
      </c>
      <c r="P162">
        <f t="shared" si="34"/>
        <v>18.900000000000002</v>
      </c>
      <c r="Q162">
        <f t="shared" si="35"/>
        <v>10.5</v>
      </c>
      <c r="R162">
        <f t="shared" si="36"/>
        <v>10.5</v>
      </c>
      <c r="S162">
        <f t="shared" si="37"/>
        <v>10.5</v>
      </c>
      <c r="T162">
        <f t="shared" si="38"/>
        <v>10.5</v>
      </c>
    </row>
    <row r="163" spans="1:20" x14ac:dyDescent="0.25">
      <c r="A163" s="1">
        <v>162</v>
      </c>
      <c r="B163" s="1" t="str">
        <f>LOOKUP(A163,[1]Intervalo1!$B$1:$QK$1,[1]Intervalo1!$B$111:$QK$111)</f>
        <v>A</v>
      </c>
      <c r="G163">
        <v>27</v>
      </c>
      <c r="H163">
        <f t="shared" si="26"/>
        <v>2.7</v>
      </c>
      <c r="I163">
        <f t="shared" si="27"/>
        <v>5.4</v>
      </c>
      <c r="J163">
        <f t="shared" si="28"/>
        <v>8.1</v>
      </c>
      <c r="K163">
        <f t="shared" si="29"/>
        <v>10.8</v>
      </c>
      <c r="L163">
        <f t="shared" si="30"/>
        <v>13.5</v>
      </c>
      <c r="M163">
        <f t="shared" si="31"/>
        <v>16.2</v>
      </c>
      <c r="N163">
        <f t="shared" si="32"/>
        <v>18.899999999999999</v>
      </c>
      <c r="O163">
        <f t="shared" si="33"/>
        <v>21.6</v>
      </c>
      <c r="P163">
        <f t="shared" si="34"/>
        <v>24.3</v>
      </c>
      <c r="Q163">
        <f t="shared" si="35"/>
        <v>13.5</v>
      </c>
      <c r="R163">
        <f t="shared" si="36"/>
        <v>13.5</v>
      </c>
      <c r="S163">
        <f t="shared" si="37"/>
        <v>13.5</v>
      </c>
      <c r="T163">
        <f t="shared" si="38"/>
        <v>13.5</v>
      </c>
    </row>
    <row r="164" spans="1:20" x14ac:dyDescent="0.25">
      <c r="A164" s="1">
        <v>163</v>
      </c>
      <c r="B164" s="1" t="str">
        <f>LOOKUP(A164,[1]Intervalo1!$B$1:$QK$1,[1]Intervalo1!$B$111:$QK$111)</f>
        <v>A</v>
      </c>
      <c r="G164">
        <v>36</v>
      </c>
      <c r="H164">
        <f t="shared" si="26"/>
        <v>3.6</v>
      </c>
      <c r="I164">
        <f t="shared" si="27"/>
        <v>7.2</v>
      </c>
      <c r="J164">
        <f t="shared" si="28"/>
        <v>10.799999999999999</v>
      </c>
      <c r="K164">
        <f t="shared" si="29"/>
        <v>14.4</v>
      </c>
      <c r="L164">
        <f t="shared" si="30"/>
        <v>18</v>
      </c>
      <c r="M164">
        <f t="shared" si="31"/>
        <v>21.599999999999998</v>
      </c>
      <c r="N164">
        <f t="shared" si="32"/>
        <v>25.2</v>
      </c>
      <c r="O164">
        <f t="shared" si="33"/>
        <v>28.8</v>
      </c>
      <c r="P164">
        <f t="shared" si="34"/>
        <v>32.4</v>
      </c>
      <c r="Q164">
        <f t="shared" si="35"/>
        <v>18</v>
      </c>
      <c r="R164">
        <f t="shared" si="36"/>
        <v>18</v>
      </c>
      <c r="S164">
        <f t="shared" si="37"/>
        <v>18</v>
      </c>
      <c r="T164">
        <f t="shared" si="38"/>
        <v>18</v>
      </c>
    </row>
    <row r="165" spans="1:20" x14ac:dyDescent="0.25">
      <c r="A165" s="1">
        <v>164</v>
      </c>
      <c r="B165" s="1" t="str">
        <f>LOOKUP(A165,[1]Intervalo1!$B$1:$QK$1,[1]Intervalo1!$B$111:$QK$111)</f>
        <v>A</v>
      </c>
      <c r="G165">
        <v>27</v>
      </c>
      <c r="H165">
        <f t="shared" si="26"/>
        <v>2.7</v>
      </c>
      <c r="I165">
        <f t="shared" si="27"/>
        <v>5.4</v>
      </c>
      <c r="J165">
        <f t="shared" si="28"/>
        <v>8.1</v>
      </c>
      <c r="K165">
        <f t="shared" si="29"/>
        <v>10.8</v>
      </c>
      <c r="L165">
        <f t="shared" si="30"/>
        <v>13.5</v>
      </c>
      <c r="M165">
        <f t="shared" si="31"/>
        <v>16.2</v>
      </c>
      <c r="N165">
        <f t="shared" si="32"/>
        <v>18.899999999999999</v>
      </c>
      <c r="O165">
        <f t="shared" si="33"/>
        <v>21.6</v>
      </c>
      <c r="P165">
        <f t="shared" si="34"/>
        <v>24.3</v>
      </c>
      <c r="Q165">
        <f t="shared" si="35"/>
        <v>13.5</v>
      </c>
      <c r="R165">
        <f t="shared" si="36"/>
        <v>13.5</v>
      </c>
      <c r="S165">
        <f t="shared" si="37"/>
        <v>13.5</v>
      </c>
      <c r="T165">
        <f t="shared" si="38"/>
        <v>13.5</v>
      </c>
    </row>
    <row r="166" spans="1:20" x14ac:dyDescent="0.25">
      <c r="A166" s="1">
        <v>165</v>
      </c>
      <c r="B166" s="1" t="str">
        <f>LOOKUP(A166,[1]Intervalo1!$B$1:$QK$1,[1]Intervalo1!$B$111:$QK$111)</f>
        <v>A</v>
      </c>
      <c r="G166">
        <v>21</v>
      </c>
      <c r="H166">
        <f t="shared" si="26"/>
        <v>2.1</v>
      </c>
      <c r="I166">
        <f t="shared" si="27"/>
        <v>4.2</v>
      </c>
      <c r="J166">
        <f t="shared" si="28"/>
        <v>6.3</v>
      </c>
      <c r="K166">
        <f t="shared" si="29"/>
        <v>8.4</v>
      </c>
      <c r="L166">
        <f t="shared" si="30"/>
        <v>10.5</v>
      </c>
      <c r="M166">
        <f t="shared" si="31"/>
        <v>12.6</v>
      </c>
      <c r="N166">
        <f t="shared" si="32"/>
        <v>14.7</v>
      </c>
      <c r="O166">
        <f t="shared" si="33"/>
        <v>16.8</v>
      </c>
      <c r="P166">
        <f t="shared" si="34"/>
        <v>18.900000000000002</v>
      </c>
      <c r="Q166">
        <f t="shared" si="35"/>
        <v>10.5</v>
      </c>
      <c r="R166">
        <f t="shared" si="36"/>
        <v>10.5</v>
      </c>
      <c r="S166">
        <f t="shared" si="37"/>
        <v>10.5</v>
      </c>
      <c r="T166">
        <f t="shared" si="38"/>
        <v>10.5</v>
      </c>
    </row>
    <row r="167" spans="1:20" x14ac:dyDescent="0.25">
      <c r="A167" s="1">
        <v>166</v>
      </c>
      <c r="B167" s="1" t="str">
        <f>LOOKUP(A167,[1]Intervalo1!$B$1:$QK$1,[1]Intervalo1!$B$111:$QK$111)</f>
        <v>A</v>
      </c>
      <c r="G167">
        <v>24</v>
      </c>
      <c r="H167">
        <f t="shared" si="26"/>
        <v>2.4000000000000004</v>
      </c>
      <c r="I167">
        <f t="shared" si="27"/>
        <v>4.8000000000000007</v>
      </c>
      <c r="J167">
        <f t="shared" si="28"/>
        <v>7.1999999999999993</v>
      </c>
      <c r="K167">
        <f t="shared" si="29"/>
        <v>9.6000000000000014</v>
      </c>
      <c r="L167">
        <f t="shared" si="30"/>
        <v>12</v>
      </c>
      <c r="M167">
        <f t="shared" si="31"/>
        <v>14.399999999999999</v>
      </c>
      <c r="N167">
        <f t="shared" si="32"/>
        <v>16.799999999999997</v>
      </c>
      <c r="O167">
        <f t="shared" si="33"/>
        <v>19.200000000000003</v>
      </c>
      <c r="P167">
        <f t="shared" si="34"/>
        <v>21.6</v>
      </c>
      <c r="Q167">
        <f t="shared" si="35"/>
        <v>12</v>
      </c>
      <c r="R167">
        <f t="shared" si="36"/>
        <v>12</v>
      </c>
      <c r="S167">
        <f t="shared" si="37"/>
        <v>12</v>
      </c>
      <c r="T167">
        <f t="shared" si="38"/>
        <v>12</v>
      </c>
    </row>
    <row r="168" spans="1:20" x14ac:dyDescent="0.25">
      <c r="A168" s="1">
        <v>167</v>
      </c>
      <c r="B168" s="1" t="str">
        <f>LOOKUP(A168,[1]Intervalo1!$B$1:$QK$1,[1]Intervalo1!$B$111:$QK$111)</f>
        <v>A</v>
      </c>
      <c r="G168">
        <v>24</v>
      </c>
      <c r="H168">
        <f t="shared" si="26"/>
        <v>2.4000000000000004</v>
      </c>
      <c r="I168">
        <f t="shared" si="27"/>
        <v>4.8000000000000007</v>
      </c>
      <c r="J168">
        <f t="shared" si="28"/>
        <v>7.1999999999999993</v>
      </c>
      <c r="K168">
        <f t="shared" si="29"/>
        <v>9.6000000000000014</v>
      </c>
      <c r="L168">
        <f t="shared" si="30"/>
        <v>12</v>
      </c>
      <c r="M168">
        <f t="shared" si="31"/>
        <v>14.399999999999999</v>
      </c>
      <c r="N168">
        <f t="shared" si="32"/>
        <v>16.799999999999997</v>
      </c>
      <c r="O168">
        <f t="shared" si="33"/>
        <v>19.200000000000003</v>
      </c>
      <c r="P168">
        <f t="shared" si="34"/>
        <v>21.6</v>
      </c>
      <c r="Q168">
        <f t="shared" si="35"/>
        <v>12</v>
      </c>
      <c r="R168">
        <f t="shared" si="36"/>
        <v>12</v>
      </c>
      <c r="S168">
        <f t="shared" si="37"/>
        <v>12</v>
      </c>
      <c r="T168">
        <f t="shared" si="38"/>
        <v>12</v>
      </c>
    </row>
    <row r="169" spans="1:20" x14ac:dyDescent="0.25">
      <c r="A169" s="1">
        <v>168</v>
      </c>
      <c r="B169" s="1" t="str">
        <f>LOOKUP(A169,[1]Intervalo1!$B$1:$QK$1,[1]Intervalo1!$B$111:$QK$111)</f>
        <v>A</v>
      </c>
      <c r="G169">
        <v>21</v>
      </c>
      <c r="H169">
        <f t="shared" si="26"/>
        <v>2.1</v>
      </c>
      <c r="I169">
        <f t="shared" si="27"/>
        <v>4.2</v>
      </c>
      <c r="J169">
        <f t="shared" si="28"/>
        <v>6.3</v>
      </c>
      <c r="K169">
        <f t="shared" si="29"/>
        <v>8.4</v>
      </c>
      <c r="L169">
        <f t="shared" si="30"/>
        <v>10.5</v>
      </c>
      <c r="M169">
        <f t="shared" si="31"/>
        <v>12.6</v>
      </c>
      <c r="N169">
        <f t="shared" si="32"/>
        <v>14.7</v>
      </c>
      <c r="O169">
        <f t="shared" si="33"/>
        <v>16.8</v>
      </c>
      <c r="P169">
        <f t="shared" si="34"/>
        <v>18.900000000000002</v>
      </c>
      <c r="Q169">
        <f t="shared" si="35"/>
        <v>10.5</v>
      </c>
      <c r="R169">
        <f t="shared" si="36"/>
        <v>10.5</v>
      </c>
      <c r="S169">
        <f t="shared" si="37"/>
        <v>10.5</v>
      </c>
      <c r="T169">
        <f t="shared" si="38"/>
        <v>10.5</v>
      </c>
    </row>
    <row r="170" spans="1:20" x14ac:dyDescent="0.25">
      <c r="A170" s="1">
        <v>169</v>
      </c>
      <c r="B170" s="1" t="str">
        <f>LOOKUP(A170,[1]Intervalo1!$B$1:$QK$1,[1]Intervalo1!$B$111:$QK$111)</f>
        <v>A</v>
      </c>
      <c r="G170">
        <v>21</v>
      </c>
      <c r="H170">
        <f t="shared" si="26"/>
        <v>2.1</v>
      </c>
      <c r="I170">
        <f t="shared" si="27"/>
        <v>4.2</v>
      </c>
      <c r="J170">
        <f t="shared" si="28"/>
        <v>6.3</v>
      </c>
      <c r="K170">
        <f t="shared" si="29"/>
        <v>8.4</v>
      </c>
      <c r="L170">
        <f t="shared" si="30"/>
        <v>10.5</v>
      </c>
      <c r="M170">
        <f t="shared" si="31"/>
        <v>12.6</v>
      </c>
      <c r="N170">
        <f t="shared" si="32"/>
        <v>14.7</v>
      </c>
      <c r="O170">
        <f t="shared" si="33"/>
        <v>16.8</v>
      </c>
      <c r="P170">
        <f t="shared" si="34"/>
        <v>18.900000000000002</v>
      </c>
      <c r="Q170">
        <f t="shared" si="35"/>
        <v>10.5</v>
      </c>
      <c r="R170">
        <f t="shared" si="36"/>
        <v>10.5</v>
      </c>
      <c r="S170">
        <f t="shared" si="37"/>
        <v>10.5</v>
      </c>
      <c r="T170">
        <f t="shared" si="38"/>
        <v>10.5</v>
      </c>
    </row>
    <row r="171" spans="1:20" x14ac:dyDescent="0.25">
      <c r="A171" s="1">
        <v>170</v>
      </c>
      <c r="B171" s="1" t="str">
        <f>LOOKUP(A171,[1]Intervalo1!$B$1:$QK$1,[1]Intervalo1!$B$111:$QK$111)</f>
        <v>A</v>
      </c>
      <c r="G171">
        <v>21</v>
      </c>
      <c r="H171">
        <f t="shared" si="26"/>
        <v>2.1</v>
      </c>
      <c r="I171">
        <f t="shared" si="27"/>
        <v>4.2</v>
      </c>
      <c r="J171">
        <f t="shared" si="28"/>
        <v>6.3</v>
      </c>
      <c r="K171">
        <f t="shared" si="29"/>
        <v>8.4</v>
      </c>
      <c r="L171">
        <f t="shared" si="30"/>
        <v>10.5</v>
      </c>
      <c r="M171">
        <f t="shared" si="31"/>
        <v>12.6</v>
      </c>
      <c r="N171">
        <f t="shared" si="32"/>
        <v>14.7</v>
      </c>
      <c r="O171">
        <f t="shared" si="33"/>
        <v>16.8</v>
      </c>
      <c r="P171">
        <f t="shared" si="34"/>
        <v>18.900000000000002</v>
      </c>
      <c r="Q171">
        <f t="shared" si="35"/>
        <v>10.5</v>
      </c>
      <c r="R171">
        <f t="shared" si="36"/>
        <v>10.5</v>
      </c>
      <c r="S171">
        <f t="shared" si="37"/>
        <v>10.5</v>
      </c>
      <c r="T171">
        <f t="shared" si="38"/>
        <v>10.5</v>
      </c>
    </row>
    <row r="172" spans="1:20" x14ac:dyDescent="0.25">
      <c r="A172" s="1">
        <v>171</v>
      </c>
      <c r="B172" s="1" t="str">
        <f>LOOKUP(A172,[1]Intervalo1!$B$1:$QK$1,[1]Intervalo1!$B$111:$QK$111)</f>
        <v>A</v>
      </c>
      <c r="G172">
        <v>27</v>
      </c>
      <c r="H172">
        <f t="shared" si="26"/>
        <v>2.7</v>
      </c>
      <c r="I172">
        <f t="shared" si="27"/>
        <v>5.4</v>
      </c>
      <c r="J172">
        <f t="shared" si="28"/>
        <v>8.1</v>
      </c>
      <c r="K172">
        <f t="shared" si="29"/>
        <v>10.8</v>
      </c>
      <c r="L172">
        <f t="shared" si="30"/>
        <v>13.5</v>
      </c>
      <c r="M172">
        <f t="shared" si="31"/>
        <v>16.2</v>
      </c>
      <c r="N172">
        <f t="shared" si="32"/>
        <v>18.899999999999999</v>
      </c>
      <c r="O172">
        <f t="shared" si="33"/>
        <v>21.6</v>
      </c>
      <c r="P172">
        <f t="shared" si="34"/>
        <v>24.3</v>
      </c>
      <c r="Q172">
        <f t="shared" si="35"/>
        <v>13.5</v>
      </c>
      <c r="R172">
        <f t="shared" si="36"/>
        <v>13.5</v>
      </c>
      <c r="S172">
        <f t="shared" si="37"/>
        <v>13.5</v>
      </c>
      <c r="T172">
        <f t="shared" si="38"/>
        <v>13.5</v>
      </c>
    </row>
    <row r="173" spans="1:20" x14ac:dyDescent="0.25">
      <c r="A173" s="1">
        <v>172</v>
      </c>
      <c r="B173" s="1" t="str">
        <f>LOOKUP(A173,[1]Intervalo1!$B$1:$QK$1,[1]Intervalo1!$B$111:$QK$111)</f>
        <v>A</v>
      </c>
      <c r="G173">
        <v>18</v>
      </c>
      <c r="H173">
        <f t="shared" si="26"/>
        <v>1.8</v>
      </c>
      <c r="I173">
        <f t="shared" si="27"/>
        <v>3.6</v>
      </c>
      <c r="J173">
        <f t="shared" si="28"/>
        <v>5.3999999999999995</v>
      </c>
      <c r="K173">
        <f t="shared" si="29"/>
        <v>7.2</v>
      </c>
      <c r="L173">
        <f t="shared" si="30"/>
        <v>9</v>
      </c>
      <c r="M173">
        <f t="shared" si="31"/>
        <v>10.799999999999999</v>
      </c>
      <c r="N173">
        <f t="shared" si="32"/>
        <v>12.6</v>
      </c>
      <c r="O173">
        <f t="shared" si="33"/>
        <v>14.4</v>
      </c>
      <c r="P173">
        <f t="shared" si="34"/>
        <v>16.2</v>
      </c>
      <c r="Q173">
        <f t="shared" si="35"/>
        <v>9</v>
      </c>
      <c r="R173">
        <f t="shared" si="36"/>
        <v>9</v>
      </c>
      <c r="S173">
        <f t="shared" si="37"/>
        <v>9</v>
      </c>
      <c r="T173">
        <f t="shared" si="38"/>
        <v>9</v>
      </c>
    </row>
    <row r="174" spans="1:20" x14ac:dyDescent="0.25">
      <c r="A174" s="1">
        <v>173</v>
      </c>
      <c r="B174" s="1" t="str">
        <f>LOOKUP(A174,[1]Intervalo1!$B$1:$QK$1,[1]Intervalo1!$B$111:$QK$111)</f>
        <v>A</v>
      </c>
      <c r="G174">
        <v>21</v>
      </c>
      <c r="H174">
        <f t="shared" si="26"/>
        <v>2.1</v>
      </c>
      <c r="I174">
        <f t="shared" si="27"/>
        <v>4.2</v>
      </c>
      <c r="J174">
        <f t="shared" si="28"/>
        <v>6.3</v>
      </c>
      <c r="K174">
        <f t="shared" si="29"/>
        <v>8.4</v>
      </c>
      <c r="L174">
        <f t="shared" si="30"/>
        <v>10.5</v>
      </c>
      <c r="M174">
        <f t="shared" si="31"/>
        <v>12.6</v>
      </c>
      <c r="N174">
        <f t="shared" si="32"/>
        <v>14.7</v>
      </c>
      <c r="O174">
        <f t="shared" si="33"/>
        <v>16.8</v>
      </c>
      <c r="P174">
        <f t="shared" si="34"/>
        <v>18.900000000000002</v>
      </c>
      <c r="Q174">
        <f t="shared" si="35"/>
        <v>10.5</v>
      </c>
      <c r="R174">
        <f t="shared" si="36"/>
        <v>10.5</v>
      </c>
      <c r="S174">
        <f t="shared" si="37"/>
        <v>10.5</v>
      </c>
      <c r="T174">
        <f t="shared" si="38"/>
        <v>10.5</v>
      </c>
    </row>
    <row r="175" spans="1:20" x14ac:dyDescent="0.25">
      <c r="A175" s="1">
        <v>174</v>
      </c>
      <c r="B175" s="1" t="str">
        <f>LOOKUP(A175,[1]Intervalo1!$B$1:$QK$1,[1]Intervalo1!$B$111:$QK$111)</f>
        <v>B</v>
      </c>
      <c r="G175">
        <v>33</v>
      </c>
      <c r="H175">
        <f t="shared" si="26"/>
        <v>3.3000000000000003</v>
      </c>
      <c r="I175">
        <f t="shared" si="27"/>
        <v>6.6000000000000005</v>
      </c>
      <c r="J175">
        <f t="shared" si="28"/>
        <v>9.9</v>
      </c>
      <c r="K175">
        <f t="shared" si="29"/>
        <v>13.200000000000001</v>
      </c>
      <c r="L175">
        <f t="shared" si="30"/>
        <v>16.5</v>
      </c>
      <c r="M175">
        <f t="shared" si="31"/>
        <v>19.8</v>
      </c>
      <c r="N175">
        <f t="shared" si="32"/>
        <v>23.099999999999998</v>
      </c>
      <c r="O175">
        <f t="shared" si="33"/>
        <v>26.400000000000002</v>
      </c>
      <c r="P175">
        <f t="shared" si="34"/>
        <v>29.7</v>
      </c>
      <c r="Q175">
        <f t="shared" si="35"/>
        <v>23.099999999999998</v>
      </c>
      <c r="R175">
        <f t="shared" si="36"/>
        <v>23.099999999999998</v>
      </c>
      <c r="S175">
        <f t="shared" si="37"/>
        <v>29.7</v>
      </c>
      <c r="T175">
        <f t="shared" si="38"/>
        <v>29.7</v>
      </c>
    </row>
    <row r="176" spans="1:20" x14ac:dyDescent="0.25">
      <c r="A176" s="1">
        <v>175</v>
      </c>
      <c r="B176" s="1" t="str">
        <f>LOOKUP(A176,[1]Intervalo1!$B$1:$QK$1,[1]Intervalo1!$B$111:$QK$111)</f>
        <v>A</v>
      </c>
      <c r="G176">
        <v>24</v>
      </c>
      <c r="H176">
        <f t="shared" si="26"/>
        <v>2.4000000000000004</v>
      </c>
      <c r="I176">
        <f t="shared" si="27"/>
        <v>4.8000000000000007</v>
      </c>
      <c r="J176">
        <f t="shared" si="28"/>
        <v>7.1999999999999993</v>
      </c>
      <c r="K176">
        <f t="shared" si="29"/>
        <v>9.6000000000000014</v>
      </c>
      <c r="L176">
        <f t="shared" si="30"/>
        <v>12</v>
      </c>
      <c r="M176">
        <f t="shared" si="31"/>
        <v>14.399999999999999</v>
      </c>
      <c r="N176">
        <f t="shared" si="32"/>
        <v>16.799999999999997</v>
      </c>
      <c r="O176">
        <f t="shared" si="33"/>
        <v>19.200000000000003</v>
      </c>
      <c r="P176">
        <f t="shared" si="34"/>
        <v>21.6</v>
      </c>
      <c r="Q176">
        <f t="shared" si="35"/>
        <v>12</v>
      </c>
      <c r="R176">
        <f t="shared" si="36"/>
        <v>12</v>
      </c>
      <c r="S176">
        <f t="shared" si="37"/>
        <v>12</v>
      </c>
      <c r="T176">
        <f t="shared" si="38"/>
        <v>12</v>
      </c>
    </row>
    <row r="177" spans="1:20" x14ac:dyDescent="0.25">
      <c r="A177" s="1">
        <v>176</v>
      </c>
      <c r="B177" s="1" t="str">
        <f>LOOKUP(A177,[1]Intervalo1!$B$1:$QK$1,[1]Intervalo1!$B$111:$QK$111)</f>
        <v>B</v>
      </c>
      <c r="G177">
        <v>36</v>
      </c>
      <c r="H177">
        <f t="shared" si="26"/>
        <v>3.6</v>
      </c>
      <c r="I177">
        <f t="shared" si="27"/>
        <v>7.2</v>
      </c>
      <c r="J177">
        <f t="shared" si="28"/>
        <v>10.799999999999999</v>
      </c>
      <c r="K177">
        <f t="shared" si="29"/>
        <v>14.4</v>
      </c>
      <c r="L177">
        <f t="shared" si="30"/>
        <v>18</v>
      </c>
      <c r="M177">
        <f t="shared" si="31"/>
        <v>21.599999999999998</v>
      </c>
      <c r="N177">
        <f t="shared" si="32"/>
        <v>25.2</v>
      </c>
      <c r="O177">
        <f t="shared" si="33"/>
        <v>28.8</v>
      </c>
      <c r="P177">
        <f t="shared" si="34"/>
        <v>32.4</v>
      </c>
      <c r="Q177">
        <f t="shared" si="35"/>
        <v>25.2</v>
      </c>
      <c r="R177">
        <f t="shared" si="36"/>
        <v>25.2</v>
      </c>
      <c r="S177">
        <f t="shared" si="37"/>
        <v>32.4</v>
      </c>
      <c r="T177">
        <f t="shared" si="38"/>
        <v>32.4</v>
      </c>
    </row>
    <row r="178" spans="1:20" x14ac:dyDescent="0.25">
      <c r="A178" s="1">
        <v>177</v>
      </c>
      <c r="B178" s="1" t="str">
        <f>LOOKUP(A178,[1]Intervalo1!$B$1:$QK$1,[1]Intervalo1!$B$111:$QK$111)</f>
        <v>A</v>
      </c>
      <c r="G178">
        <v>21</v>
      </c>
      <c r="H178">
        <f t="shared" si="26"/>
        <v>2.1</v>
      </c>
      <c r="I178">
        <f t="shared" si="27"/>
        <v>4.2</v>
      </c>
      <c r="J178">
        <f t="shared" si="28"/>
        <v>6.3</v>
      </c>
      <c r="K178">
        <f t="shared" si="29"/>
        <v>8.4</v>
      </c>
      <c r="L178">
        <f t="shared" si="30"/>
        <v>10.5</v>
      </c>
      <c r="M178">
        <f t="shared" si="31"/>
        <v>12.6</v>
      </c>
      <c r="N178">
        <f t="shared" si="32"/>
        <v>14.7</v>
      </c>
      <c r="O178">
        <f t="shared" si="33"/>
        <v>16.8</v>
      </c>
      <c r="P178">
        <f t="shared" si="34"/>
        <v>18.900000000000002</v>
      </c>
      <c r="Q178">
        <f t="shared" si="35"/>
        <v>10.5</v>
      </c>
      <c r="R178">
        <f t="shared" si="36"/>
        <v>10.5</v>
      </c>
      <c r="S178">
        <f t="shared" si="37"/>
        <v>10.5</v>
      </c>
      <c r="T178">
        <f t="shared" si="38"/>
        <v>10.5</v>
      </c>
    </row>
    <row r="179" spans="1:20" x14ac:dyDescent="0.25">
      <c r="A179" s="1">
        <v>178</v>
      </c>
      <c r="B179" s="1" t="str">
        <f>LOOKUP(A179,[1]Intervalo1!$B$1:$QK$1,[1]Intervalo1!$B$111:$QK$111)</f>
        <v>A</v>
      </c>
      <c r="G179">
        <v>30</v>
      </c>
      <c r="H179">
        <f t="shared" si="26"/>
        <v>3</v>
      </c>
      <c r="I179">
        <f t="shared" si="27"/>
        <v>6</v>
      </c>
      <c r="J179">
        <f t="shared" si="28"/>
        <v>9</v>
      </c>
      <c r="K179">
        <f t="shared" si="29"/>
        <v>12</v>
      </c>
      <c r="L179">
        <f t="shared" si="30"/>
        <v>15</v>
      </c>
      <c r="M179">
        <f t="shared" si="31"/>
        <v>18</v>
      </c>
      <c r="N179">
        <f t="shared" si="32"/>
        <v>21</v>
      </c>
      <c r="O179">
        <f t="shared" si="33"/>
        <v>24</v>
      </c>
      <c r="P179">
        <f t="shared" si="34"/>
        <v>27</v>
      </c>
      <c r="Q179">
        <f t="shared" si="35"/>
        <v>15</v>
      </c>
      <c r="R179">
        <f t="shared" si="36"/>
        <v>15</v>
      </c>
      <c r="S179">
        <f t="shared" si="37"/>
        <v>15</v>
      </c>
      <c r="T179">
        <f t="shared" si="38"/>
        <v>15</v>
      </c>
    </row>
    <row r="180" spans="1:20" x14ac:dyDescent="0.25">
      <c r="A180" s="1">
        <v>179</v>
      </c>
      <c r="B180" s="1" t="str">
        <f>LOOKUP(A180,[1]Intervalo1!$B$1:$QK$1,[1]Intervalo1!$B$111:$QK$111)</f>
        <v>A</v>
      </c>
      <c r="G180">
        <v>27</v>
      </c>
      <c r="H180">
        <f t="shared" si="26"/>
        <v>2.7</v>
      </c>
      <c r="I180">
        <f t="shared" si="27"/>
        <v>5.4</v>
      </c>
      <c r="J180">
        <f t="shared" si="28"/>
        <v>8.1</v>
      </c>
      <c r="K180">
        <f t="shared" si="29"/>
        <v>10.8</v>
      </c>
      <c r="L180">
        <f t="shared" si="30"/>
        <v>13.5</v>
      </c>
      <c r="M180">
        <f t="shared" si="31"/>
        <v>16.2</v>
      </c>
      <c r="N180">
        <f t="shared" si="32"/>
        <v>18.899999999999999</v>
      </c>
      <c r="O180">
        <f t="shared" si="33"/>
        <v>21.6</v>
      </c>
      <c r="P180">
        <f t="shared" si="34"/>
        <v>24.3</v>
      </c>
      <c r="Q180">
        <f t="shared" si="35"/>
        <v>13.5</v>
      </c>
      <c r="R180">
        <f t="shared" si="36"/>
        <v>13.5</v>
      </c>
      <c r="S180">
        <f t="shared" si="37"/>
        <v>13.5</v>
      </c>
      <c r="T180">
        <f t="shared" si="38"/>
        <v>13.5</v>
      </c>
    </row>
    <row r="181" spans="1:20" x14ac:dyDescent="0.25">
      <c r="A181" s="1">
        <v>180</v>
      </c>
      <c r="B181" s="1" t="str">
        <f>LOOKUP(A181,[1]Intervalo1!$B$1:$QK$1,[1]Intervalo1!$B$111:$QK$111)</f>
        <v>A</v>
      </c>
      <c r="G181">
        <v>30</v>
      </c>
      <c r="H181">
        <f t="shared" si="26"/>
        <v>3</v>
      </c>
      <c r="I181">
        <f t="shared" si="27"/>
        <v>6</v>
      </c>
      <c r="J181">
        <f t="shared" si="28"/>
        <v>9</v>
      </c>
      <c r="K181">
        <f t="shared" si="29"/>
        <v>12</v>
      </c>
      <c r="L181">
        <f t="shared" si="30"/>
        <v>15</v>
      </c>
      <c r="M181">
        <f t="shared" si="31"/>
        <v>18</v>
      </c>
      <c r="N181">
        <f t="shared" si="32"/>
        <v>21</v>
      </c>
      <c r="O181">
        <f t="shared" si="33"/>
        <v>24</v>
      </c>
      <c r="P181">
        <f t="shared" si="34"/>
        <v>27</v>
      </c>
      <c r="Q181">
        <f t="shared" si="35"/>
        <v>15</v>
      </c>
      <c r="R181">
        <f t="shared" si="36"/>
        <v>15</v>
      </c>
      <c r="S181">
        <f t="shared" si="37"/>
        <v>15</v>
      </c>
      <c r="T181">
        <f t="shared" si="38"/>
        <v>15</v>
      </c>
    </row>
    <row r="182" spans="1:20" x14ac:dyDescent="0.25">
      <c r="A182" s="1">
        <v>181</v>
      </c>
      <c r="B182" s="1" t="str">
        <f>LOOKUP(A182,[1]Intervalo1!$B$1:$QK$1,[1]Intervalo1!$B$111:$QK$111)</f>
        <v>A</v>
      </c>
      <c r="G182">
        <v>24</v>
      </c>
      <c r="H182">
        <f t="shared" si="26"/>
        <v>2.4000000000000004</v>
      </c>
      <c r="I182">
        <f t="shared" si="27"/>
        <v>4.8000000000000007</v>
      </c>
      <c r="J182">
        <f t="shared" si="28"/>
        <v>7.1999999999999993</v>
      </c>
      <c r="K182">
        <f t="shared" si="29"/>
        <v>9.6000000000000014</v>
      </c>
      <c r="L182">
        <f t="shared" si="30"/>
        <v>12</v>
      </c>
      <c r="M182">
        <f t="shared" si="31"/>
        <v>14.399999999999999</v>
      </c>
      <c r="N182">
        <f t="shared" si="32"/>
        <v>16.799999999999997</v>
      </c>
      <c r="O182">
        <f t="shared" si="33"/>
        <v>19.200000000000003</v>
      </c>
      <c r="P182">
        <f t="shared" si="34"/>
        <v>21.6</v>
      </c>
      <c r="Q182">
        <f t="shared" si="35"/>
        <v>12</v>
      </c>
      <c r="R182">
        <f t="shared" si="36"/>
        <v>12</v>
      </c>
      <c r="S182">
        <f t="shared" si="37"/>
        <v>12</v>
      </c>
      <c r="T182">
        <f t="shared" si="38"/>
        <v>12</v>
      </c>
    </row>
    <row r="183" spans="1:20" x14ac:dyDescent="0.25">
      <c r="A183" s="1">
        <v>182</v>
      </c>
      <c r="B183" s="1" t="str">
        <f>LOOKUP(A183,[1]Intervalo1!$B$1:$QK$1,[1]Intervalo1!$B$111:$QK$111)</f>
        <v>A</v>
      </c>
      <c r="G183">
        <v>36</v>
      </c>
      <c r="H183">
        <f t="shared" si="26"/>
        <v>3.6</v>
      </c>
      <c r="I183">
        <f t="shared" si="27"/>
        <v>7.2</v>
      </c>
      <c r="J183">
        <f t="shared" si="28"/>
        <v>10.799999999999999</v>
      </c>
      <c r="K183">
        <f t="shared" si="29"/>
        <v>14.4</v>
      </c>
      <c r="L183">
        <f t="shared" si="30"/>
        <v>18</v>
      </c>
      <c r="M183">
        <f t="shared" si="31"/>
        <v>21.599999999999998</v>
      </c>
      <c r="N183">
        <f t="shared" si="32"/>
        <v>25.2</v>
      </c>
      <c r="O183">
        <f t="shared" si="33"/>
        <v>28.8</v>
      </c>
      <c r="P183">
        <f t="shared" si="34"/>
        <v>32.4</v>
      </c>
      <c r="Q183">
        <f t="shared" si="35"/>
        <v>18</v>
      </c>
      <c r="R183">
        <f t="shared" si="36"/>
        <v>18</v>
      </c>
      <c r="S183">
        <f t="shared" si="37"/>
        <v>18</v>
      </c>
      <c r="T183">
        <f t="shared" si="38"/>
        <v>18</v>
      </c>
    </row>
    <row r="184" spans="1:20" x14ac:dyDescent="0.25">
      <c r="A184" s="1">
        <v>183</v>
      </c>
      <c r="B184" s="1" t="str">
        <f>LOOKUP(A184,[1]Intervalo1!$B$1:$QK$1,[1]Intervalo1!$B$111:$QK$111)</f>
        <v>B</v>
      </c>
      <c r="G184">
        <v>36</v>
      </c>
      <c r="H184">
        <f t="shared" si="26"/>
        <v>3.6</v>
      </c>
      <c r="I184">
        <f t="shared" si="27"/>
        <v>7.2</v>
      </c>
      <c r="J184">
        <f t="shared" si="28"/>
        <v>10.799999999999999</v>
      </c>
      <c r="K184">
        <f t="shared" si="29"/>
        <v>14.4</v>
      </c>
      <c r="L184">
        <f t="shared" si="30"/>
        <v>18</v>
      </c>
      <c r="M184">
        <f t="shared" si="31"/>
        <v>21.599999999999998</v>
      </c>
      <c r="N184">
        <f t="shared" si="32"/>
        <v>25.2</v>
      </c>
      <c r="O184">
        <f t="shared" si="33"/>
        <v>28.8</v>
      </c>
      <c r="P184">
        <f t="shared" si="34"/>
        <v>32.4</v>
      </c>
      <c r="Q184">
        <f t="shared" si="35"/>
        <v>25.2</v>
      </c>
      <c r="R184">
        <f t="shared" si="36"/>
        <v>25.2</v>
      </c>
      <c r="S184">
        <f t="shared" si="37"/>
        <v>32.4</v>
      </c>
      <c r="T184">
        <f t="shared" si="38"/>
        <v>32.4</v>
      </c>
    </row>
    <row r="185" spans="1:20" x14ac:dyDescent="0.25">
      <c r="A185" s="1">
        <v>184</v>
      </c>
      <c r="B185" s="1" t="str">
        <f>LOOKUP(A185,[1]Intervalo1!$B$1:$QK$1,[1]Intervalo1!$B$111:$QK$111)</f>
        <v>A</v>
      </c>
      <c r="G185">
        <v>36</v>
      </c>
      <c r="H185">
        <f t="shared" si="26"/>
        <v>3.6</v>
      </c>
      <c r="I185">
        <f t="shared" si="27"/>
        <v>7.2</v>
      </c>
      <c r="J185">
        <f t="shared" si="28"/>
        <v>10.799999999999999</v>
      </c>
      <c r="K185">
        <f t="shared" si="29"/>
        <v>14.4</v>
      </c>
      <c r="L185">
        <f t="shared" si="30"/>
        <v>18</v>
      </c>
      <c r="M185">
        <f t="shared" si="31"/>
        <v>21.599999999999998</v>
      </c>
      <c r="N185">
        <f t="shared" si="32"/>
        <v>25.2</v>
      </c>
      <c r="O185">
        <f t="shared" si="33"/>
        <v>28.8</v>
      </c>
      <c r="P185">
        <f t="shared" si="34"/>
        <v>32.4</v>
      </c>
      <c r="Q185">
        <f t="shared" si="35"/>
        <v>18</v>
      </c>
      <c r="R185">
        <f t="shared" si="36"/>
        <v>18</v>
      </c>
      <c r="S185">
        <f t="shared" si="37"/>
        <v>18</v>
      </c>
      <c r="T185">
        <f t="shared" si="38"/>
        <v>18</v>
      </c>
    </row>
    <row r="186" spans="1:20" x14ac:dyDescent="0.25">
      <c r="A186" s="1">
        <v>185</v>
      </c>
      <c r="B186" s="1" t="str">
        <f>LOOKUP(A186,[1]Intervalo1!$B$1:$QK$1,[1]Intervalo1!$B$111:$QK$111)</f>
        <v>A</v>
      </c>
      <c r="G186">
        <v>30</v>
      </c>
      <c r="H186">
        <f t="shared" si="26"/>
        <v>3</v>
      </c>
      <c r="I186">
        <f t="shared" si="27"/>
        <v>6</v>
      </c>
      <c r="J186">
        <f t="shared" si="28"/>
        <v>9</v>
      </c>
      <c r="K186">
        <f t="shared" si="29"/>
        <v>12</v>
      </c>
      <c r="L186">
        <f t="shared" si="30"/>
        <v>15</v>
      </c>
      <c r="M186">
        <f t="shared" si="31"/>
        <v>18</v>
      </c>
      <c r="N186">
        <f t="shared" si="32"/>
        <v>21</v>
      </c>
      <c r="O186">
        <f t="shared" si="33"/>
        <v>24</v>
      </c>
      <c r="P186">
        <f t="shared" si="34"/>
        <v>27</v>
      </c>
      <c r="Q186">
        <f t="shared" si="35"/>
        <v>15</v>
      </c>
      <c r="R186">
        <f t="shared" si="36"/>
        <v>15</v>
      </c>
      <c r="S186">
        <f t="shared" si="37"/>
        <v>15</v>
      </c>
      <c r="T186">
        <f t="shared" si="38"/>
        <v>15</v>
      </c>
    </row>
    <row r="187" spans="1:20" x14ac:dyDescent="0.25">
      <c r="A187" s="1">
        <v>186</v>
      </c>
      <c r="B187" s="1" t="str">
        <f>LOOKUP(A187,[1]Intervalo1!$B$1:$QK$1,[1]Intervalo1!$B$111:$QK$111)</f>
        <v>A</v>
      </c>
      <c r="G187">
        <v>18</v>
      </c>
      <c r="H187">
        <f t="shared" si="26"/>
        <v>1.8</v>
      </c>
      <c r="I187">
        <f t="shared" si="27"/>
        <v>3.6</v>
      </c>
      <c r="J187">
        <f t="shared" si="28"/>
        <v>5.3999999999999995</v>
      </c>
      <c r="K187">
        <f t="shared" si="29"/>
        <v>7.2</v>
      </c>
      <c r="L187">
        <f t="shared" si="30"/>
        <v>9</v>
      </c>
      <c r="M187">
        <f t="shared" si="31"/>
        <v>10.799999999999999</v>
      </c>
      <c r="N187">
        <f t="shared" si="32"/>
        <v>12.6</v>
      </c>
      <c r="O187">
        <f t="shared" si="33"/>
        <v>14.4</v>
      </c>
      <c r="P187">
        <f t="shared" si="34"/>
        <v>16.2</v>
      </c>
      <c r="Q187">
        <f t="shared" si="35"/>
        <v>9</v>
      </c>
      <c r="R187">
        <f t="shared" si="36"/>
        <v>9</v>
      </c>
      <c r="S187">
        <f t="shared" si="37"/>
        <v>9</v>
      </c>
      <c r="T187">
        <f t="shared" si="38"/>
        <v>9</v>
      </c>
    </row>
    <row r="188" spans="1:20" x14ac:dyDescent="0.25">
      <c r="A188" s="1">
        <v>187</v>
      </c>
      <c r="B188" s="1" t="str">
        <f>LOOKUP(A188,[1]Intervalo1!$B$1:$QK$1,[1]Intervalo1!$B$111:$QK$111)</f>
        <v>A</v>
      </c>
      <c r="G188">
        <v>21</v>
      </c>
      <c r="H188">
        <f t="shared" si="26"/>
        <v>2.1</v>
      </c>
      <c r="I188">
        <f t="shared" si="27"/>
        <v>4.2</v>
      </c>
      <c r="J188">
        <f t="shared" si="28"/>
        <v>6.3</v>
      </c>
      <c r="K188">
        <f t="shared" si="29"/>
        <v>8.4</v>
      </c>
      <c r="L188">
        <f t="shared" si="30"/>
        <v>10.5</v>
      </c>
      <c r="M188">
        <f t="shared" si="31"/>
        <v>12.6</v>
      </c>
      <c r="N188">
        <f t="shared" si="32"/>
        <v>14.7</v>
      </c>
      <c r="O188">
        <f t="shared" si="33"/>
        <v>16.8</v>
      </c>
      <c r="P188">
        <f t="shared" si="34"/>
        <v>18.900000000000002</v>
      </c>
      <c r="Q188">
        <f t="shared" si="35"/>
        <v>10.5</v>
      </c>
      <c r="R188">
        <f t="shared" si="36"/>
        <v>10.5</v>
      </c>
      <c r="S188">
        <f t="shared" si="37"/>
        <v>10.5</v>
      </c>
      <c r="T188">
        <f t="shared" si="38"/>
        <v>10.5</v>
      </c>
    </row>
    <row r="189" spans="1:20" x14ac:dyDescent="0.25">
      <c r="A189" s="1">
        <v>188</v>
      </c>
      <c r="B189" s="1" t="str">
        <f>LOOKUP(A189,[1]Intervalo1!$B$1:$QK$1,[1]Intervalo1!$B$111:$QK$111)</f>
        <v>A</v>
      </c>
      <c r="G189">
        <v>15</v>
      </c>
      <c r="H189">
        <f t="shared" si="26"/>
        <v>1.5</v>
      </c>
      <c r="I189">
        <f t="shared" si="27"/>
        <v>3</v>
      </c>
      <c r="J189">
        <f t="shared" si="28"/>
        <v>4.5</v>
      </c>
      <c r="K189">
        <f t="shared" si="29"/>
        <v>6</v>
      </c>
      <c r="L189">
        <f t="shared" si="30"/>
        <v>7.5</v>
      </c>
      <c r="M189">
        <f t="shared" si="31"/>
        <v>9</v>
      </c>
      <c r="N189">
        <f t="shared" si="32"/>
        <v>10.5</v>
      </c>
      <c r="O189">
        <f t="shared" si="33"/>
        <v>12</v>
      </c>
      <c r="P189">
        <f t="shared" si="34"/>
        <v>13.5</v>
      </c>
      <c r="Q189">
        <f t="shared" si="35"/>
        <v>7.5</v>
      </c>
      <c r="R189">
        <f t="shared" si="36"/>
        <v>7.5</v>
      </c>
      <c r="S189">
        <f t="shared" si="37"/>
        <v>7.5</v>
      </c>
      <c r="T189">
        <f t="shared" si="38"/>
        <v>7.5</v>
      </c>
    </row>
    <row r="190" spans="1:20" x14ac:dyDescent="0.25">
      <c r="A190" s="1">
        <v>189</v>
      </c>
      <c r="B190" s="1" t="str">
        <f>LOOKUP(A190,[1]Intervalo1!$B$1:$QK$1,[1]Intervalo1!$B$111:$QK$111)</f>
        <v>A</v>
      </c>
      <c r="G190">
        <v>18</v>
      </c>
      <c r="H190">
        <f t="shared" si="26"/>
        <v>1.8</v>
      </c>
      <c r="I190">
        <f t="shared" si="27"/>
        <v>3.6</v>
      </c>
      <c r="J190">
        <f t="shared" si="28"/>
        <v>5.3999999999999995</v>
      </c>
      <c r="K190">
        <f t="shared" si="29"/>
        <v>7.2</v>
      </c>
      <c r="L190">
        <f t="shared" si="30"/>
        <v>9</v>
      </c>
      <c r="M190">
        <f t="shared" si="31"/>
        <v>10.799999999999999</v>
      </c>
      <c r="N190">
        <f t="shared" si="32"/>
        <v>12.6</v>
      </c>
      <c r="O190">
        <f t="shared" si="33"/>
        <v>14.4</v>
      </c>
      <c r="P190">
        <f t="shared" si="34"/>
        <v>16.2</v>
      </c>
      <c r="Q190">
        <f t="shared" si="35"/>
        <v>9</v>
      </c>
      <c r="R190">
        <f t="shared" si="36"/>
        <v>9</v>
      </c>
      <c r="S190">
        <f t="shared" si="37"/>
        <v>9</v>
      </c>
      <c r="T190">
        <f t="shared" si="38"/>
        <v>9</v>
      </c>
    </row>
    <row r="191" spans="1:20" x14ac:dyDescent="0.25">
      <c r="A191" s="1">
        <v>190</v>
      </c>
      <c r="B191" s="1" t="str">
        <f>LOOKUP(A191,[1]Intervalo1!$B$1:$QK$1,[1]Intervalo1!$B$111:$QK$111)</f>
        <v>A</v>
      </c>
      <c r="G191">
        <v>24</v>
      </c>
      <c r="H191">
        <f t="shared" si="26"/>
        <v>2.4000000000000004</v>
      </c>
      <c r="I191">
        <f t="shared" si="27"/>
        <v>4.8000000000000007</v>
      </c>
      <c r="J191">
        <f t="shared" si="28"/>
        <v>7.1999999999999993</v>
      </c>
      <c r="K191">
        <f t="shared" si="29"/>
        <v>9.6000000000000014</v>
      </c>
      <c r="L191">
        <f t="shared" si="30"/>
        <v>12</v>
      </c>
      <c r="M191">
        <f t="shared" si="31"/>
        <v>14.399999999999999</v>
      </c>
      <c r="N191">
        <f t="shared" si="32"/>
        <v>16.799999999999997</v>
      </c>
      <c r="O191">
        <f t="shared" si="33"/>
        <v>19.200000000000003</v>
      </c>
      <c r="P191">
        <f t="shared" si="34"/>
        <v>21.6</v>
      </c>
      <c r="Q191">
        <f t="shared" si="35"/>
        <v>12</v>
      </c>
      <c r="R191">
        <f t="shared" si="36"/>
        <v>12</v>
      </c>
      <c r="S191">
        <f t="shared" si="37"/>
        <v>12</v>
      </c>
      <c r="T191">
        <f t="shared" si="38"/>
        <v>12</v>
      </c>
    </row>
    <row r="192" spans="1:20" x14ac:dyDescent="0.25">
      <c r="A192" s="1">
        <v>191</v>
      </c>
      <c r="B192" s="1" t="str">
        <f>LOOKUP(A192,[1]Intervalo1!$B$1:$QK$1,[1]Intervalo1!$B$111:$QK$111)</f>
        <v>A</v>
      </c>
      <c r="G192">
        <v>21</v>
      </c>
      <c r="H192">
        <f t="shared" si="26"/>
        <v>2.1</v>
      </c>
      <c r="I192">
        <f t="shared" si="27"/>
        <v>4.2</v>
      </c>
      <c r="J192">
        <f t="shared" si="28"/>
        <v>6.3</v>
      </c>
      <c r="K192">
        <f t="shared" si="29"/>
        <v>8.4</v>
      </c>
      <c r="L192">
        <f t="shared" si="30"/>
        <v>10.5</v>
      </c>
      <c r="M192">
        <f t="shared" si="31"/>
        <v>12.6</v>
      </c>
      <c r="N192">
        <f t="shared" si="32"/>
        <v>14.7</v>
      </c>
      <c r="O192">
        <f t="shared" si="33"/>
        <v>16.8</v>
      </c>
      <c r="P192">
        <f t="shared" si="34"/>
        <v>18.900000000000002</v>
      </c>
      <c r="Q192">
        <f t="shared" si="35"/>
        <v>10.5</v>
      </c>
      <c r="R192">
        <f t="shared" si="36"/>
        <v>10.5</v>
      </c>
      <c r="S192">
        <f t="shared" si="37"/>
        <v>10.5</v>
      </c>
      <c r="T192">
        <f t="shared" si="38"/>
        <v>10.5</v>
      </c>
    </row>
    <row r="193" spans="1:20" x14ac:dyDescent="0.25">
      <c r="A193" s="1">
        <v>192</v>
      </c>
      <c r="B193" s="1" t="str">
        <f>LOOKUP(A193,[1]Intervalo1!$B$1:$QK$1,[1]Intervalo1!$B$111:$QK$111)</f>
        <v>A</v>
      </c>
      <c r="G193">
        <v>36</v>
      </c>
      <c r="H193">
        <f t="shared" si="26"/>
        <v>3.6</v>
      </c>
      <c r="I193">
        <f t="shared" si="27"/>
        <v>7.2</v>
      </c>
      <c r="J193">
        <f t="shared" si="28"/>
        <v>10.799999999999999</v>
      </c>
      <c r="K193">
        <f t="shared" si="29"/>
        <v>14.4</v>
      </c>
      <c r="L193">
        <f t="shared" si="30"/>
        <v>18</v>
      </c>
      <c r="M193">
        <f t="shared" si="31"/>
        <v>21.599999999999998</v>
      </c>
      <c r="N193">
        <f t="shared" si="32"/>
        <v>25.2</v>
      </c>
      <c r="O193">
        <f t="shared" si="33"/>
        <v>28.8</v>
      </c>
      <c r="P193">
        <f t="shared" si="34"/>
        <v>32.4</v>
      </c>
      <c r="Q193">
        <f t="shared" si="35"/>
        <v>18</v>
      </c>
      <c r="R193">
        <f t="shared" si="36"/>
        <v>18</v>
      </c>
      <c r="S193">
        <f t="shared" si="37"/>
        <v>18</v>
      </c>
      <c r="T193">
        <f t="shared" si="38"/>
        <v>18</v>
      </c>
    </row>
    <row r="194" spans="1:20" x14ac:dyDescent="0.25">
      <c r="A194" s="1">
        <v>193</v>
      </c>
      <c r="B194" s="1" t="str">
        <f>LOOKUP(A194,[1]Intervalo1!$B$1:$QK$1,[1]Intervalo1!$B$111:$QK$111)</f>
        <v>A</v>
      </c>
      <c r="G194">
        <v>36</v>
      </c>
      <c r="H194">
        <f t="shared" si="26"/>
        <v>3.6</v>
      </c>
      <c r="I194">
        <f t="shared" si="27"/>
        <v>7.2</v>
      </c>
      <c r="J194">
        <f t="shared" si="28"/>
        <v>10.799999999999999</v>
      </c>
      <c r="K194">
        <f t="shared" si="29"/>
        <v>14.4</v>
      </c>
      <c r="L194">
        <f t="shared" si="30"/>
        <v>18</v>
      </c>
      <c r="M194">
        <f t="shared" si="31"/>
        <v>21.599999999999998</v>
      </c>
      <c r="N194">
        <f t="shared" si="32"/>
        <v>25.2</v>
      </c>
      <c r="O194">
        <f t="shared" si="33"/>
        <v>28.8</v>
      </c>
      <c r="P194">
        <f t="shared" si="34"/>
        <v>32.4</v>
      </c>
      <c r="Q194">
        <f t="shared" si="35"/>
        <v>18</v>
      </c>
      <c r="R194">
        <f t="shared" si="36"/>
        <v>18</v>
      </c>
      <c r="S194">
        <f t="shared" si="37"/>
        <v>18</v>
      </c>
      <c r="T194">
        <f t="shared" si="38"/>
        <v>18</v>
      </c>
    </row>
    <row r="195" spans="1:20" x14ac:dyDescent="0.25">
      <c r="A195" s="1">
        <v>194</v>
      </c>
      <c r="B195" s="1" t="str">
        <f>LOOKUP(A195,[1]Intervalo1!$B$1:$QK$1,[1]Intervalo1!$B$111:$QK$111)</f>
        <v>A</v>
      </c>
      <c r="G195">
        <v>24</v>
      </c>
      <c r="H195">
        <f t="shared" ref="H195:H258" si="39">0.1*G195</f>
        <v>2.4000000000000004</v>
      </c>
      <c r="I195">
        <f t="shared" ref="I195:I258" si="40">0.2*G195</f>
        <v>4.8000000000000007</v>
      </c>
      <c r="J195">
        <f t="shared" ref="J195:J258" si="41">0.3*G195</f>
        <v>7.1999999999999993</v>
      </c>
      <c r="K195">
        <f t="shared" ref="K195:K258" si="42">0.4*G195</f>
        <v>9.6000000000000014</v>
      </c>
      <c r="L195">
        <f t="shared" ref="L195:L258" si="43">0.5*G195</f>
        <v>12</v>
      </c>
      <c r="M195">
        <f t="shared" ref="M195:M258" si="44">0.6*G195</f>
        <v>14.399999999999999</v>
      </c>
      <c r="N195">
        <f t="shared" ref="N195:N258" si="45">0.7*G195</f>
        <v>16.799999999999997</v>
      </c>
      <c r="O195">
        <f t="shared" ref="O195:O258" si="46">0.8*G195</f>
        <v>19.200000000000003</v>
      </c>
      <c r="P195">
        <f t="shared" ref="P195:P258" si="47">0.9*G195</f>
        <v>21.6</v>
      </c>
      <c r="Q195">
        <f t="shared" ref="Q195:Q258" si="48">IF(B195="A",0.5,IF(B195="B",0.7,0.1))*G195</f>
        <v>12</v>
      </c>
      <c r="R195">
        <f t="shared" ref="R195:R258" si="49">IF(B195="A",0.5,IF(B195="B",0.7,0.3))*G195</f>
        <v>12</v>
      </c>
      <c r="S195">
        <f t="shared" ref="S195:S258" si="50">IF(B195="A",0.5,IF(B195="B",0.9,0.1))*G195</f>
        <v>12</v>
      </c>
      <c r="T195">
        <f t="shared" ref="T195:T258" si="51">IF(B195="A",0.5,IF(B195="B",0.9,0.3))*G195</f>
        <v>12</v>
      </c>
    </row>
    <row r="196" spans="1:20" x14ac:dyDescent="0.25">
      <c r="A196" s="1">
        <v>195</v>
      </c>
      <c r="B196" s="1" t="str">
        <f>LOOKUP(A196,[1]Intervalo1!$B$1:$QK$1,[1]Intervalo1!$B$111:$QK$111)</f>
        <v>A</v>
      </c>
      <c r="G196">
        <v>24</v>
      </c>
      <c r="H196">
        <f t="shared" si="39"/>
        <v>2.4000000000000004</v>
      </c>
      <c r="I196">
        <f t="shared" si="40"/>
        <v>4.8000000000000007</v>
      </c>
      <c r="J196">
        <f t="shared" si="41"/>
        <v>7.1999999999999993</v>
      </c>
      <c r="K196">
        <f t="shared" si="42"/>
        <v>9.6000000000000014</v>
      </c>
      <c r="L196">
        <f t="shared" si="43"/>
        <v>12</v>
      </c>
      <c r="M196">
        <f t="shared" si="44"/>
        <v>14.399999999999999</v>
      </c>
      <c r="N196">
        <f t="shared" si="45"/>
        <v>16.799999999999997</v>
      </c>
      <c r="O196">
        <f t="shared" si="46"/>
        <v>19.200000000000003</v>
      </c>
      <c r="P196">
        <f t="shared" si="47"/>
        <v>21.6</v>
      </c>
      <c r="Q196">
        <f t="shared" si="48"/>
        <v>12</v>
      </c>
      <c r="R196">
        <f t="shared" si="49"/>
        <v>12</v>
      </c>
      <c r="S196">
        <f t="shared" si="50"/>
        <v>12</v>
      </c>
      <c r="T196">
        <f t="shared" si="51"/>
        <v>12</v>
      </c>
    </row>
    <row r="197" spans="1:20" x14ac:dyDescent="0.25">
      <c r="A197" s="1">
        <v>196</v>
      </c>
      <c r="B197" s="1" t="str">
        <f>LOOKUP(A197,[1]Intervalo1!$B$1:$QK$1,[1]Intervalo1!$B$111:$QK$111)</f>
        <v>A</v>
      </c>
      <c r="G197">
        <v>27</v>
      </c>
      <c r="H197">
        <f t="shared" si="39"/>
        <v>2.7</v>
      </c>
      <c r="I197">
        <f t="shared" si="40"/>
        <v>5.4</v>
      </c>
      <c r="J197">
        <f t="shared" si="41"/>
        <v>8.1</v>
      </c>
      <c r="K197">
        <f t="shared" si="42"/>
        <v>10.8</v>
      </c>
      <c r="L197">
        <f t="shared" si="43"/>
        <v>13.5</v>
      </c>
      <c r="M197">
        <f t="shared" si="44"/>
        <v>16.2</v>
      </c>
      <c r="N197">
        <f t="shared" si="45"/>
        <v>18.899999999999999</v>
      </c>
      <c r="O197">
        <f t="shared" si="46"/>
        <v>21.6</v>
      </c>
      <c r="P197">
        <f t="shared" si="47"/>
        <v>24.3</v>
      </c>
      <c r="Q197">
        <f t="shared" si="48"/>
        <v>13.5</v>
      </c>
      <c r="R197">
        <f t="shared" si="49"/>
        <v>13.5</v>
      </c>
      <c r="S197">
        <f t="shared" si="50"/>
        <v>13.5</v>
      </c>
      <c r="T197">
        <f t="shared" si="51"/>
        <v>13.5</v>
      </c>
    </row>
    <row r="198" spans="1:20" x14ac:dyDescent="0.25">
      <c r="A198" s="1">
        <v>197</v>
      </c>
      <c r="B198" s="1" t="str">
        <f>LOOKUP(A198,[1]Intervalo1!$B$1:$QK$1,[1]Intervalo1!$B$111:$QK$111)</f>
        <v>E</v>
      </c>
      <c r="G198">
        <v>36</v>
      </c>
      <c r="H198">
        <f t="shared" si="39"/>
        <v>3.6</v>
      </c>
      <c r="I198">
        <f t="shared" si="40"/>
        <v>7.2</v>
      </c>
      <c r="J198">
        <f t="shared" si="41"/>
        <v>10.799999999999999</v>
      </c>
      <c r="K198">
        <f t="shared" si="42"/>
        <v>14.4</v>
      </c>
      <c r="L198">
        <f t="shared" si="43"/>
        <v>18</v>
      </c>
      <c r="M198">
        <f t="shared" si="44"/>
        <v>21.599999999999998</v>
      </c>
      <c r="N198">
        <f t="shared" si="45"/>
        <v>25.2</v>
      </c>
      <c r="O198">
        <f t="shared" si="46"/>
        <v>28.8</v>
      </c>
      <c r="P198">
        <f t="shared" si="47"/>
        <v>32.4</v>
      </c>
      <c r="Q198">
        <f t="shared" si="48"/>
        <v>3.6</v>
      </c>
      <c r="R198">
        <f t="shared" si="49"/>
        <v>10.799999999999999</v>
      </c>
      <c r="S198">
        <f t="shared" si="50"/>
        <v>3.6</v>
      </c>
      <c r="T198">
        <f t="shared" si="51"/>
        <v>10.799999999999999</v>
      </c>
    </row>
    <row r="199" spans="1:20" x14ac:dyDescent="0.25">
      <c r="A199" s="1">
        <v>198</v>
      </c>
      <c r="B199" s="1" t="str">
        <f>LOOKUP(A199,[1]Intervalo1!$B$1:$QK$1,[1]Intervalo1!$B$111:$QK$111)</f>
        <v>A</v>
      </c>
      <c r="G199">
        <v>27</v>
      </c>
      <c r="H199">
        <f t="shared" si="39"/>
        <v>2.7</v>
      </c>
      <c r="I199">
        <f t="shared" si="40"/>
        <v>5.4</v>
      </c>
      <c r="J199">
        <f t="shared" si="41"/>
        <v>8.1</v>
      </c>
      <c r="K199">
        <f t="shared" si="42"/>
        <v>10.8</v>
      </c>
      <c r="L199">
        <f t="shared" si="43"/>
        <v>13.5</v>
      </c>
      <c r="M199">
        <f t="shared" si="44"/>
        <v>16.2</v>
      </c>
      <c r="N199">
        <f t="shared" si="45"/>
        <v>18.899999999999999</v>
      </c>
      <c r="O199">
        <f t="shared" si="46"/>
        <v>21.6</v>
      </c>
      <c r="P199">
        <f t="shared" si="47"/>
        <v>24.3</v>
      </c>
      <c r="Q199">
        <f t="shared" si="48"/>
        <v>13.5</v>
      </c>
      <c r="R199">
        <f t="shared" si="49"/>
        <v>13.5</v>
      </c>
      <c r="S199">
        <f t="shared" si="50"/>
        <v>13.5</v>
      </c>
      <c r="T199">
        <f t="shared" si="51"/>
        <v>13.5</v>
      </c>
    </row>
    <row r="200" spans="1:20" x14ac:dyDescent="0.25">
      <c r="A200" s="1">
        <v>199</v>
      </c>
      <c r="B200" s="1" t="str">
        <f>LOOKUP(A200,[1]Intervalo1!$B$1:$QK$1,[1]Intervalo1!$B$111:$QK$111)</f>
        <v>A</v>
      </c>
      <c r="G200">
        <v>24</v>
      </c>
      <c r="H200">
        <f t="shared" si="39"/>
        <v>2.4000000000000004</v>
      </c>
      <c r="I200">
        <f t="shared" si="40"/>
        <v>4.8000000000000007</v>
      </c>
      <c r="J200">
        <f t="shared" si="41"/>
        <v>7.1999999999999993</v>
      </c>
      <c r="K200">
        <f t="shared" si="42"/>
        <v>9.6000000000000014</v>
      </c>
      <c r="L200">
        <f t="shared" si="43"/>
        <v>12</v>
      </c>
      <c r="M200">
        <f t="shared" si="44"/>
        <v>14.399999999999999</v>
      </c>
      <c r="N200">
        <f t="shared" si="45"/>
        <v>16.799999999999997</v>
      </c>
      <c r="O200">
        <f t="shared" si="46"/>
        <v>19.200000000000003</v>
      </c>
      <c r="P200">
        <f t="shared" si="47"/>
        <v>21.6</v>
      </c>
      <c r="Q200">
        <f t="shared" si="48"/>
        <v>12</v>
      </c>
      <c r="R200">
        <f t="shared" si="49"/>
        <v>12</v>
      </c>
      <c r="S200">
        <f t="shared" si="50"/>
        <v>12</v>
      </c>
      <c r="T200">
        <f t="shared" si="51"/>
        <v>12</v>
      </c>
    </row>
    <row r="201" spans="1:20" x14ac:dyDescent="0.25">
      <c r="A201" s="1">
        <v>200</v>
      </c>
      <c r="B201" s="1" t="str">
        <f>LOOKUP(A201,[1]Intervalo1!$B$1:$QK$1,[1]Intervalo1!$B$111:$QK$111)</f>
        <v>A</v>
      </c>
      <c r="G201">
        <v>27</v>
      </c>
      <c r="H201">
        <f t="shared" si="39"/>
        <v>2.7</v>
      </c>
      <c r="I201">
        <f t="shared" si="40"/>
        <v>5.4</v>
      </c>
      <c r="J201">
        <f t="shared" si="41"/>
        <v>8.1</v>
      </c>
      <c r="K201">
        <f t="shared" si="42"/>
        <v>10.8</v>
      </c>
      <c r="L201">
        <f t="shared" si="43"/>
        <v>13.5</v>
      </c>
      <c r="M201">
        <f t="shared" si="44"/>
        <v>16.2</v>
      </c>
      <c r="N201">
        <f t="shared" si="45"/>
        <v>18.899999999999999</v>
      </c>
      <c r="O201">
        <f t="shared" si="46"/>
        <v>21.6</v>
      </c>
      <c r="P201">
        <f t="shared" si="47"/>
        <v>24.3</v>
      </c>
      <c r="Q201">
        <f t="shared" si="48"/>
        <v>13.5</v>
      </c>
      <c r="R201">
        <f t="shared" si="49"/>
        <v>13.5</v>
      </c>
      <c r="S201">
        <f t="shared" si="50"/>
        <v>13.5</v>
      </c>
      <c r="T201">
        <f t="shared" si="51"/>
        <v>13.5</v>
      </c>
    </row>
    <row r="202" spans="1:20" x14ac:dyDescent="0.25">
      <c r="A202" s="1">
        <v>201</v>
      </c>
      <c r="B202" s="1" t="str">
        <f>LOOKUP(A202,[1]Intervalo1!$B$1:$QK$1,[1]Intervalo1!$B$111:$QK$111)</f>
        <v>A</v>
      </c>
      <c r="G202">
        <v>18</v>
      </c>
      <c r="H202">
        <f t="shared" si="39"/>
        <v>1.8</v>
      </c>
      <c r="I202">
        <f t="shared" si="40"/>
        <v>3.6</v>
      </c>
      <c r="J202">
        <f t="shared" si="41"/>
        <v>5.3999999999999995</v>
      </c>
      <c r="K202">
        <f t="shared" si="42"/>
        <v>7.2</v>
      </c>
      <c r="L202">
        <f t="shared" si="43"/>
        <v>9</v>
      </c>
      <c r="M202">
        <f t="shared" si="44"/>
        <v>10.799999999999999</v>
      </c>
      <c r="N202">
        <f t="shared" si="45"/>
        <v>12.6</v>
      </c>
      <c r="O202">
        <f t="shared" si="46"/>
        <v>14.4</v>
      </c>
      <c r="P202">
        <f t="shared" si="47"/>
        <v>16.2</v>
      </c>
      <c r="Q202">
        <f t="shared" si="48"/>
        <v>9</v>
      </c>
      <c r="R202">
        <f t="shared" si="49"/>
        <v>9</v>
      </c>
      <c r="S202">
        <f t="shared" si="50"/>
        <v>9</v>
      </c>
      <c r="T202">
        <f t="shared" si="51"/>
        <v>9</v>
      </c>
    </row>
    <row r="203" spans="1:20" x14ac:dyDescent="0.25">
      <c r="A203" s="1">
        <v>202</v>
      </c>
      <c r="B203" s="1" t="str">
        <f>LOOKUP(A203,[1]Intervalo1!$B$1:$QK$1,[1]Intervalo1!$B$111:$QK$111)</f>
        <v>A</v>
      </c>
      <c r="G203">
        <v>21</v>
      </c>
      <c r="H203">
        <f t="shared" si="39"/>
        <v>2.1</v>
      </c>
      <c r="I203">
        <f t="shared" si="40"/>
        <v>4.2</v>
      </c>
      <c r="J203">
        <f t="shared" si="41"/>
        <v>6.3</v>
      </c>
      <c r="K203">
        <f t="shared" si="42"/>
        <v>8.4</v>
      </c>
      <c r="L203">
        <f t="shared" si="43"/>
        <v>10.5</v>
      </c>
      <c r="M203">
        <f t="shared" si="44"/>
        <v>12.6</v>
      </c>
      <c r="N203">
        <f t="shared" si="45"/>
        <v>14.7</v>
      </c>
      <c r="O203">
        <f t="shared" si="46"/>
        <v>16.8</v>
      </c>
      <c r="P203">
        <f t="shared" si="47"/>
        <v>18.900000000000002</v>
      </c>
      <c r="Q203">
        <f t="shared" si="48"/>
        <v>10.5</v>
      </c>
      <c r="R203">
        <f t="shared" si="49"/>
        <v>10.5</v>
      </c>
      <c r="S203">
        <f t="shared" si="50"/>
        <v>10.5</v>
      </c>
      <c r="T203">
        <f t="shared" si="51"/>
        <v>10.5</v>
      </c>
    </row>
    <row r="204" spans="1:20" x14ac:dyDescent="0.25">
      <c r="A204" s="1">
        <v>203</v>
      </c>
      <c r="B204" s="1" t="str">
        <f>LOOKUP(A204,[1]Intervalo1!$B$1:$QK$1,[1]Intervalo1!$B$111:$QK$111)</f>
        <v>A</v>
      </c>
      <c r="G204">
        <v>24</v>
      </c>
      <c r="H204">
        <f t="shared" si="39"/>
        <v>2.4000000000000004</v>
      </c>
      <c r="I204">
        <f t="shared" si="40"/>
        <v>4.8000000000000007</v>
      </c>
      <c r="J204">
        <f t="shared" si="41"/>
        <v>7.1999999999999993</v>
      </c>
      <c r="K204">
        <f t="shared" si="42"/>
        <v>9.6000000000000014</v>
      </c>
      <c r="L204">
        <f t="shared" si="43"/>
        <v>12</v>
      </c>
      <c r="M204">
        <f t="shared" si="44"/>
        <v>14.399999999999999</v>
      </c>
      <c r="N204">
        <f t="shared" si="45"/>
        <v>16.799999999999997</v>
      </c>
      <c r="O204">
        <f t="shared" si="46"/>
        <v>19.200000000000003</v>
      </c>
      <c r="P204">
        <f t="shared" si="47"/>
        <v>21.6</v>
      </c>
      <c r="Q204">
        <f t="shared" si="48"/>
        <v>12</v>
      </c>
      <c r="R204">
        <f t="shared" si="49"/>
        <v>12</v>
      </c>
      <c r="S204">
        <f t="shared" si="50"/>
        <v>12</v>
      </c>
      <c r="T204">
        <f t="shared" si="51"/>
        <v>12</v>
      </c>
    </row>
    <row r="205" spans="1:20" x14ac:dyDescent="0.25">
      <c r="A205" s="1">
        <v>204</v>
      </c>
      <c r="B205" s="1" t="str">
        <f>LOOKUP(A205,[1]Intervalo1!$B$1:$QK$1,[1]Intervalo1!$B$111:$QK$111)</f>
        <v>A</v>
      </c>
      <c r="G205">
        <v>27</v>
      </c>
      <c r="H205">
        <f t="shared" si="39"/>
        <v>2.7</v>
      </c>
      <c r="I205">
        <f t="shared" si="40"/>
        <v>5.4</v>
      </c>
      <c r="J205">
        <f t="shared" si="41"/>
        <v>8.1</v>
      </c>
      <c r="K205">
        <f t="shared" si="42"/>
        <v>10.8</v>
      </c>
      <c r="L205">
        <f t="shared" si="43"/>
        <v>13.5</v>
      </c>
      <c r="M205">
        <f t="shared" si="44"/>
        <v>16.2</v>
      </c>
      <c r="N205">
        <f t="shared" si="45"/>
        <v>18.899999999999999</v>
      </c>
      <c r="O205">
        <f t="shared" si="46"/>
        <v>21.6</v>
      </c>
      <c r="P205">
        <f t="shared" si="47"/>
        <v>24.3</v>
      </c>
      <c r="Q205">
        <f t="shared" si="48"/>
        <v>13.5</v>
      </c>
      <c r="R205">
        <f t="shared" si="49"/>
        <v>13.5</v>
      </c>
      <c r="S205">
        <f t="shared" si="50"/>
        <v>13.5</v>
      </c>
      <c r="T205">
        <f t="shared" si="51"/>
        <v>13.5</v>
      </c>
    </row>
    <row r="206" spans="1:20" x14ac:dyDescent="0.25">
      <c r="A206" s="1">
        <v>205</v>
      </c>
      <c r="B206" s="1" t="str">
        <f>LOOKUP(A206,[1]Intervalo1!$B$1:$QK$1,[1]Intervalo1!$B$111:$QK$111)</f>
        <v>A</v>
      </c>
      <c r="G206">
        <v>21</v>
      </c>
      <c r="H206">
        <f t="shared" si="39"/>
        <v>2.1</v>
      </c>
      <c r="I206">
        <f t="shared" si="40"/>
        <v>4.2</v>
      </c>
      <c r="J206">
        <f t="shared" si="41"/>
        <v>6.3</v>
      </c>
      <c r="K206">
        <f t="shared" si="42"/>
        <v>8.4</v>
      </c>
      <c r="L206">
        <f t="shared" si="43"/>
        <v>10.5</v>
      </c>
      <c r="M206">
        <f t="shared" si="44"/>
        <v>12.6</v>
      </c>
      <c r="N206">
        <f t="shared" si="45"/>
        <v>14.7</v>
      </c>
      <c r="O206">
        <f t="shared" si="46"/>
        <v>16.8</v>
      </c>
      <c r="P206">
        <f t="shared" si="47"/>
        <v>18.900000000000002</v>
      </c>
      <c r="Q206">
        <f t="shared" si="48"/>
        <v>10.5</v>
      </c>
      <c r="R206">
        <f t="shared" si="49"/>
        <v>10.5</v>
      </c>
      <c r="S206">
        <f t="shared" si="50"/>
        <v>10.5</v>
      </c>
      <c r="T206">
        <f t="shared" si="51"/>
        <v>10.5</v>
      </c>
    </row>
    <row r="207" spans="1:20" x14ac:dyDescent="0.25">
      <c r="A207" s="1">
        <v>206</v>
      </c>
      <c r="B207" s="1" t="str">
        <f>LOOKUP(A207,[1]Intervalo1!$B$1:$QK$1,[1]Intervalo1!$B$111:$QK$111)</f>
        <v>A</v>
      </c>
      <c r="G207">
        <v>24</v>
      </c>
      <c r="H207">
        <f t="shared" si="39"/>
        <v>2.4000000000000004</v>
      </c>
      <c r="I207">
        <f t="shared" si="40"/>
        <v>4.8000000000000007</v>
      </c>
      <c r="J207">
        <f t="shared" si="41"/>
        <v>7.1999999999999993</v>
      </c>
      <c r="K207">
        <f t="shared" si="42"/>
        <v>9.6000000000000014</v>
      </c>
      <c r="L207">
        <f t="shared" si="43"/>
        <v>12</v>
      </c>
      <c r="M207">
        <f t="shared" si="44"/>
        <v>14.399999999999999</v>
      </c>
      <c r="N207">
        <f t="shared" si="45"/>
        <v>16.799999999999997</v>
      </c>
      <c r="O207">
        <f t="shared" si="46"/>
        <v>19.200000000000003</v>
      </c>
      <c r="P207">
        <f t="shared" si="47"/>
        <v>21.6</v>
      </c>
      <c r="Q207">
        <f t="shared" si="48"/>
        <v>12</v>
      </c>
      <c r="R207">
        <f t="shared" si="49"/>
        <v>12</v>
      </c>
      <c r="S207">
        <f t="shared" si="50"/>
        <v>12</v>
      </c>
      <c r="T207">
        <f t="shared" si="51"/>
        <v>12</v>
      </c>
    </row>
    <row r="208" spans="1:20" x14ac:dyDescent="0.25">
      <c r="A208" s="1">
        <v>207</v>
      </c>
      <c r="B208" s="1" t="str">
        <f>LOOKUP(A208,[1]Intervalo1!$B$1:$QK$1,[1]Intervalo1!$B$111:$QK$111)</f>
        <v>E</v>
      </c>
      <c r="G208">
        <v>24</v>
      </c>
      <c r="H208">
        <f t="shared" si="39"/>
        <v>2.4000000000000004</v>
      </c>
      <c r="I208">
        <f t="shared" si="40"/>
        <v>4.8000000000000007</v>
      </c>
      <c r="J208">
        <f t="shared" si="41"/>
        <v>7.1999999999999993</v>
      </c>
      <c r="K208">
        <f t="shared" si="42"/>
        <v>9.6000000000000014</v>
      </c>
      <c r="L208">
        <f t="shared" si="43"/>
        <v>12</v>
      </c>
      <c r="M208">
        <f t="shared" si="44"/>
        <v>14.399999999999999</v>
      </c>
      <c r="N208">
        <f t="shared" si="45"/>
        <v>16.799999999999997</v>
      </c>
      <c r="O208">
        <f t="shared" si="46"/>
        <v>19.200000000000003</v>
      </c>
      <c r="P208">
        <f t="shared" si="47"/>
        <v>21.6</v>
      </c>
      <c r="Q208">
        <f t="shared" si="48"/>
        <v>2.4000000000000004</v>
      </c>
      <c r="R208">
        <f t="shared" si="49"/>
        <v>7.1999999999999993</v>
      </c>
      <c r="S208">
        <f t="shared" si="50"/>
        <v>2.4000000000000004</v>
      </c>
      <c r="T208">
        <f t="shared" si="51"/>
        <v>7.1999999999999993</v>
      </c>
    </row>
    <row r="209" spans="1:20" x14ac:dyDescent="0.25">
      <c r="A209" s="1">
        <v>208</v>
      </c>
      <c r="B209" s="1" t="str">
        <f>LOOKUP(A209,[1]Intervalo1!$B$1:$QK$1,[1]Intervalo1!$B$111:$QK$111)</f>
        <v>A</v>
      </c>
      <c r="G209">
        <v>27</v>
      </c>
      <c r="H209">
        <f t="shared" si="39"/>
        <v>2.7</v>
      </c>
      <c r="I209">
        <f t="shared" si="40"/>
        <v>5.4</v>
      </c>
      <c r="J209">
        <f t="shared" si="41"/>
        <v>8.1</v>
      </c>
      <c r="K209">
        <f t="shared" si="42"/>
        <v>10.8</v>
      </c>
      <c r="L209">
        <f t="shared" si="43"/>
        <v>13.5</v>
      </c>
      <c r="M209">
        <f t="shared" si="44"/>
        <v>16.2</v>
      </c>
      <c r="N209">
        <f t="shared" si="45"/>
        <v>18.899999999999999</v>
      </c>
      <c r="O209">
        <f t="shared" si="46"/>
        <v>21.6</v>
      </c>
      <c r="P209">
        <f t="shared" si="47"/>
        <v>24.3</v>
      </c>
      <c r="Q209">
        <f t="shared" si="48"/>
        <v>13.5</v>
      </c>
      <c r="R209">
        <f t="shared" si="49"/>
        <v>13.5</v>
      </c>
      <c r="S209">
        <f t="shared" si="50"/>
        <v>13.5</v>
      </c>
      <c r="T209">
        <f t="shared" si="51"/>
        <v>13.5</v>
      </c>
    </row>
    <row r="210" spans="1:20" x14ac:dyDescent="0.25">
      <c r="A210" s="1">
        <v>209</v>
      </c>
      <c r="B210" s="1" t="str">
        <f>LOOKUP(A210,[1]Intervalo1!$B$1:$QK$1,[1]Intervalo1!$B$111:$QK$111)</f>
        <v>E</v>
      </c>
      <c r="G210">
        <v>24</v>
      </c>
      <c r="H210">
        <f t="shared" si="39"/>
        <v>2.4000000000000004</v>
      </c>
      <c r="I210">
        <f t="shared" si="40"/>
        <v>4.8000000000000007</v>
      </c>
      <c r="J210">
        <f t="shared" si="41"/>
        <v>7.1999999999999993</v>
      </c>
      <c r="K210">
        <f t="shared" si="42"/>
        <v>9.6000000000000014</v>
      </c>
      <c r="L210">
        <f t="shared" si="43"/>
        <v>12</v>
      </c>
      <c r="M210">
        <f t="shared" si="44"/>
        <v>14.399999999999999</v>
      </c>
      <c r="N210">
        <f t="shared" si="45"/>
        <v>16.799999999999997</v>
      </c>
      <c r="O210">
        <f t="shared" si="46"/>
        <v>19.200000000000003</v>
      </c>
      <c r="P210">
        <f t="shared" si="47"/>
        <v>21.6</v>
      </c>
      <c r="Q210">
        <f t="shared" si="48"/>
        <v>2.4000000000000004</v>
      </c>
      <c r="R210">
        <f t="shared" si="49"/>
        <v>7.1999999999999993</v>
      </c>
      <c r="S210">
        <f t="shared" si="50"/>
        <v>2.4000000000000004</v>
      </c>
      <c r="T210">
        <f t="shared" si="51"/>
        <v>7.1999999999999993</v>
      </c>
    </row>
    <row r="211" spans="1:20" x14ac:dyDescent="0.25">
      <c r="A211" s="1">
        <v>210</v>
      </c>
      <c r="B211" s="1" t="str">
        <f>LOOKUP(A211,[1]Intervalo1!$B$1:$QK$1,[1]Intervalo1!$B$111:$QK$111)</f>
        <v>A</v>
      </c>
      <c r="G211">
        <v>27</v>
      </c>
      <c r="H211">
        <f t="shared" si="39"/>
        <v>2.7</v>
      </c>
      <c r="I211">
        <f t="shared" si="40"/>
        <v>5.4</v>
      </c>
      <c r="J211">
        <f t="shared" si="41"/>
        <v>8.1</v>
      </c>
      <c r="K211">
        <f t="shared" si="42"/>
        <v>10.8</v>
      </c>
      <c r="L211">
        <f t="shared" si="43"/>
        <v>13.5</v>
      </c>
      <c r="M211">
        <f t="shared" si="44"/>
        <v>16.2</v>
      </c>
      <c r="N211">
        <f t="shared" si="45"/>
        <v>18.899999999999999</v>
      </c>
      <c r="O211">
        <f t="shared" si="46"/>
        <v>21.6</v>
      </c>
      <c r="P211">
        <f t="shared" si="47"/>
        <v>24.3</v>
      </c>
      <c r="Q211">
        <f t="shared" si="48"/>
        <v>13.5</v>
      </c>
      <c r="R211">
        <f t="shared" si="49"/>
        <v>13.5</v>
      </c>
      <c r="S211">
        <f t="shared" si="50"/>
        <v>13.5</v>
      </c>
      <c r="T211">
        <f t="shared" si="51"/>
        <v>13.5</v>
      </c>
    </row>
    <row r="212" spans="1:20" x14ac:dyDescent="0.25">
      <c r="A212" s="1">
        <v>211</v>
      </c>
      <c r="B212" s="1" t="str">
        <f>LOOKUP(A212,[1]Intervalo1!$B$1:$QK$1,[1]Intervalo1!$B$111:$QK$111)</f>
        <v>B</v>
      </c>
      <c r="G212">
        <v>36</v>
      </c>
      <c r="H212">
        <f t="shared" si="39"/>
        <v>3.6</v>
      </c>
      <c r="I212">
        <f t="shared" si="40"/>
        <v>7.2</v>
      </c>
      <c r="J212">
        <f t="shared" si="41"/>
        <v>10.799999999999999</v>
      </c>
      <c r="K212">
        <f t="shared" si="42"/>
        <v>14.4</v>
      </c>
      <c r="L212">
        <f t="shared" si="43"/>
        <v>18</v>
      </c>
      <c r="M212">
        <f t="shared" si="44"/>
        <v>21.599999999999998</v>
      </c>
      <c r="N212">
        <f t="shared" si="45"/>
        <v>25.2</v>
      </c>
      <c r="O212">
        <f t="shared" si="46"/>
        <v>28.8</v>
      </c>
      <c r="P212">
        <f t="shared" si="47"/>
        <v>32.4</v>
      </c>
      <c r="Q212">
        <f t="shared" si="48"/>
        <v>25.2</v>
      </c>
      <c r="R212">
        <f t="shared" si="49"/>
        <v>25.2</v>
      </c>
      <c r="S212">
        <f t="shared" si="50"/>
        <v>32.4</v>
      </c>
      <c r="T212">
        <f t="shared" si="51"/>
        <v>32.4</v>
      </c>
    </row>
    <row r="213" spans="1:20" x14ac:dyDescent="0.25">
      <c r="A213" s="1">
        <v>212</v>
      </c>
      <c r="B213" s="1" t="str">
        <f>LOOKUP(A213,[1]Intervalo1!$B$1:$QK$1,[1]Intervalo1!$B$111:$QK$111)</f>
        <v>B</v>
      </c>
      <c r="G213">
        <v>36</v>
      </c>
      <c r="H213">
        <f t="shared" si="39"/>
        <v>3.6</v>
      </c>
      <c r="I213">
        <f t="shared" si="40"/>
        <v>7.2</v>
      </c>
      <c r="J213">
        <f t="shared" si="41"/>
        <v>10.799999999999999</v>
      </c>
      <c r="K213">
        <f t="shared" si="42"/>
        <v>14.4</v>
      </c>
      <c r="L213">
        <f t="shared" si="43"/>
        <v>18</v>
      </c>
      <c r="M213">
        <f t="shared" si="44"/>
        <v>21.599999999999998</v>
      </c>
      <c r="N213">
        <f t="shared" si="45"/>
        <v>25.2</v>
      </c>
      <c r="O213">
        <f t="shared" si="46"/>
        <v>28.8</v>
      </c>
      <c r="P213">
        <f t="shared" si="47"/>
        <v>32.4</v>
      </c>
      <c r="Q213">
        <f t="shared" si="48"/>
        <v>25.2</v>
      </c>
      <c r="R213">
        <f t="shared" si="49"/>
        <v>25.2</v>
      </c>
      <c r="S213">
        <f t="shared" si="50"/>
        <v>32.4</v>
      </c>
      <c r="T213">
        <f t="shared" si="51"/>
        <v>32.4</v>
      </c>
    </row>
    <row r="214" spans="1:20" x14ac:dyDescent="0.25">
      <c r="A214" s="1">
        <v>213</v>
      </c>
      <c r="B214" s="1" t="str">
        <f>LOOKUP(A214,[1]Intervalo1!$B$1:$QK$1,[1]Intervalo1!$B$111:$QK$111)</f>
        <v>A</v>
      </c>
      <c r="G214">
        <v>27</v>
      </c>
      <c r="H214">
        <f t="shared" si="39"/>
        <v>2.7</v>
      </c>
      <c r="I214">
        <f t="shared" si="40"/>
        <v>5.4</v>
      </c>
      <c r="J214">
        <f t="shared" si="41"/>
        <v>8.1</v>
      </c>
      <c r="K214">
        <f t="shared" si="42"/>
        <v>10.8</v>
      </c>
      <c r="L214">
        <f t="shared" si="43"/>
        <v>13.5</v>
      </c>
      <c r="M214">
        <f t="shared" si="44"/>
        <v>16.2</v>
      </c>
      <c r="N214">
        <f t="shared" si="45"/>
        <v>18.899999999999999</v>
      </c>
      <c r="O214">
        <f t="shared" si="46"/>
        <v>21.6</v>
      </c>
      <c r="P214">
        <f t="shared" si="47"/>
        <v>24.3</v>
      </c>
      <c r="Q214">
        <f t="shared" si="48"/>
        <v>13.5</v>
      </c>
      <c r="R214">
        <f t="shared" si="49"/>
        <v>13.5</v>
      </c>
      <c r="S214">
        <f t="shared" si="50"/>
        <v>13.5</v>
      </c>
      <c r="T214">
        <f t="shared" si="51"/>
        <v>13.5</v>
      </c>
    </row>
    <row r="215" spans="1:20" x14ac:dyDescent="0.25">
      <c r="A215" s="1">
        <v>214</v>
      </c>
      <c r="B215" s="1" t="str">
        <f>LOOKUP(A215,[1]Intervalo1!$B$1:$QK$1,[1]Intervalo1!$B$111:$QK$111)</f>
        <v>A</v>
      </c>
      <c r="G215">
        <v>24</v>
      </c>
      <c r="H215">
        <f t="shared" si="39"/>
        <v>2.4000000000000004</v>
      </c>
      <c r="I215">
        <f t="shared" si="40"/>
        <v>4.8000000000000007</v>
      </c>
      <c r="J215">
        <f t="shared" si="41"/>
        <v>7.1999999999999993</v>
      </c>
      <c r="K215">
        <f t="shared" si="42"/>
        <v>9.6000000000000014</v>
      </c>
      <c r="L215">
        <f t="shared" si="43"/>
        <v>12</v>
      </c>
      <c r="M215">
        <f t="shared" si="44"/>
        <v>14.399999999999999</v>
      </c>
      <c r="N215">
        <f t="shared" si="45"/>
        <v>16.799999999999997</v>
      </c>
      <c r="O215">
        <f t="shared" si="46"/>
        <v>19.200000000000003</v>
      </c>
      <c r="P215">
        <f t="shared" si="47"/>
        <v>21.6</v>
      </c>
      <c r="Q215">
        <f t="shared" si="48"/>
        <v>12</v>
      </c>
      <c r="R215">
        <f t="shared" si="49"/>
        <v>12</v>
      </c>
      <c r="S215">
        <f t="shared" si="50"/>
        <v>12</v>
      </c>
      <c r="T215">
        <f t="shared" si="51"/>
        <v>12</v>
      </c>
    </row>
    <row r="216" spans="1:20" x14ac:dyDescent="0.25">
      <c r="A216" s="1">
        <v>215</v>
      </c>
      <c r="B216" s="1" t="str">
        <f>LOOKUP(A216,[1]Intervalo1!$B$1:$QK$1,[1]Intervalo1!$B$111:$QK$111)</f>
        <v>A</v>
      </c>
      <c r="G216">
        <v>24</v>
      </c>
      <c r="H216">
        <f t="shared" si="39"/>
        <v>2.4000000000000004</v>
      </c>
      <c r="I216">
        <f t="shared" si="40"/>
        <v>4.8000000000000007</v>
      </c>
      <c r="J216">
        <f t="shared" si="41"/>
        <v>7.1999999999999993</v>
      </c>
      <c r="K216">
        <f t="shared" si="42"/>
        <v>9.6000000000000014</v>
      </c>
      <c r="L216">
        <f t="shared" si="43"/>
        <v>12</v>
      </c>
      <c r="M216">
        <f t="shared" si="44"/>
        <v>14.399999999999999</v>
      </c>
      <c r="N216">
        <f t="shared" si="45"/>
        <v>16.799999999999997</v>
      </c>
      <c r="O216">
        <f t="shared" si="46"/>
        <v>19.200000000000003</v>
      </c>
      <c r="P216">
        <f t="shared" si="47"/>
        <v>21.6</v>
      </c>
      <c r="Q216">
        <f t="shared" si="48"/>
        <v>12</v>
      </c>
      <c r="R216">
        <f t="shared" si="49"/>
        <v>12</v>
      </c>
      <c r="S216">
        <f t="shared" si="50"/>
        <v>12</v>
      </c>
      <c r="T216">
        <f t="shared" si="51"/>
        <v>12</v>
      </c>
    </row>
    <row r="217" spans="1:20" x14ac:dyDescent="0.25">
      <c r="A217" s="1">
        <v>216</v>
      </c>
      <c r="B217" s="1" t="str">
        <f>LOOKUP(A217,[1]Intervalo1!$B$1:$QK$1,[1]Intervalo1!$B$111:$QK$111)</f>
        <v>A</v>
      </c>
      <c r="G217">
        <v>24</v>
      </c>
      <c r="H217">
        <f t="shared" si="39"/>
        <v>2.4000000000000004</v>
      </c>
      <c r="I217">
        <f t="shared" si="40"/>
        <v>4.8000000000000007</v>
      </c>
      <c r="J217">
        <f t="shared" si="41"/>
        <v>7.1999999999999993</v>
      </c>
      <c r="K217">
        <f t="shared" si="42"/>
        <v>9.6000000000000014</v>
      </c>
      <c r="L217">
        <f t="shared" si="43"/>
        <v>12</v>
      </c>
      <c r="M217">
        <f t="shared" si="44"/>
        <v>14.399999999999999</v>
      </c>
      <c r="N217">
        <f t="shared" si="45"/>
        <v>16.799999999999997</v>
      </c>
      <c r="O217">
        <f t="shared" si="46"/>
        <v>19.200000000000003</v>
      </c>
      <c r="P217">
        <f t="shared" si="47"/>
        <v>21.6</v>
      </c>
      <c r="Q217">
        <f t="shared" si="48"/>
        <v>12</v>
      </c>
      <c r="R217">
        <f t="shared" si="49"/>
        <v>12</v>
      </c>
      <c r="S217">
        <f t="shared" si="50"/>
        <v>12</v>
      </c>
      <c r="T217">
        <f t="shared" si="51"/>
        <v>12</v>
      </c>
    </row>
    <row r="218" spans="1:20" x14ac:dyDescent="0.25">
      <c r="A218" s="1">
        <v>217</v>
      </c>
      <c r="B218" s="1" t="str">
        <f>LOOKUP(A218,[1]Intervalo1!$B$1:$QK$1,[1]Intervalo1!$B$111:$QK$111)</f>
        <v>E</v>
      </c>
      <c r="G218">
        <v>36</v>
      </c>
      <c r="H218">
        <f t="shared" si="39"/>
        <v>3.6</v>
      </c>
      <c r="I218">
        <f t="shared" si="40"/>
        <v>7.2</v>
      </c>
      <c r="J218">
        <f t="shared" si="41"/>
        <v>10.799999999999999</v>
      </c>
      <c r="K218">
        <f t="shared" si="42"/>
        <v>14.4</v>
      </c>
      <c r="L218">
        <f t="shared" si="43"/>
        <v>18</v>
      </c>
      <c r="M218">
        <f t="shared" si="44"/>
        <v>21.599999999999998</v>
      </c>
      <c r="N218">
        <f t="shared" si="45"/>
        <v>25.2</v>
      </c>
      <c r="O218">
        <f t="shared" si="46"/>
        <v>28.8</v>
      </c>
      <c r="P218">
        <f t="shared" si="47"/>
        <v>32.4</v>
      </c>
      <c r="Q218">
        <f t="shared" si="48"/>
        <v>3.6</v>
      </c>
      <c r="R218">
        <f t="shared" si="49"/>
        <v>10.799999999999999</v>
      </c>
      <c r="S218">
        <f t="shared" si="50"/>
        <v>3.6</v>
      </c>
      <c r="T218">
        <f t="shared" si="51"/>
        <v>10.799999999999999</v>
      </c>
    </row>
    <row r="219" spans="1:20" x14ac:dyDescent="0.25">
      <c r="A219" s="1">
        <v>218</v>
      </c>
      <c r="B219" s="1" t="str">
        <f>LOOKUP(A219,[1]Intervalo1!$B$1:$QK$1,[1]Intervalo1!$B$111:$QK$111)</f>
        <v>A</v>
      </c>
      <c r="G219">
        <v>24</v>
      </c>
      <c r="H219">
        <f t="shared" si="39"/>
        <v>2.4000000000000004</v>
      </c>
      <c r="I219">
        <f t="shared" si="40"/>
        <v>4.8000000000000007</v>
      </c>
      <c r="J219">
        <f t="shared" si="41"/>
        <v>7.1999999999999993</v>
      </c>
      <c r="K219">
        <f t="shared" si="42"/>
        <v>9.6000000000000014</v>
      </c>
      <c r="L219">
        <f t="shared" si="43"/>
        <v>12</v>
      </c>
      <c r="M219">
        <f t="shared" si="44"/>
        <v>14.399999999999999</v>
      </c>
      <c r="N219">
        <f t="shared" si="45"/>
        <v>16.799999999999997</v>
      </c>
      <c r="O219">
        <f t="shared" si="46"/>
        <v>19.200000000000003</v>
      </c>
      <c r="P219">
        <f t="shared" si="47"/>
        <v>21.6</v>
      </c>
      <c r="Q219">
        <f t="shared" si="48"/>
        <v>12</v>
      </c>
      <c r="R219">
        <f t="shared" si="49"/>
        <v>12</v>
      </c>
      <c r="S219">
        <f t="shared" si="50"/>
        <v>12</v>
      </c>
      <c r="T219">
        <f t="shared" si="51"/>
        <v>12</v>
      </c>
    </row>
    <row r="220" spans="1:20" x14ac:dyDescent="0.25">
      <c r="A220" s="1">
        <v>219</v>
      </c>
      <c r="B220" s="1" t="str">
        <f>LOOKUP(A220,[1]Intervalo1!$B$1:$QK$1,[1]Intervalo1!$B$111:$QK$111)</f>
        <v>E</v>
      </c>
      <c r="G220">
        <v>36</v>
      </c>
      <c r="H220">
        <f t="shared" si="39"/>
        <v>3.6</v>
      </c>
      <c r="I220">
        <f t="shared" si="40"/>
        <v>7.2</v>
      </c>
      <c r="J220">
        <f t="shared" si="41"/>
        <v>10.799999999999999</v>
      </c>
      <c r="K220">
        <f t="shared" si="42"/>
        <v>14.4</v>
      </c>
      <c r="L220">
        <f t="shared" si="43"/>
        <v>18</v>
      </c>
      <c r="M220">
        <f t="shared" si="44"/>
        <v>21.599999999999998</v>
      </c>
      <c r="N220">
        <f t="shared" si="45"/>
        <v>25.2</v>
      </c>
      <c r="O220">
        <f t="shared" si="46"/>
        <v>28.8</v>
      </c>
      <c r="P220">
        <f t="shared" si="47"/>
        <v>32.4</v>
      </c>
      <c r="Q220">
        <f t="shared" si="48"/>
        <v>3.6</v>
      </c>
      <c r="R220">
        <f t="shared" si="49"/>
        <v>10.799999999999999</v>
      </c>
      <c r="S220">
        <f t="shared" si="50"/>
        <v>3.6</v>
      </c>
      <c r="T220">
        <f t="shared" si="51"/>
        <v>10.799999999999999</v>
      </c>
    </row>
    <row r="221" spans="1:20" x14ac:dyDescent="0.25">
      <c r="A221" s="1">
        <v>220</v>
      </c>
      <c r="B221" s="1" t="str">
        <f>LOOKUP(A221,[1]Intervalo1!$B$1:$QK$1,[1]Intervalo1!$B$111:$QK$111)</f>
        <v>A</v>
      </c>
      <c r="G221">
        <v>24</v>
      </c>
      <c r="H221">
        <f t="shared" si="39"/>
        <v>2.4000000000000004</v>
      </c>
      <c r="I221">
        <f t="shared" si="40"/>
        <v>4.8000000000000007</v>
      </c>
      <c r="J221">
        <f t="shared" si="41"/>
        <v>7.1999999999999993</v>
      </c>
      <c r="K221">
        <f t="shared" si="42"/>
        <v>9.6000000000000014</v>
      </c>
      <c r="L221">
        <f t="shared" si="43"/>
        <v>12</v>
      </c>
      <c r="M221">
        <f t="shared" si="44"/>
        <v>14.399999999999999</v>
      </c>
      <c r="N221">
        <f t="shared" si="45"/>
        <v>16.799999999999997</v>
      </c>
      <c r="O221">
        <f t="shared" si="46"/>
        <v>19.200000000000003</v>
      </c>
      <c r="P221">
        <f t="shared" si="47"/>
        <v>21.6</v>
      </c>
      <c r="Q221">
        <f t="shared" si="48"/>
        <v>12</v>
      </c>
      <c r="R221">
        <f t="shared" si="49"/>
        <v>12</v>
      </c>
      <c r="S221">
        <f t="shared" si="50"/>
        <v>12</v>
      </c>
      <c r="T221">
        <f t="shared" si="51"/>
        <v>12</v>
      </c>
    </row>
    <row r="222" spans="1:20" x14ac:dyDescent="0.25">
      <c r="A222" s="1">
        <v>221</v>
      </c>
      <c r="B222" s="1" t="str">
        <f>LOOKUP(A222,[1]Intervalo1!$B$1:$QK$1,[1]Intervalo1!$B$111:$QK$111)</f>
        <v>A</v>
      </c>
      <c r="G222">
        <v>24</v>
      </c>
      <c r="H222">
        <f t="shared" si="39"/>
        <v>2.4000000000000004</v>
      </c>
      <c r="I222">
        <f t="shared" si="40"/>
        <v>4.8000000000000007</v>
      </c>
      <c r="J222">
        <f t="shared" si="41"/>
        <v>7.1999999999999993</v>
      </c>
      <c r="K222">
        <f t="shared" si="42"/>
        <v>9.6000000000000014</v>
      </c>
      <c r="L222">
        <f t="shared" si="43"/>
        <v>12</v>
      </c>
      <c r="M222">
        <f t="shared" si="44"/>
        <v>14.399999999999999</v>
      </c>
      <c r="N222">
        <f t="shared" si="45"/>
        <v>16.799999999999997</v>
      </c>
      <c r="O222">
        <f t="shared" si="46"/>
        <v>19.200000000000003</v>
      </c>
      <c r="P222">
        <f t="shared" si="47"/>
        <v>21.6</v>
      </c>
      <c r="Q222">
        <f t="shared" si="48"/>
        <v>12</v>
      </c>
      <c r="R222">
        <f t="shared" si="49"/>
        <v>12</v>
      </c>
      <c r="S222">
        <f t="shared" si="50"/>
        <v>12</v>
      </c>
      <c r="T222">
        <f t="shared" si="51"/>
        <v>12</v>
      </c>
    </row>
    <row r="223" spans="1:20" x14ac:dyDescent="0.25">
      <c r="A223" s="1">
        <v>222</v>
      </c>
      <c r="B223" s="1" t="str">
        <f>LOOKUP(A223,[1]Intervalo1!$B$1:$QK$1,[1]Intervalo1!$B$111:$QK$111)</f>
        <v>A</v>
      </c>
      <c r="G223">
        <v>30</v>
      </c>
      <c r="H223">
        <f t="shared" si="39"/>
        <v>3</v>
      </c>
      <c r="I223">
        <f t="shared" si="40"/>
        <v>6</v>
      </c>
      <c r="J223">
        <f t="shared" si="41"/>
        <v>9</v>
      </c>
      <c r="K223">
        <f t="shared" si="42"/>
        <v>12</v>
      </c>
      <c r="L223">
        <f t="shared" si="43"/>
        <v>15</v>
      </c>
      <c r="M223">
        <f t="shared" si="44"/>
        <v>18</v>
      </c>
      <c r="N223">
        <f t="shared" si="45"/>
        <v>21</v>
      </c>
      <c r="O223">
        <f t="shared" si="46"/>
        <v>24</v>
      </c>
      <c r="P223">
        <f t="shared" si="47"/>
        <v>27</v>
      </c>
      <c r="Q223">
        <f t="shared" si="48"/>
        <v>15</v>
      </c>
      <c r="R223">
        <f t="shared" si="49"/>
        <v>15</v>
      </c>
      <c r="S223">
        <f t="shared" si="50"/>
        <v>15</v>
      </c>
      <c r="T223">
        <f t="shared" si="51"/>
        <v>15</v>
      </c>
    </row>
    <row r="224" spans="1:20" x14ac:dyDescent="0.25">
      <c r="A224" s="1">
        <v>223</v>
      </c>
      <c r="B224" s="1" t="str">
        <f>LOOKUP(A224,[1]Intervalo1!$B$1:$QK$1,[1]Intervalo1!$B$111:$QK$111)</f>
        <v>A</v>
      </c>
      <c r="G224">
        <v>30</v>
      </c>
      <c r="H224">
        <f t="shared" si="39"/>
        <v>3</v>
      </c>
      <c r="I224">
        <f t="shared" si="40"/>
        <v>6</v>
      </c>
      <c r="J224">
        <f t="shared" si="41"/>
        <v>9</v>
      </c>
      <c r="K224">
        <f t="shared" si="42"/>
        <v>12</v>
      </c>
      <c r="L224">
        <f t="shared" si="43"/>
        <v>15</v>
      </c>
      <c r="M224">
        <f t="shared" si="44"/>
        <v>18</v>
      </c>
      <c r="N224">
        <f t="shared" si="45"/>
        <v>21</v>
      </c>
      <c r="O224">
        <f t="shared" si="46"/>
        <v>24</v>
      </c>
      <c r="P224">
        <f t="shared" si="47"/>
        <v>27</v>
      </c>
      <c r="Q224">
        <f t="shared" si="48"/>
        <v>15</v>
      </c>
      <c r="R224">
        <f t="shared" si="49"/>
        <v>15</v>
      </c>
      <c r="S224">
        <f t="shared" si="50"/>
        <v>15</v>
      </c>
      <c r="T224">
        <f t="shared" si="51"/>
        <v>15</v>
      </c>
    </row>
    <row r="225" spans="1:20" x14ac:dyDescent="0.25">
      <c r="A225" s="1">
        <v>224</v>
      </c>
      <c r="B225" s="1" t="str">
        <f>LOOKUP(A225,[1]Intervalo1!$B$1:$QK$1,[1]Intervalo1!$B$111:$QK$111)</f>
        <v>A</v>
      </c>
      <c r="G225">
        <v>21</v>
      </c>
      <c r="H225">
        <f t="shared" si="39"/>
        <v>2.1</v>
      </c>
      <c r="I225">
        <f t="shared" si="40"/>
        <v>4.2</v>
      </c>
      <c r="J225">
        <f t="shared" si="41"/>
        <v>6.3</v>
      </c>
      <c r="K225">
        <f t="shared" si="42"/>
        <v>8.4</v>
      </c>
      <c r="L225">
        <f t="shared" si="43"/>
        <v>10.5</v>
      </c>
      <c r="M225">
        <f t="shared" si="44"/>
        <v>12.6</v>
      </c>
      <c r="N225">
        <f t="shared" si="45"/>
        <v>14.7</v>
      </c>
      <c r="O225">
        <f t="shared" si="46"/>
        <v>16.8</v>
      </c>
      <c r="P225">
        <f t="shared" si="47"/>
        <v>18.900000000000002</v>
      </c>
      <c r="Q225">
        <f t="shared" si="48"/>
        <v>10.5</v>
      </c>
      <c r="R225">
        <f t="shared" si="49"/>
        <v>10.5</v>
      </c>
      <c r="S225">
        <f t="shared" si="50"/>
        <v>10.5</v>
      </c>
      <c r="T225">
        <f t="shared" si="51"/>
        <v>10.5</v>
      </c>
    </row>
    <row r="226" spans="1:20" x14ac:dyDescent="0.25">
      <c r="A226" s="1">
        <v>225</v>
      </c>
      <c r="B226" s="1" t="str">
        <f>LOOKUP(A226,[1]Intervalo1!$B$1:$QK$1,[1]Intervalo1!$B$111:$QK$111)</f>
        <v>A</v>
      </c>
      <c r="G226">
        <v>24</v>
      </c>
      <c r="H226">
        <f t="shared" si="39"/>
        <v>2.4000000000000004</v>
      </c>
      <c r="I226">
        <f t="shared" si="40"/>
        <v>4.8000000000000007</v>
      </c>
      <c r="J226">
        <f t="shared" si="41"/>
        <v>7.1999999999999993</v>
      </c>
      <c r="K226">
        <f t="shared" si="42"/>
        <v>9.6000000000000014</v>
      </c>
      <c r="L226">
        <f t="shared" si="43"/>
        <v>12</v>
      </c>
      <c r="M226">
        <f t="shared" si="44"/>
        <v>14.399999999999999</v>
      </c>
      <c r="N226">
        <f t="shared" si="45"/>
        <v>16.799999999999997</v>
      </c>
      <c r="O226">
        <f t="shared" si="46"/>
        <v>19.200000000000003</v>
      </c>
      <c r="P226">
        <f t="shared" si="47"/>
        <v>21.6</v>
      </c>
      <c r="Q226">
        <f t="shared" si="48"/>
        <v>12</v>
      </c>
      <c r="R226">
        <f t="shared" si="49"/>
        <v>12</v>
      </c>
      <c r="S226">
        <f t="shared" si="50"/>
        <v>12</v>
      </c>
      <c r="T226">
        <f t="shared" si="51"/>
        <v>12</v>
      </c>
    </row>
    <row r="227" spans="1:20" x14ac:dyDescent="0.25">
      <c r="A227" s="1">
        <v>226</v>
      </c>
      <c r="B227" s="1" t="str">
        <f>LOOKUP(A227,[1]Intervalo1!$B$1:$QK$1,[1]Intervalo1!$B$111:$QK$111)</f>
        <v>E</v>
      </c>
      <c r="G227">
        <v>27</v>
      </c>
      <c r="H227">
        <f t="shared" si="39"/>
        <v>2.7</v>
      </c>
      <c r="I227">
        <f t="shared" si="40"/>
        <v>5.4</v>
      </c>
      <c r="J227">
        <f t="shared" si="41"/>
        <v>8.1</v>
      </c>
      <c r="K227">
        <f t="shared" si="42"/>
        <v>10.8</v>
      </c>
      <c r="L227">
        <f t="shared" si="43"/>
        <v>13.5</v>
      </c>
      <c r="M227">
        <f t="shared" si="44"/>
        <v>16.2</v>
      </c>
      <c r="N227">
        <f t="shared" si="45"/>
        <v>18.899999999999999</v>
      </c>
      <c r="O227">
        <f t="shared" si="46"/>
        <v>21.6</v>
      </c>
      <c r="P227">
        <f t="shared" si="47"/>
        <v>24.3</v>
      </c>
      <c r="Q227">
        <f t="shared" si="48"/>
        <v>2.7</v>
      </c>
      <c r="R227">
        <f t="shared" si="49"/>
        <v>8.1</v>
      </c>
      <c r="S227">
        <f t="shared" si="50"/>
        <v>2.7</v>
      </c>
      <c r="T227">
        <f t="shared" si="51"/>
        <v>8.1</v>
      </c>
    </row>
    <row r="228" spans="1:20" x14ac:dyDescent="0.25">
      <c r="A228" s="1">
        <v>227</v>
      </c>
      <c r="B228" s="1" t="str">
        <f>LOOKUP(A228,[1]Intervalo1!$B$1:$QK$1,[1]Intervalo1!$B$111:$QK$111)</f>
        <v>E</v>
      </c>
      <c r="G228">
        <v>24</v>
      </c>
      <c r="H228">
        <f t="shared" si="39"/>
        <v>2.4000000000000004</v>
      </c>
      <c r="I228">
        <f t="shared" si="40"/>
        <v>4.8000000000000007</v>
      </c>
      <c r="J228">
        <f t="shared" si="41"/>
        <v>7.1999999999999993</v>
      </c>
      <c r="K228">
        <f t="shared" si="42"/>
        <v>9.6000000000000014</v>
      </c>
      <c r="L228">
        <f t="shared" si="43"/>
        <v>12</v>
      </c>
      <c r="M228">
        <f t="shared" si="44"/>
        <v>14.399999999999999</v>
      </c>
      <c r="N228">
        <f t="shared" si="45"/>
        <v>16.799999999999997</v>
      </c>
      <c r="O228">
        <f t="shared" si="46"/>
        <v>19.200000000000003</v>
      </c>
      <c r="P228">
        <f t="shared" si="47"/>
        <v>21.6</v>
      </c>
      <c r="Q228">
        <f t="shared" si="48"/>
        <v>2.4000000000000004</v>
      </c>
      <c r="R228">
        <f t="shared" si="49"/>
        <v>7.1999999999999993</v>
      </c>
      <c r="S228">
        <f t="shared" si="50"/>
        <v>2.4000000000000004</v>
      </c>
      <c r="T228">
        <f t="shared" si="51"/>
        <v>7.1999999999999993</v>
      </c>
    </row>
    <row r="229" spans="1:20" x14ac:dyDescent="0.25">
      <c r="A229" s="1">
        <v>228</v>
      </c>
      <c r="B229" s="1" t="str">
        <f>LOOKUP(A229,[1]Intervalo1!$B$1:$QK$1,[1]Intervalo1!$B$111:$QK$111)</f>
        <v>E</v>
      </c>
      <c r="G229">
        <v>21</v>
      </c>
      <c r="H229">
        <f t="shared" si="39"/>
        <v>2.1</v>
      </c>
      <c r="I229">
        <f t="shared" si="40"/>
        <v>4.2</v>
      </c>
      <c r="J229">
        <f t="shared" si="41"/>
        <v>6.3</v>
      </c>
      <c r="K229">
        <f t="shared" si="42"/>
        <v>8.4</v>
      </c>
      <c r="L229">
        <f t="shared" si="43"/>
        <v>10.5</v>
      </c>
      <c r="M229">
        <f t="shared" si="44"/>
        <v>12.6</v>
      </c>
      <c r="N229">
        <f t="shared" si="45"/>
        <v>14.7</v>
      </c>
      <c r="O229">
        <f t="shared" si="46"/>
        <v>16.8</v>
      </c>
      <c r="P229">
        <f t="shared" si="47"/>
        <v>18.900000000000002</v>
      </c>
      <c r="Q229">
        <f t="shared" si="48"/>
        <v>2.1</v>
      </c>
      <c r="R229">
        <f t="shared" si="49"/>
        <v>6.3</v>
      </c>
      <c r="S229">
        <f t="shared" si="50"/>
        <v>2.1</v>
      </c>
      <c r="T229">
        <f t="shared" si="51"/>
        <v>6.3</v>
      </c>
    </row>
    <row r="230" spans="1:20" x14ac:dyDescent="0.25">
      <c r="A230" s="1">
        <v>229</v>
      </c>
      <c r="B230" s="1" t="str">
        <f>LOOKUP(A230,[1]Intervalo1!$B$1:$QK$1,[1]Intervalo1!$B$111:$QK$111)</f>
        <v>A</v>
      </c>
      <c r="G230">
        <v>21</v>
      </c>
      <c r="H230">
        <f t="shared" si="39"/>
        <v>2.1</v>
      </c>
      <c r="I230">
        <f t="shared" si="40"/>
        <v>4.2</v>
      </c>
      <c r="J230">
        <f t="shared" si="41"/>
        <v>6.3</v>
      </c>
      <c r="K230">
        <f t="shared" si="42"/>
        <v>8.4</v>
      </c>
      <c r="L230">
        <f t="shared" si="43"/>
        <v>10.5</v>
      </c>
      <c r="M230">
        <f t="shared" si="44"/>
        <v>12.6</v>
      </c>
      <c r="N230">
        <f t="shared" si="45"/>
        <v>14.7</v>
      </c>
      <c r="O230">
        <f t="shared" si="46"/>
        <v>16.8</v>
      </c>
      <c r="P230">
        <f t="shared" si="47"/>
        <v>18.900000000000002</v>
      </c>
      <c r="Q230">
        <f t="shared" si="48"/>
        <v>10.5</v>
      </c>
      <c r="R230">
        <f t="shared" si="49"/>
        <v>10.5</v>
      </c>
      <c r="S230">
        <f t="shared" si="50"/>
        <v>10.5</v>
      </c>
      <c r="T230">
        <f t="shared" si="51"/>
        <v>10.5</v>
      </c>
    </row>
    <row r="231" spans="1:20" x14ac:dyDescent="0.25">
      <c r="A231" s="1">
        <v>230</v>
      </c>
      <c r="B231" s="1" t="str">
        <f>LOOKUP(A231,[1]Intervalo1!$B$1:$QK$1,[1]Intervalo1!$B$111:$QK$111)</f>
        <v>A</v>
      </c>
      <c r="G231">
        <v>18</v>
      </c>
      <c r="H231">
        <f t="shared" si="39"/>
        <v>1.8</v>
      </c>
      <c r="I231">
        <f t="shared" si="40"/>
        <v>3.6</v>
      </c>
      <c r="J231">
        <f t="shared" si="41"/>
        <v>5.3999999999999995</v>
      </c>
      <c r="K231">
        <f t="shared" si="42"/>
        <v>7.2</v>
      </c>
      <c r="L231">
        <f t="shared" si="43"/>
        <v>9</v>
      </c>
      <c r="M231">
        <f t="shared" si="44"/>
        <v>10.799999999999999</v>
      </c>
      <c r="N231">
        <f t="shared" si="45"/>
        <v>12.6</v>
      </c>
      <c r="O231">
        <f t="shared" si="46"/>
        <v>14.4</v>
      </c>
      <c r="P231">
        <f t="shared" si="47"/>
        <v>16.2</v>
      </c>
      <c r="Q231">
        <f t="shared" si="48"/>
        <v>9</v>
      </c>
      <c r="R231">
        <f t="shared" si="49"/>
        <v>9</v>
      </c>
      <c r="S231">
        <f t="shared" si="50"/>
        <v>9</v>
      </c>
      <c r="T231">
        <f t="shared" si="51"/>
        <v>9</v>
      </c>
    </row>
    <row r="232" spans="1:20" x14ac:dyDescent="0.25">
      <c r="A232" s="1">
        <v>231</v>
      </c>
      <c r="B232" s="1" t="str">
        <f>LOOKUP(A232,[1]Intervalo1!$B$1:$QK$1,[1]Intervalo1!$B$111:$QK$111)</f>
        <v>A</v>
      </c>
      <c r="G232">
        <v>27</v>
      </c>
      <c r="H232">
        <f t="shared" si="39"/>
        <v>2.7</v>
      </c>
      <c r="I232">
        <f t="shared" si="40"/>
        <v>5.4</v>
      </c>
      <c r="J232">
        <f t="shared" si="41"/>
        <v>8.1</v>
      </c>
      <c r="K232">
        <f t="shared" si="42"/>
        <v>10.8</v>
      </c>
      <c r="L232">
        <f t="shared" si="43"/>
        <v>13.5</v>
      </c>
      <c r="M232">
        <f t="shared" si="44"/>
        <v>16.2</v>
      </c>
      <c r="N232">
        <f t="shared" si="45"/>
        <v>18.899999999999999</v>
      </c>
      <c r="O232">
        <f t="shared" si="46"/>
        <v>21.6</v>
      </c>
      <c r="P232">
        <f t="shared" si="47"/>
        <v>24.3</v>
      </c>
      <c r="Q232">
        <f t="shared" si="48"/>
        <v>13.5</v>
      </c>
      <c r="R232">
        <f t="shared" si="49"/>
        <v>13.5</v>
      </c>
      <c r="S232">
        <f t="shared" si="50"/>
        <v>13.5</v>
      </c>
      <c r="T232">
        <f t="shared" si="51"/>
        <v>13.5</v>
      </c>
    </row>
    <row r="233" spans="1:20" x14ac:dyDescent="0.25">
      <c r="A233" s="1">
        <v>232</v>
      </c>
      <c r="B233" s="1" t="str">
        <f>LOOKUP(A233,[1]Intervalo1!$B$1:$QK$1,[1]Intervalo1!$B$111:$QK$111)</f>
        <v>A</v>
      </c>
      <c r="G233">
        <v>30</v>
      </c>
      <c r="H233">
        <f t="shared" si="39"/>
        <v>3</v>
      </c>
      <c r="I233">
        <f t="shared" si="40"/>
        <v>6</v>
      </c>
      <c r="J233">
        <f t="shared" si="41"/>
        <v>9</v>
      </c>
      <c r="K233">
        <f t="shared" si="42"/>
        <v>12</v>
      </c>
      <c r="L233">
        <f t="shared" si="43"/>
        <v>15</v>
      </c>
      <c r="M233">
        <f t="shared" si="44"/>
        <v>18</v>
      </c>
      <c r="N233">
        <f t="shared" si="45"/>
        <v>21</v>
      </c>
      <c r="O233">
        <f t="shared" si="46"/>
        <v>24</v>
      </c>
      <c r="P233">
        <f t="shared" si="47"/>
        <v>27</v>
      </c>
      <c r="Q233">
        <f t="shared" si="48"/>
        <v>15</v>
      </c>
      <c r="R233">
        <f t="shared" si="49"/>
        <v>15</v>
      </c>
      <c r="S233">
        <f t="shared" si="50"/>
        <v>15</v>
      </c>
      <c r="T233">
        <f t="shared" si="51"/>
        <v>15</v>
      </c>
    </row>
    <row r="234" spans="1:20" x14ac:dyDescent="0.25">
      <c r="A234" s="1">
        <v>233</v>
      </c>
      <c r="B234" s="1" t="str">
        <f>LOOKUP(A234,[1]Intervalo1!$B$1:$QK$1,[1]Intervalo1!$B$111:$QK$111)</f>
        <v>A</v>
      </c>
      <c r="G234">
        <v>15</v>
      </c>
      <c r="H234">
        <f t="shared" si="39"/>
        <v>1.5</v>
      </c>
      <c r="I234">
        <f t="shared" si="40"/>
        <v>3</v>
      </c>
      <c r="J234">
        <f t="shared" si="41"/>
        <v>4.5</v>
      </c>
      <c r="K234">
        <f t="shared" si="42"/>
        <v>6</v>
      </c>
      <c r="L234">
        <f t="shared" si="43"/>
        <v>7.5</v>
      </c>
      <c r="M234">
        <f t="shared" si="44"/>
        <v>9</v>
      </c>
      <c r="N234">
        <f t="shared" si="45"/>
        <v>10.5</v>
      </c>
      <c r="O234">
        <f t="shared" si="46"/>
        <v>12</v>
      </c>
      <c r="P234">
        <f t="shared" si="47"/>
        <v>13.5</v>
      </c>
      <c r="Q234">
        <f t="shared" si="48"/>
        <v>7.5</v>
      </c>
      <c r="R234">
        <f t="shared" si="49"/>
        <v>7.5</v>
      </c>
      <c r="S234">
        <f t="shared" si="50"/>
        <v>7.5</v>
      </c>
      <c r="T234">
        <f t="shared" si="51"/>
        <v>7.5</v>
      </c>
    </row>
    <row r="235" spans="1:20" x14ac:dyDescent="0.25">
      <c r="A235" s="1">
        <v>234</v>
      </c>
      <c r="B235" s="1" t="str">
        <f>LOOKUP(A235,[1]Intervalo1!$B$1:$QK$1,[1]Intervalo1!$B$111:$QK$111)</f>
        <v>A</v>
      </c>
      <c r="G235">
        <v>27</v>
      </c>
      <c r="H235">
        <f t="shared" si="39"/>
        <v>2.7</v>
      </c>
      <c r="I235">
        <f t="shared" si="40"/>
        <v>5.4</v>
      </c>
      <c r="J235">
        <f t="shared" si="41"/>
        <v>8.1</v>
      </c>
      <c r="K235">
        <f t="shared" si="42"/>
        <v>10.8</v>
      </c>
      <c r="L235">
        <f t="shared" si="43"/>
        <v>13.5</v>
      </c>
      <c r="M235">
        <f t="shared" si="44"/>
        <v>16.2</v>
      </c>
      <c r="N235">
        <f t="shared" si="45"/>
        <v>18.899999999999999</v>
      </c>
      <c r="O235">
        <f t="shared" si="46"/>
        <v>21.6</v>
      </c>
      <c r="P235">
        <f t="shared" si="47"/>
        <v>24.3</v>
      </c>
      <c r="Q235">
        <f t="shared" si="48"/>
        <v>13.5</v>
      </c>
      <c r="R235">
        <f t="shared" si="49"/>
        <v>13.5</v>
      </c>
      <c r="S235">
        <f t="shared" si="50"/>
        <v>13.5</v>
      </c>
      <c r="T235">
        <f t="shared" si="51"/>
        <v>13.5</v>
      </c>
    </row>
    <row r="236" spans="1:20" x14ac:dyDescent="0.25">
      <c r="A236" s="1">
        <v>235</v>
      </c>
      <c r="B236" s="1" t="str">
        <f>LOOKUP(A236,[1]Intervalo1!$B$1:$QK$1,[1]Intervalo1!$B$111:$QK$111)</f>
        <v>E</v>
      </c>
      <c r="G236">
        <v>27</v>
      </c>
      <c r="H236">
        <f t="shared" si="39"/>
        <v>2.7</v>
      </c>
      <c r="I236">
        <f t="shared" si="40"/>
        <v>5.4</v>
      </c>
      <c r="J236">
        <f t="shared" si="41"/>
        <v>8.1</v>
      </c>
      <c r="K236">
        <f t="shared" si="42"/>
        <v>10.8</v>
      </c>
      <c r="L236">
        <f t="shared" si="43"/>
        <v>13.5</v>
      </c>
      <c r="M236">
        <f t="shared" si="44"/>
        <v>16.2</v>
      </c>
      <c r="N236">
        <f t="shared" si="45"/>
        <v>18.899999999999999</v>
      </c>
      <c r="O236">
        <f t="shared" si="46"/>
        <v>21.6</v>
      </c>
      <c r="P236">
        <f t="shared" si="47"/>
        <v>24.3</v>
      </c>
      <c r="Q236">
        <f t="shared" si="48"/>
        <v>2.7</v>
      </c>
      <c r="R236">
        <f t="shared" si="49"/>
        <v>8.1</v>
      </c>
      <c r="S236">
        <f t="shared" si="50"/>
        <v>2.7</v>
      </c>
      <c r="T236">
        <f t="shared" si="51"/>
        <v>8.1</v>
      </c>
    </row>
    <row r="237" spans="1:20" x14ac:dyDescent="0.25">
      <c r="A237" s="1">
        <v>236</v>
      </c>
      <c r="B237" s="1" t="str">
        <f>LOOKUP(A237,[1]Intervalo1!$B$1:$QK$1,[1]Intervalo1!$B$111:$QK$111)</f>
        <v>E</v>
      </c>
      <c r="G237">
        <v>30</v>
      </c>
      <c r="H237">
        <f t="shared" si="39"/>
        <v>3</v>
      </c>
      <c r="I237">
        <f t="shared" si="40"/>
        <v>6</v>
      </c>
      <c r="J237">
        <f t="shared" si="41"/>
        <v>9</v>
      </c>
      <c r="K237">
        <f t="shared" si="42"/>
        <v>12</v>
      </c>
      <c r="L237">
        <f t="shared" si="43"/>
        <v>15</v>
      </c>
      <c r="M237">
        <f t="shared" si="44"/>
        <v>18</v>
      </c>
      <c r="N237">
        <f t="shared" si="45"/>
        <v>21</v>
      </c>
      <c r="O237">
        <f t="shared" si="46"/>
        <v>24</v>
      </c>
      <c r="P237">
        <f t="shared" si="47"/>
        <v>27</v>
      </c>
      <c r="Q237">
        <f t="shared" si="48"/>
        <v>3</v>
      </c>
      <c r="R237">
        <f t="shared" si="49"/>
        <v>9</v>
      </c>
      <c r="S237">
        <f t="shared" si="50"/>
        <v>3</v>
      </c>
      <c r="T237">
        <f t="shared" si="51"/>
        <v>9</v>
      </c>
    </row>
    <row r="238" spans="1:20" x14ac:dyDescent="0.25">
      <c r="A238" s="1">
        <v>237</v>
      </c>
      <c r="B238" s="1" t="str">
        <f>LOOKUP(A238,[1]Intervalo1!$B$1:$QK$1,[1]Intervalo1!$B$111:$QK$111)</f>
        <v>A</v>
      </c>
      <c r="G238">
        <v>30</v>
      </c>
      <c r="H238">
        <f t="shared" si="39"/>
        <v>3</v>
      </c>
      <c r="I238">
        <f t="shared" si="40"/>
        <v>6</v>
      </c>
      <c r="J238">
        <f t="shared" si="41"/>
        <v>9</v>
      </c>
      <c r="K238">
        <f t="shared" si="42"/>
        <v>12</v>
      </c>
      <c r="L238">
        <f t="shared" si="43"/>
        <v>15</v>
      </c>
      <c r="M238">
        <f t="shared" si="44"/>
        <v>18</v>
      </c>
      <c r="N238">
        <f t="shared" si="45"/>
        <v>21</v>
      </c>
      <c r="O238">
        <f t="shared" si="46"/>
        <v>24</v>
      </c>
      <c r="P238">
        <f t="shared" si="47"/>
        <v>27</v>
      </c>
      <c r="Q238">
        <f t="shared" si="48"/>
        <v>15</v>
      </c>
      <c r="R238">
        <f t="shared" si="49"/>
        <v>15</v>
      </c>
      <c r="S238">
        <f t="shared" si="50"/>
        <v>15</v>
      </c>
      <c r="T238">
        <f t="shared" si="51"/>
        <v>15</v>
      </c>
    </row>
    <row r="239" spans="1:20" x14ac:dyDescent="0.25">
      <c r="A239" s="1">
        <v>238</v>
      </c>
      <c r="B239" s="1" t="str">
        <f>LOOKUP(A239,[1]Intervalo1!$B$1:$QK$1,[1]Intervalo1!$B$111:$QK$111)</f>
        <v>A</v>
      </c>
      <c r="G239">
        <v>30</v>
      </c>
      <c r="H239">
        <f t="shared" si="39"/>
        <v>3</v>
      </c>
      <c r="I239">
        <f t="shared" si="40"/>
        <v>6</v>
      </c>
      <c r="J239">
        <f t="shared" si="41"/>
        <v>9</v>
      </c>
      <c r="K239">
        <f t="shared" si="42"/>
        <v>12</v>
      </c>
      <c r="L239">
        <f t="shared" si="43"/>
        <v>15</v>
      </c>
      <c r="M239">
        <f t="shared" si="44"/>
        <v>18</v>
      </c>
      <c r="N239">
        <f t="shared" si="45"/>
        <v>21</v>
      </c>
      <c r="O239">
        <f t="shared" si="46"/>
        <v>24</v>
      </c>
      <c r="P239">
        <f t="shared" si="47"/>
        <v>27</v>
      </c>
      <c r="Q239">
        <f t="shared" si="48"/>
        <v>15</v>
      </c>
      <c r="R239">
        <f t="shared" si="49"/>
        <v>15</v>
      </c>
      <c r="S239">
        <f t="shared" si="50"/>
        <v>15</v>
      </c>
      <c r="T239">
        <f t="shared" si="51"/>
        <v>15</v>
      </c>
    </row>
    <row r="240" spans="1:20" x14ac:dyDescent="0.25">
      <c r="A240" s="1">
        <v>239</v>
      </c>
      <c r="B240" s="1" t="str">
        <f>LOOKUP(A240,[1]Intervalo1!$B$1:$QK$1,[1]Intervalo1!$B$111:$QK$111)</f>
        <v>E</v>
      </c>
      <c r="G240">
        <v>21</v>
      </c>
      <c r="H240">
        <f t="shared" si="39"/>
        <v>2.1</v>
      </c>
      <c r="I240">
        <f t="shared" si="40"/>
        <v>4.2</v>
      </c>
      <c r="J240">
        <f t="shared" si="41"/>
        <v>6.3</v>
      </c>
      <c r="K240">
        <f t="shared" si="42"/>
        <v>8.4</v>
      </c>
      <c r="L240">
        <f t="shared" si="43"/>
        <v>10.5</v>
      </c>
      <c r="M240">
        <f t="shared" si="44"/>
        <v>12.6</v>
      </c>
      <c r="N240">
        <f t="shared" si="45"/>
        <v>14.7</v>
      </c>
      <c r="O240">
        <f t="shared" si="46"/>
        <v>16.8</v>
      </c>
      <c r="P240">
        <f t="shared" si="47"/>
        <v>18.900000000000002</v>
      </c>
      <c r="Q240">
        <f t="shared" si="48"/>
        <v>2.1</v>
      </c>
      <c r="R240">
        <f t="shared" si="49"/>
        <v>6.3</v>
      </c>
      <c r="S240">
        <f t="shared" si="50"/>
        <v>2.1</v>
      </c>
      <c r="T240">
        <f t="shared" si="51"/>
        <v>6.3</v>
      </c>
    </row>
    <row r="241" spans="1:20" x14ac:dyDescent="0.25">
      <c r="A241" s="1">
        <v>240</v>
      </c>
      <c r="B241" s="1" t="str">
        <f>LOOKUP(A241,[1]Intervalo1!$B$1:$QK$1,[1]Intervalo1!$B$111:$QK$111)</f>
        <v>A</v>
      </c>
      <c r="G241">
        <v>36</v>
      </c>
      <c r="H241">
        <f t="shared" si="39"/>
        <v>3.6</v>
      </c>
      <c r="I241">
        <f t="shared" si="40"/>
        <v>7.2</v>
      </c>
      <c r="J241">
        <f t="shared" si="41"/>
        <v>10.799999999999999</v>
      </c>
      <c r="K241">
        <f t="shared" si="42"/>
        <v>14.4</v>
      </c>
      <c r="L241">
        <f t="shared" si="43"/>
        <v>18</v>
      </c>
      <c r="M241">
        <f t="shared" si="44"/>
        <v>21.599999999999998</v>
      </c>
      <c r="N241">
        <f t="shared" si="45"/>
        <v>25.2</v>
      </c>
      <c r="O241">
        <f t="shared" si="46"/>
        <v>28.8</v>
      </c>
      <c r="P241">
        <f t="shared" si="47"/>
        <v>32.4</v>
      </c>
      <c r="Q241">
        <f t="shared" si="48"/>
        <v>18</v>
      </c>
      <c r="R241">
        <f t="shared" si="49"/>
        <v>18</v>
      </c>
      <c r="S241">
        <f t="shared" si="50"/>
        <v>18</v>
      </c>
      <c r="T241">
        <f t="shared" si="51"/>
        <v>18</v>
      </c>
    </row>
    <row r="242" spans="1:20" x14ac:dyDescent="0.25">
      <c r="A242" s="1">
        <v>241</v>
      </c>
      <c r="B242" s="1" t="str">
        <f>LOOKUP(A242,[1]Intervalo1!$B$1:$QK$1,[1]Intervalo1!$B$111:$QK$111)</f>
        <v>A</v>
      </c>
      <c r="G242">
        <v>36</v>
      </c>
      <c r="H242">
        <f t="shared" si="39"/>
        <v>3.6</v>
      </c>
      <c r="I242">
        <f t="shared" si="40"/>
        <v>7.2</v>
      </c>
      <c r="J242">
        <f t="shared" si="41"/>
        <v>10.799999999999999</v>
      </c>
      <c r="K242">
        <f t="shared" si="42"/>
        <v>14.4</v>
      </c>
      <c r="L242">
        <f t="shared" si="43"/>
        <v>18</v>
      </c>
      <c r="M242">
        <f t="shared" si="44"/>
        <v>21.599999999999998</v>
      </c>
      <c r="N242">
        <f t="shared" si="45"/>
        <v>25.2</v>
      </c>
      <c r="O242">
        <f t="shared" si="46"/>
        <v>28.8</v>
      </c>
      <c r="P242">
        <f t="shared" si="47"/>
        <v>32.4</v>
      </c>
      <c r="Q242">
        <f t="shared" si="48"/>
        <v>18</v>
      </c>
      <c r="R242">
        <f t="shared" si="49"/>
        <v>18</v>
      </c>
      <c r="S242">
        <f t="shared" si="50"/>
        <v>18</v>
      </c>
      <c r="T242">
        <f t="shared" si="51"/>
        <v>18</v>
      </c>
    </row>
    <row r="243" spans="1:20" x14ac:dyDescent="0.25">
      <c r="A243" s="1">
        <v>242</v>
      </c>
      <c r="B243" s="1" t="str">
        <f>LOOKUP(A243,[1]Intervalo1!$B$1:$QK$1,[1]Intervalo1!$B$111:$QK$111)</f>
        <v>A</v>
      </c>
      <c r="G243">
        <v>30</v>
      </c>
      <c r="H243">
        <f t="shared" si="39"/>
        <v>3</v>
      </c>
      <c r="I243">
        <f t="shared" si="40"/>
        <v>6</v>
      </c>
      <c r="J243">
        <f t="shared" si="41"/>
        <v>9</v>
      </c>
      <c r="K243">
        <f t="shared" si="42"/>
        <v>12</v>
      </c>
      <c r="L243">
        <f t="shared" si="43"/>
        <v>15</v>
      </c>
      <c r="M243">
        <f t="shared" si="44"/>
        <v>18</v>
      </c>
      <c r="N243">
        <f t="shared" si="45"/>
        <v>21</v>
      </c>
      <c r="O243">
        <f t="shared" si="46"/>
        <v>24</v>
      </c>
      <c r="P243">
        <f t="shared" si="47"/>
        <v>27</v>
      </c>
      <c r="Q243">
        <f t="shared" si="48"/>
        <v>15</v>
      </c>
      <c r="R243">
        <f t="shared" si="49"/>
        <v>15</v>
      </c>
      <c r="S243">
        <f t="shared" si="50"/>
        <v>15</v>
      </c>
      <c r="T243">
        <f t="shared" si="51"/>
        <v>15</v>
      </c>
    </row>
    <row r="244" spans="1:20" x14ac:dyDescent="0.25">
      <c r="A244" s="1">
        <v>243</v>
      </c>
      <c r="B244" s="1" t="str">
        <f>LOOKUP(A244,[1]Intervalo1!$B$1:$QK$1,[1]Intervalo1!$B$111:$QK$111)</f>
        <v>A</v>
      </c>
      <c r="G244">
        <v>27</v>
      </c>
      <c r="H244">
        <f t="shared" si="39"/>
        <v>2.7</v>
      </c>
      <c r="I244">
        <f t="shared" si="40"/>
        <v>5.4</v>
      </c>
      <c r="J244">
        <f t="shared" si="41"/>
        <v>8.1</v>
      </c>
      <c r="K244">
        <f t="shared" si="42"/>
        <v>10.8</v>
      </c>
      <c r="L244">
        <f t="shared" si="43"/>
        <v>13.5</v>
      </c>
      <c r="M244">
        <f t="shared" si="44"/>
        <v>16.2</v>
      </c>
      <c r="N244">
        <f t="shared" si="45"/>
        <v>18.899999999999999</v>
      </c>
      <c r="O244">
        <f t="shared" si="46"/>
        <v>21.6</v>
      </c>
      <c r="P244">
        <f t="shared" si="47"/>
        <v>24.3</v>
      </c>
      <c r="Q244">
        <f t="shared" si="48"/>
        <v>13.5</v>
      </c>
      <c r="R244">
        <f t="shared" si="49"/>
        <v>13.5</v>
      </c>
      <c r="S244">
        <f t="shared" si="50"/>
        <v>13.5</v>
      </c>
      <c r="T244">
        <f t="shared" si="51"/>
        <v>13.5</v>
      </c>
    </row>
    <row r="245" spans="1:20" x14ac:dyDescent="0.25">
      <c r="A245" s="1">
        <v>244</v>
      </c>
      <c r="B245" s="1" t="str">
        <f>LOOKUP(A245,[1]Intervalo1!$B$1:$QK$1,[1]Intervalo1!$B$111:$QK$111)</f>
        <v>A</v>
      </c>
      <c r="G245">
        <v>18</v>
      </c>
      <c r="H245">
        <f t="shared" si="39"/>
        <v>1.8</v>
      </c>
      <c r="I245">
        <f t="shared" si="40"/>
        <v>3.6</v>
      </c>
      <c r="J245">
        <f t="shared" si="41"/>
        <v>5.3999999999999995</v>
      </c>
      <c r="K245">
        <f t="shared" si="42"/>
        <v>7.2</v>
      </c>
      <c r="L245">
        <f t="shared" si="43"/>
        <v>9</v>
      </c>
      <c r="M245">
        <f t="shared" si="44"/>
        <v>10.799999999999999</v>
      </c>
      <c r="N245">
        <f t="shared" si="45"/>
        <v>12.6</v>
      </c>
      <c r="O245">
        <f t="shared" si="46"/>
        <v>14.4</v>
      </c>
      <c r="P245">
        <f t="shared" si="47"/>
        <v>16.2</v>
      </c>
      <c r="Q245">
        <f t="shared" si="48"/>
        <v>9</v>
      </c>
      <c r="R245">
        <f t="shared" si="49"/>
        <v>9</v>
      </c>
      <c r="S245">
        <f t="shared" si="50"/>
        <v>9</v>
      </c>
      <c r="T245">
        <f t="shared" si="51"/>
        <v>9</v>
      </c>
    </row>
    <row r="246" spans="1:20" x14ac:dyDescent="0.25">
      <c r="A246" s="1">
        <v>245</v>
      </c>
      <c r="B246" s="1" t="str">
        <f>LOOKUP(A246,[1]Intervalo1!$B$1:$QK$1,[1]Intervalo1!$B$111:$QK$111)</f>
        <v>A</v>
      </c>
      <c r="G246">
        <v>24</v>
      </c>
      <c r="H246">
        <f t="shared" si="39"/>
        <v>2.4000000000000004</v>
      </c>
      <c r="I246">
        <f t="shared" si="40"/>
        <v>4.8000000000000007</v>
      </c>
      <c r="J246">
        <f t="shared" si="41"/>
        <v>7.1999999999999993</v>
      </c>
      <c r="K246">
        <f t="shared" si="42"/>
        <v>9.6000000000000014</v>
      </c>
      <c r="L246">
        <f t="shared" si="43"/>
        <v>12</v>
      </c>
      <c r="M246">
        <f t="shared" si="44"/>
        <v>14.399999999999999</v>
      </c>
      <c r="N246">
        <f t="shared" si="45"/>
        <v>16.799999999999997</v>
      </c>
      <c r="O246">
        <f t="shared" si="46"/>
        <v>19.200000000000003</v>
      </c>
      <c r="P246">
        <f t="shared" si="47"/>
        <v>21.6</v>
      </c>
      <c r="Q246">
        <f t="shared" si="48"/>
        <v>12</v>
      </c>
      <c r="R246">
        <f t="shared" si="49"/>
        <v>12</v>
      </c>
      <c r="S246">
        <f t="shared" si="50"/>
        <v>12</v>
      </c>
      <c r="T246">
        <f t="shared" si="51"/>
        <v>12</v>
      </c>
    </row>
    <row r="247" spans="1:20" x14ac:dyDescent="0.25">
      <c r="A247" s="1">
        <v>246</v>
      </c>
      <c r="B247" s="1" t="str">
        <f>LOOKUP(A247,[1]Intervalo1!$B$1:$QK$1,[1]Intervalo1!$B$111:$QK$111)</f>
        <v>A</v>
      </c>
      <c r="G247">
        <v>15</v>
      </c>
      <c r="H247">
        <f t="shared" si="39"/>
        <v>1.5</v>
      </c>
      <c r="I247">
        <f t="shared" si="40"/>
        <v>3</v>
      </c>
      <c r="J247">
        <f t="shared" si="41"/>
        <v>4.5</v>
      </c>
      <c r="K247">
        <f t="shared" si="42"/>
        <v>6</v>
      </c>
      <c r="L247">
        <f t="shared" si="43"/>
        <v>7.5</v>
      </c>
      <c r="M247">
        <f t="shared" si="44"/>
        <v>9</v>
      </c>
      <c r="N247">
        <f t="shared" si="45"/>
        <v>10.5</v>
      </c>
      <c r="O247">
        <f t="shared" si="46"/>
        <v>12</v>
      </c>
      <c r="P247">
        <f t="shared" si="47"/>
        <v>13.5</v>
      </c>
      <c r="Q247">
        <f t="shared" si="48"/>
        <v>7.5</v>
      </c>
      <c r="R247">
        <f t="shared" si="49"/>
        <v>7.5</v>
      </c>
      <c r="S247">
        <f t="shared" si="50"/>
        <v>7.5</v>
      </c>
      <c r="T247">
        <f t="shared" si="51"/>
        <v>7.5</v>
      </c>
    </row>
    <row r="248" spans="1:20" x14ac:dyDescent="0.25">
      <c r="A248" s="1">
        <v>247</v>
      </c>
      <c r="B248" s="1" t="str">
        <f>LOOKUP(A248,[1]Intervalo1!$B$1:$QK$1,[1]Intervalo1!$B$111:$QK$111)</f>
        <v>E</v>
      </c>
      <c r="G248">
        <v>30</v>
      </c>
      <c r="H248">
        <f t="shared" si="39"/>
        <v>3</v>
      </c>
      <c r="I248">
        <f t="shared" si="40"/>
        <v>6</v>
      </c>
      <c r="J248">
        <f t="shared" si="41"/>
        <v>9</v>
      </c>
      <c r="K248">
        <f t="shared" si="42"/>
        <v>12</v>
      </c>
      <c r="L248">
        <f t="shared" si="43"/>
        <v>15</v>
      </c>
      <c r="M248">
        <f t="shared" si="44"/>
        <v>18</v>
      </c>
      <c r="N248">
        <f t="shared" si="45"/>
        <v>21</v>
      </c>
      <c r="O248">
        <f t="shared" si="46"/>
        <v>24</v>
      </c>
      <c r="P248">
        <f t="shared" si="47"/>
        <v>27</v>
      </c>
      <c r="Q248">
        <f t="shared" si="48"/>
        <v>3</v>
      </c>
      <c r="R248">
        <f t="shared" si="49"/>
        <v>9</v>
      </c>
      <c r="S248">
        <f t="shared" si="50"/>
        <v>3</v>
      </c>
      <c r="T248">
        <f t="shared" si="51"/>
        <v>9</v>
      </c>
    </row>
    <row r="249" spans="1:20" x14ac:dyDescent="0.25">
      <c r="A249" s="1">
        <v>248</v>
      </c>
      <c r="B249" s="1" t="str">
        <f>LOOKUP(A249,[1]Intervalo1!$B$1:$QK$1,[1]Intervalo1!$B$111:$QK$111)</f>
        <v>A</v>
      </c>
      <c r="G249">
        <v>27</v>
      </c>
      <c r="H249">
        <f t="shared" si="39"/>
        <v>2.7</v>
      </c>
      <c r="I249">
        <f t="shared" si="40"/>
        <v>5.4</v>
      </c>
      <c r="J249">
        <f t="shared" si="41"/>
        <v>8.1</v>
      </c>
      <c r="K249">
        <f t="shared" si="42"/>
        <v>10.8</v>
      </c>
      <c r="L249">
        <f t="shared" si="43"/>
        <v>13.5</v>
      </c>
      <c r="M249">
        <f t="shared" si="44"/>
        <v>16.2</v>
      </c>
      <c r="N249">
        <f t="shared" si="45"/>
        <v>18.899999999999999</v>
      </c>
      <c r="O249">
        <f t="shared" si="46"/>
        <v>21.6</v>
      </c>
      <c r="P249">
        <f t="shared" si="47"/>
        <v>24.3</v>
      </c>
      <c r="Q249">
        <f t="shared" si="48"/>
        <v>13.5</v>
      </c>
      <c r="R249">
        <f t="shared" si="49"/>
        <v>13.5</v>
      </c>
      <c r="S249">
        <f t="shared" si="50"/>
        <v>13.5</v>
      </c>
      <c r="T249">
        <f t="shared" si="51"/>
        <v>13.5</v>
      </c>
    </row>
    <row r="250" spans="1:20" x14ac:dyDescent="0.25">
      <c r="A250" s="1">
        <v>249</v>
      </c>
      <c r="B250" s="1" t="str">
        <f>LOOKUP(A250,[1]Intervalo1!$B$1:$QK$1,[1]Intervalo1!$B$111:$QK$111)</f>
        <v>A</v>
      </c>
      <c r="G250">
        <v>18</v>
      </c>
      <c r="H250">
        <f t="shared" si="39"/>
        <v>1.8</v>
      </c>
      <c r="I250">
        <f t="shared" si="40"/>
        <v>3.6</v>
      </c>
      <c r="J250">
        <f t="shared" si="41"/>
        <v>5.3999999999999995</v>
      </c>
      <c r="K250">
        <f t="shared" si="42"/>
        <v>7.2</v>
      </c>
      <c r="L250">
        <f t="shared" si="43"/>
        <v>9</v>
      </c>
      <c r="M250">
        <f t="shared" si="44"/>
        <v>10.799999999999999</v>
      </c>
      <c r="N250">
        <f t="shared" si="45"/>
        <v>12.6</v>
      </c>
      <c r="O250">
        <f t="shared" si="46"/>
        <v>14.4</v>
      </c>
      <c r="P250">
        <f t="shared" si="47"/>
        <v>16.2</v>
      </c>
      <c r="Q250">
        <f t="shared" si="48"/>
        <v>9</v>
      </c>
      <c r="R250">
        <f t="shared" si="49"/>
        <v>9</v>
      </c>
      <c r="S250">
        <f t="shared" si="50"/>
        <v>9</v>
      </c>
      <c r="T250">
        <f t="shared" si="51"/>
        <v>9</v>
      </c>
    </row>
    <row r="251" spans="1:20" x14ac:dyDescent="0.25">
      <c r="A251" s="1">
        <v>250</v>
      </c>
      <c r="B251" s="1" t="str">
        <f>LOOKUP(A251,[1]Intervalo1!$B$1:$QK$1,[1]Intervalo1!$B$111:$QK$111)</f>
        <v>E</v>
      </c>
      <c r="G251">
        <v>27</v>
      </c>
      <c r="H251">
        <f t="shared" si="39"/>
        <v>2.7</v>
      </c>
      <c r="I251">
        <f t="shared" si="40"/>
        <v>5.4</v>
      </c>
      <c r="J251">
        <f t="shared" si="41"/>
        <v>8.1</v>
      </c>
      <c r="K251">
        <f t="shared" si="42"/>
        <v>10.8</v>
      </c>
      <c r="L251">
        <f t="shared" si="43"/>
        <v>13.5</v>
      </c>
      <c r="M251">
        <f t="shared" si="44"/>
        <v>16.2</v>
      </c>
      <c r="N251">
        <f t="shared" si="45"/>
        <v>18.899999999999999</v>
      </c>
      <c r="O251">
        <f t="shared" si="46"/>
        <v>21.6</v>
      </c>
      <c r="P251">
        <f t="shared" si="47"/>
        <v>24.3</v>
      </c>
      <c r="Q251">
        <f t="shared" si="48"/>
        <v>2.7</v>
      </c>
      <c r="R251">
        <f t="shared" si="49"/>
        <v>8.1</v>
      </c>
      <c r="S251">
        <f t="shared" si="50"/>
        <v>2.7</v>
      </c>
      <c r="T251">
        <f t="shared" si="51"/>
        <v>8.1</v>
      </c>
    </row>
    <row r="252" spans="1:20" x14ac:dyDescent="0.25">
      <c r="A252" s="1">
        <v>251</v>
      </c>
      <c r="B252" s="1" t="str">
        <f>LOOKUP(A252,[1]Intervalo1!$B$1:$QK$1,[1]Intervalo1!$B$111:$QK$111)</f>
        <v>A</v>
      </c>
      <c r="G252">
        <v>18</v>
      </c>
      <c r="H252">
        <f t="shared" si="39"/>
        <v>1.8</v>
      </c>
      <c r="I252">
        <f t="shared" si="40"/>
        <v>3.6</v>
      </c>
      <c r="J252">
        <f t="shared" si="41"/>
        <v>5.3999999999999995</v>
      </c>
      <c r="K252">
        <f t="shared" si="42"/>
        <v>7.2</v>
      </c>
      <c r="L252">
        <f t="shared" si="43"/>
        <v>9</v>
      </c>
      <c r="M252">
        <f t="shared" si="44"/>
        <v>10.799999999999999</v>
      </c>
      <c r="N252">
        <f t="shared" si="45"/>
        <v>12.6</v>
      </c>
      <c r="O252">
        <f t="shared" si="46"/>
        <v>14.4</v>
      </c>
      <c r="P252">
        <f t="shared" si="47"/>
        <v>16.2</v>
      </c>
      <c r="Q252">
        <f t="shared" si="48"/>
        <v>9</v>
      </c>
      <c r="R252">
        <f t="shared" si="49"/>
        <v>9</v>
      </c>
      <c r="S252">
        <f t="shared" si="50"/>
        <v>9</v>
      </c>
      <c r="T252">
        <f t="shared" si="51"/>
        <v>9</v>
      </c>
    </row>
    <row r="253" spans="1:20" x14ac:dyDescent="0.25">
      <c r="A253" s="1">
        <v>252</v>
      </c>
      <c r="B253" s="1" t="str">
        <f>LOOKUP(A253,[1]Intervalo1!$B$1:$QK$1,[1]Intervalo1!$B$111:$QK$111)</f>
        <v>A</v>
      </c>
      <c r="G253">
        <v>18</v>
      </c>
      <c r="H253">
        <f t="shared" si="39"/>
        <v>1.8</v>
      </c>
      <c r="I253">
        <f t="shared" si="40"/>
        <v>3.6</v>
      </c>
      <c r="J253">
        <f t="shared" si="41"/>
        <v>5.3999999999999995</v>
      </c>
      <c r="K253">
        <f t="shared" si="42"/>
        <v>7.2</v>
      </c>
      <c r="L253">
        <f t="shared" si="43"/>
        <v>9</v>
      </c>
      <c r="M253">
        <f t="shared" si="44"/>
        <v>10.799999999999999</v>
      </c>
      <c r="N253">
        <f t="shared" si="45"/>
        <v>12.6</v>
      </c>
      <c r="O253">
        <f t="shared" si="46"/>
        <v>14.4</v>
      </c>
      <c r="P253">
        <f t="shared" si="47"/>
        <v>16.2</v>
      </c>
      <c r="Q253">
        <f t="shared" si="48"/>
        <v>9</v>
      </c>
      <c r="R253">
        <f t="shared" si="49"/>
        <v>9</v>
      </c>
      <c r="S253">
        <f t="shared" si="50"/>
        <v>9</v>
      </c>
      <c r="T253">
        <f t="shared" si="51"/>
        <v>9</v>
      </c>
    </row>
    <row r="254" spans="1:20" x14ac:dyDescent="0.25">
      <c r="A254" s="1">
        <v>253</v>
      </c>
      <c r="B254" s="1" t="str">
        <f>LOOKUP(A254,[1]Intervalo1!$B$1:$QK$1,[1]Intervalo1!$B$111:$QK$111)</f>
        <v>A</v>
      </c>
      <c r="G254">
        <v>21</v>
      </c>
      <c r="H254">
        <f t="shared" si="39"/>
        <v>2.1</v>
      </c>
      <c r="I254">
        <f t="shared" si="40"/>
        <v>4.2</v>
      </c>
      <c r="J254">
        <f t="shared" si="41"/>
        <v>6.3</v>
      </c>
      <c r="K254">
        <f t="shared" si="42"/>
        <v>8.4</v>
      </c>
      <c r="L254">
        <f t="shared" si="43"/>
        <v>10.5</v>
      </c>
      <c r="M254">
        <f t="shared" si="44"/>
        <v>12.6</v>
      </c>
      <c r="N254">
        <f t="shared" si="45"/>
        <v>14.7</v>
      </c>
      <c r="O254">
        <f t="shared" si="46"/>
        <v>16.8</v>
      </c>
      <c r="P254">
        <f t="shared" si="47"/>
        <v>18.900000000000002</v>
      </c>
      <c r="Q254">
        <f t="shared" si="48"/>
        <v>10.5</v>
      </c>
      <c r="R254">
        <f t="shared" si="49"/>
        <v>10.5</v>
      </c>
      <c r="S254">
        <f t="shared" si="50"/>
        <v>10.5</v>
      </c>
      <c r="T254">
        <f t="shared" si="51"/>
        <v>10.5</v>
      </c>
    </row>
    <row r="255" spans="1:20" x14ac:dyDescent="0.25">
      <c r="A255" s="1">
        <v>254</v>
      </c>
      <c r="B255" s="1" t="str">
        <f>LOOKUP(A255,[1]Intervalo1!$B$1:$QK$1,[1]Intervalo1!$B$111:$QK$111)</f>
        <v>B</v>
      </c>
      <c r="G255">
        <v>30</v>
      </c>
      <c r="H255">
        <f t="shared" si="39"/>
        <v>3</v>
      </c>
      <c r="I255">
        <f t="shared" si="40"/>
        <v>6</v>
      </c>
      <c r="J255">
        <f t="shared" si="41"/>
        <v>9</v>
      </c>
      <c r="K255">
        <f t="shared" si="42"/>
        <v>12</v>
      </c>
      <c r="L255">
        <f t="shared" si="43"/>
        <v>15</v>
      </c>
      <c r="M255">
        <f t="shared" si="44"/>
        <v>18</v>
      </c>
      <c r="N255">
        <f t="shared" si="45"/>
        <v>21</v>
      </c>
      <c r="O255">
        <f t="shared" si="46"/>
        <v>24</v>
      </c>
      <c r="P255">
        <f t="shared" si="47"/>
        <v>27</v>
      </c>
      <c r="Q255">
        <f t="shared" si="48"/>
        <v>21</v>
      </c>
      <c r="R255">
        <f t="shared" si="49"/>
        <v>21</v>
      </c>
      <c r="S255">
        <f t="shared" si="50"/>
        <v>27</v>
      </c>
      <c r="T255">
        <f t="shared" si="51"/>
        <v>27</v>
      </c>
    </row>
    <row r="256" spans="1:20" x14ac:dyDescent="0.25">
      <c r="A256" s="1">
        <v>255</v>
      </c>
      <c r="B256" s="1" t="str">
        <f>LOOKUP(A256,[1]Intervalo1!$B$1:$QK$1,[1]Intervalo1!$B$111:$QK$111)</f>
        <v>B</v>
      </c>
      <c r="G256">
        <v>36</v>
      </c>
      <c r="H256">
        <f t="shared" si="39"/>
        <v>3.6</v>
      </c>
      <c r="I256">
        <f t="shared" si="40"/>
        <v>7.2</v>
      </c>
      <c r="J256">
        <f t="shared" si="41"/>
        <v>10.799999999999999</v>
      </c>
      <c r="K256">
        <f t="shared" si="42"/>
        <v>14.4</v>
      </c>
      <c r="L256">
        <f t="shared" si="43"/>
        <v>18</v>
      </c>
      <c r="M256">
        <f t="shared" si="44"/>
        <v>21.599999999999998</v>
      </c>
      <c r="N256">
        <f t="shared" si="45"/>
        <v>25.2</v>
      </c>
      <c r="O256">
        <f t="shared" si="46"/>
        <v>28.8</v>
      </c>
      <c r="P256">
        <f t="shared" si="47"/>
        <v>32.4</v>
      </c>
      <c r="Q256">
        <f t="shared" si="48"/>
        <v>25.2</v>
      </c>
      <c r="R256">
        <f t="shared" si="49"/>
        <v>25.2</v>
      </c>
      <c r="S256">
        <f t="shared" si="50"/>
        <v>32.4</v>
      </c>
      <c r="T256">
        <f t="shared" si="51"/>
        <v>32.4</v>
      </c>
    </row>
    <row r="257" spans="1:20" x14ac:dyDescent="0.25">
      <c r="A257" s="1">
        <v>256</v>
      </c>
      <c r="B257" s="1" t="str">
        <f>LOOKUP(A257,[1]Intervalo1!$B$1:$QK$1,[1]Intervalo1!$B$111:$QK$111)</f>
        <v>B</v>
      </c>
      <c r="G257">
        <v>27</v>
      </c>
      <c r="H257">
        <f t="shared" si="39"/>
        <v>2.7</v>
      </c>
      <c r="I257">
        <f t="shared" si="40"/>
        <v>5.4</v>
      </c>
      <c r="J257">
        <f t="shared" si="41"/>
        <v>8.1</v>
      </c>
      <c r="K257">
        <f t="shared" si="42"/>
        <v>10.8</v>
      </c>
      <c r="L257">
        <f t="shared" si="43"/>
        <v>13.5</v>
      </c>
      <c r="M257">
        <f t="shared" si="44"/>
        <v>16.2</v>
      </c>
      <c r="N257">
        <f t="shared" si="45"/>
        <v>18.899999999999999</v>
      </c>
      <c r="O257">
        <f t="shared" si="46"/>
        <v>21.6</v>
      </c>
      <c r="P257">
        <f t="shared" si="47"/>
        <v>24.3</v>
      </c>
      <c r="Q257">
        <f t="shared" si="48"/>
        <v>18.899999999999999</v>
      </c>
      <c r="R257">
        <f t="shared" si="49"/>
        <v>18.899999999999999</v>
      </c>
      <c r="S257">
        <f t="shared" si="50"/>
        <v>24.3</v>
      </c>
      <c r="T257">
        <f t="shared" si="51"/>
        <v>24.3</v>
      </c>
    </row>
    <row r="258" spans="1:20" x14ac:dyDescent="0.25">
      <c r="A258" s="1">
        <v>257</v>
      </c>
      <c r="B258" s="1" t="str">
        <f>LOOKUP(A258,[1]Intervalo1!$B$1:$QK$1,[1]Intervalo1!$B$111:$QK$111)</f>
        <v>A</v>
      </c>
      <c r="G258">
        <v>21</v>
      </c>
      <c r="H258">
        <f t="shared" si="39"/>
        <v>2.1</v>
      </c>
      <c r="I258">
        <f t="shared" si="40"/>
        <v>4.2</v>
      </c>
      <c r="J258">
        <f t="shared" si="41"/>
        <v>6.3</v>
      </c>
      <c r="K258">
        <f t="shared" si="42"/>
        <v>8.4</v>
      </c>
      <c r="L258">
        <f t="shared" si="43"/>
        <v>10.5</v>
      </c>
      <c r="M258">
        <f t="shared" si="44"/>
        <v>12.6</v>
      </c>
      <c r="N258">
        <f t="shared" si="45"/>
        <v>14.7</v>
      </c>
      <c r="O258">
        <f t="shared" si="46"/>
        <v>16.8</v>
      </c>
      <c r="P258">
        <f t="shared" si="47"/>
        <v>18.900000000000002</v>
      </c>
      <c r="Q258">
        <f t="shared" si="48"/>
        <v>10.5</v>
      </c>
      <c r="R258">
        <f t="shared" si="49"/>
        <v>10.5</v>
      </c>
      <c r="S258">
        <f t="shared" si="50"/>
        <v>10.5</v>
      </c>
      <c r="T258">
        <f t="shared" si="51"/>
        <v>10.5</v>
      </c>
    </row>
    <row r="259" spans="1:20" x14ac:dyDescent="0.25">
      <c r="A259" s="1">
        <v>258</v>
      </c>
      <c r="B259" s="1" t="str">
        <f>LOOKUP(A259,[1]Intervalo1!$B$1:$QK$1,[1]Intervalo1!$B$111:$QK$111)</f>
        <v>A</v>
      </c>
      <c r="G259">
        <v>30</v>
      </c>
      <c r="H259">
        <f t="shared" ref="H259:H322" si="52">0.1*G259</f>
        <v>3</v>
      </c>
      <c r="I259">
        <f t="shared" ref="I259:I322" si="53">0.2*G259</f>
        <v>6</v>
      </c>
      <c r="J259">
        <f t="shared" ref="J259:J322" si="54">0.3*G259</f>
        <v>9</v>
      </c>
      <c r="K259">
        <f t="shared" ref="K259:K322" si="55">0.4*G259</f>
        <v>12</v>
      </c>
      <c r="L259">
        <f t="shared" ref="L259:L322" si="56">0.5*G259</f>
        <v>15</v>
      </c>
      <c r="M259">
        <f t="shared" ref="M259:M322" si="57">0.6*G259</f>
        <v>18</v>
      </c>
      <c r="N259">
        <f t="shared" ref="N259:N322" si="58">0.7*G259</f>
        <v>21</v>
      </c>
      <c r="O259">
        <f t="shared" ref="O259:O322" si="59">0.8*G259</f>
        <v>24</v>
      </c>
      <c r="P259">
        <f t="shared" ref="P259:P322" si="60">0.9*G259</f>
        <v>27</v>
      </c>
      <c r="Q259">
        <f t="shared" ref="Q259:Q322" si="61">IF(B259="A",0.5,IF(B259="B",0.7,0.1))*G259</f>
        <v>15</v>
      </c>
      <c r="R259">
        <f t="shared" ref="R259:R322" si="62">IF(B259="A",0.5,IF(B259="B",0.7,0.3))*G259</f>
        <v>15</v>
      </c>
      <c r="S259">
        <f t="shared" ref="S259:S322" si="63">IF(B259="A",0.5,IF(B259="B",0.9,0.1))*G259</f>
        <v>15</v>
      </c>
      <c r="T259">
        <f t="shared" ref="T259:T322" si="64">IF(B259="A",0.5,IF(B259="B",0.9,0.3))*G259</f>
        <v>15</v>
      </c>
    </row>
    <row r="260" spans="1:20" x14ac:dyDescent="0.25">
      <c r="A260" s="1">
        <v>259</v>
      </c>
      <c r="B260" s="1" t="str">
        <f>LOOKUP(A260,[1]Intervalo1!$B$1:$QK$1,[1]Intervalo1!$B$111:$QK$111)</f>
        <v>A</v>
      </c>
      <c r="G260">
        <v>24</v>
      </c>
      <c r="H260">
        <f t="shared" si="52"/>
        <v>2.4000000000000004</v>
      </c>
      <c r="I260">
        <f t="shared" si="53"/>
        <v>4.8000000000000007</v>
      </c>
      <c r="J260">
        <f t="shared" si="54"/>
        <v>7.1999999999999993</v>
      </c>
      <c r="K260">
        <f t="shared" si="55"/>
        <v>9.6000000000000014</v>
      </c>
      <c r="L260">
        <f t="shared" si="56"/>
        <v>12</v>
      </c>
      <c r="M260">
        <f t="shared" si="57"/>
        <v>14.399999999999999</v>
      </c>
      <c r="N260">
        <f t="shared" si="58"/>
        <v>16.799999999999997</v>
      </c>
      <c r="O260">
        <f t="shared" si="59"/>
        <v>19.200000000000003</v>
      </c>
      <c r="P260">
        <f t="shared" si="60"/>
        <v>21.6</v>
      </c>
      <c r="Q260">
        <f t="shared" si="61"/>
        <v>12</v>
      </c>
      <c r="R260">
        <f t="shared" si="62"/>
        <v>12</v>
      </c>
      <c r="S260">
        <f t="shared" si="63"/>
        <v>12</v>
      </c>
      <c r="T260">
        <f t="shared" si="64"/>
        <v>12</v>
      </c>
    </row>
    <row r="261" spans="1:20" x14ac:dyDescent="0.25">
      <c r="A261" s="1">
        <v>260</v>
      </c>
      <c r="B261" s="1" t="str">
        <f>LOOKUP(A261,[1]Intervalo1!$B$1:$QK$1,[1]Intervalo1!$B$111:$QK$111)</f>
        <v>A</v>
      </c>
      <c r="G261">
        <v>24</v>
      </c>
      <c r="H261">
        <f t="shared" si="52"/>
        <v>2.4000000000000004</v>
      </c>
      <c r="I261">
        <f t="shared" si="53"/>
        <v>4.8000000000000007</v>
      </c>
      <c r="J261">
        <f t="shared" si="54"/>
        <v>7.1999999999999993</v>
      </c>
      <c r="K261">
        <f t="shared" si="55"/>
        <v>9.6000000000000014</v>
      </c>
      <c r="L261">
        <f t="shared" si="56"/>
        <v>12</v>
      </c>
      <c r="M261">
        <f t="shared" si="57"/>
        <v>14.399999999999999</v>
      </c>
      <c r="N261">
        <f t="shared" si="58"/>
        <v>16.799999999999997</v>
      </c>
      <c r="O261">
        <f t="shared" si="59"/>
        <v>19.200000000000003</v>
      </c>
      <c r="P261">
        <f t="shared" si="60"/>
        <v>21.6</v>
      </c>
      <c r="Q261">
        <f t="shared" si="61"/>
        <v>12</v>
      </c>
      <c r="R261">
        <f t="shared" si="62"/>
        <v>12</v>
      </c>
      <c r="S261">
        <f t="shared" si="63"/>
        <v>12</v>
      </c>
      <c r="T261">
        <f t="shared" si="64"/>
        <v>12</v>
      </c>
    </row>
    <row r="262" spans="1:20" x14ac:dyDescent="0.25">
      <c r="A262" s="1">
        <v>261</v>
      </c>
      <c r="B262" s="1" t="str">
        <f>LOOKUP(A262,[1]Intervalo1!$B$1:$QK$1,[1]Intervalo1!$B$111:$QK$111)</f>
        <v>E</v>
      </c>
      <c r="G262">
        <v>30</v>
      </c>
      <c r="H262">
        <f t="shared" si="52"/>
        <v>3</v>
      </c>
      <c r="I262">
        <f t="shared" si="53"/>
        <v>6</v>
      </c>
      <c r="J262">
        <f t="shared" si="54"/>
        <v>9</v>
      </c>
      <c r="K262">
        <f t="shared" si="55"/>
        <v>12</v>
      </c>
      <c r="L262">
        <f t="shared" si="56"/>
        <v>15</v>
      </c>
      <c r="M262">
        <f t="shared" si="57"/>
        <v>18</v>
      </c>
      <c r="N262">
        <f t="shared" si="58"/>
        <v>21</v>
      </c>
      <c r="O262">
        <f t="shared" si="59"/>
        <v>24</v>
      </c>
      <c r="P262">
        <f t="shared" si="60"/>
        <v>27</v>
      </c>
      <c r="Q262">
        <f t="shared" si="61"/>
        <v>3</v>
      </c>
      <c r="R262">
        <f t="shared" si="62"/>
        <v>9</v>
      </c>
      <c r="S262">
        <f t="shared" si="63"/>
        <v>3</v>
      </c>
      <c r="T262">
        <f t="shared" si="64"/>
        <v>9</v>
      </c>
    </row>
    <row r="263" spans="1:20" x14ac:dyDescent="0.25">
      <c r="A263" s="1">
        <v>262</v>
      </c>
      <c r="B263" s="1" t="str">
        <f>LOOKUP(A263,[1]Intervalo1!$B$1:$QK$1,[1]Intervalo1!$B$111:$QK$111)</f>
        <v>A</v>
      </c>
      <c r="G263">
        <v>33</v>
      </c>
      <c r="H263">
        <f t="shared" si="52"/>
        <v>3.3000000000000003</v>
      </c>
      <c r="I263">
        <f t="shared" si="53"/>
        <v>6.6000000000000005</v>
      </c>
      <c r="J263">
        <f t="shared" si="54"/>
        <v>9.9</v>
      </c>
      <c r="K263">
        <f t="shared" si="55"/>
        <v>13.200000000000001</v>
      </c>
      <c r="L263">
        <f t="shared" si="56"/>
        <v>16.5</v>
      </c>
      <c r="M263">
        <f t="shared" si="57"/>
        <v>19.8</v>
      </c>
      <c r="N263">
        <f t="shared" si="58"/>
        <v>23.099999999999998</v>
      </c>
      <c r="O263">
        <f t="shared" si="59"/>
        <v>26.400000000000002</v>
      </c>
      <c r="P263">
        <f t="shared" si="60"/>
        <v>29.7</v>
      </c>
      <c r="Q263">
        <f t="shared" si="61"/>
        <v>16.5</v>
      </c>
      <c r="R263">
        <f t="shared" si="62"/>
        <v>16.5</v>
      </c>
      <c r="S263">
        <f t="shared" si="63"/>
        <v>16.5</v>
      </c>
      <c r="T263">
        <f t="shared" si="64"/>
        <v>16.5</v>
      </c>
    </row>
    <row r="264" spans="1:20" x14ac:dyDescent="0.25">
      <c r="A264" s="1">
        <v>263</v>
      </c>
      <c r="B264" s="1" t="str">
        <f>LOOKUP(A264,[1]Intervalo1!$B$1:$QK$1,[1]Intervalo1!$B$111:$QK$111)</f>
        <v>A</v>
      </c>
      <c r="G264">
        <v>30</v>
      </c>
      <c r="H264">
        <f t="shared" si="52"/>
        <v>3</v>
      </c>
      <c r="I264">
        <f t="shared" si="53"/>
        <v>6</v>
      </c>
      <c r="J264">
        <f t="shared" si="54"/>
        <v>9</v>
      </c>
      <c r="K264">
        <f t="shared" si="55"/>
        <v>12</v>
      </c>
      <c r="L264">
        <f t="shared" si="56"/>
        <v>15</v>
      </c>
      <c r="M264">
        <f t="shared" si="57"/>
        <v>18</v>
      </c>
      <c r="N264">
        <f t="shared" si="58"/>
        <v>21</v>
      </c>
      <c r="O264">
        <f t="shared" si="59"/>
        <v>24</v>
      </c>
      <c r="P264">
        <f t="shared" si="60"/>
        <v>27</v>
      </c>
      <c r="Q264">
        <f t="shared" si="61"/>
        <v>15</v>
      </c>
      <c r="R264">
        <f t="shared" si="62"/>
        <v>15</v>
      </c>
      <c r="S264">
        <f t="shared" si="63"/>
        <v>15</v>
      </c>
      <c r="T264">
        <f t="shared" si="64"/>
        <v>15</v>
      </c>
    </row>
    <row r="265" spans="1:20" x14ac:dyDescent="0.25">
      <c r="A265" s="1">
        <v>264</v>
      </c>
      <c r="B265" s="1" t="str">
        <f>LOOKUP(A265,[1]Intervalo1!$B$1:$QK$1,[1]Intervalo1!$B$111:$QK$111)</f>
        <v>B</v>
      </c>
      <c r="G265">
        <v>36</v>
      </c>
      <c r="H265">
        <f t="shared" si="52"/>
        <v>3.6</v>
      </c>
      <c r="I265">
        <f t="shared" si="53"/>
        <v>7.2</v>
      </c>
      <c r="J265">
        <f t="shared" si="54"/>
        <v>10.799999999999999</v>
      </c>
      <c r="K265">
        <f t="shared" si="55"/>
        <v>14.4</v>
      </c>
      <c r="L265">
        <f t="shared" si="56"/>
        <v>18</v>
      </c>
      <c r="M265">
        <f t="shared" si="57"/>
        <v>21.599999999999998</v>
      </c>
      <c r="N265">
        <f t="shared" si="58"/>
        <v>25.2</v>
      </c>
      <c r="O265">
        <f t="shared" si="59"/>
        <v>28.8</v>
      </c>
      <c r="P265">
        <f t="shared" si="60"/>
        <v>32.4</v>
      </c>
      <c r="Q265">
        <f t="shared" si="61"/>
        <v>25.2</v>
      </c>
      <c r="R265">
        <f t="shared" si="62"/>
        <v>25.2</v>
      </c>
      <c r="S265">
        <f t="shared" si="63"/>
        <v>32.4</v>
      </c>
      <c r="T265">
        <f t="shared" si="64"/>
        <v>32.4</v>
      </c>
    </row>
    <row r="266" spans="1:20" x14ac:dyDescent="0.25">
      <c r="A266" s="1">
        <v>265</v>
      </c>
      <c r="B266" s="1" t="str">
        <f>LOOKUP(A266,[1]Intervalo1!$B$1:$QK$1,[1]Intervalo1!$B$111:$QK$111)</f>
        <v>B</v>
      </c>
      <c r="G266">
        <v>36</v>
      </c>
      <c r="H266">
        <f t="shared" si="52"/>
        <v>3.6</v>
      </c>
      <c r="I266">
        <f t="shared" si="53"/>
        <v>7.2</v>
      </c>
      <c r="J266">
        <f t="shared" si="54"/>
        <v>10.799999999999999</v>
      </c>
      <c r="K266">
        <f t="shared" si="55"/>
        <v>14.4</v>
      </c>
      <c r="L266">
        <f t="shared" si="56"/>
        <v>18</v>
      </c>
      <c r="M266">
        <f t="shared" si="57"/>
        <v>21.599999999999998</v>
      </c>
      <c r="N266">
        <f t="shared" si="58"/>
        <v>25.2</v>
      </c>
      <c r="O266">
        <f t="shared" si="59"/>
        <v>28.8</v>
      </c>
      <c r="P266">
        <f t="shared" si="60"/>
        <v>32.4</v>
      </c>
      <c r="Q266">
        <f t="shared" si="61"/>
        <v>25.2</v>
      </c>
      <c r="R266">
        <f t="shared" si="62"/>
        <v>25.2</v>
      </c>
      <c r="S266">
        <f t="shared" si="63"/>
        <v>32.4</v>
      </c>
      <c r="T266">
        <f t="shared" si="64"/>
        <v>32.4</v>
      </c>
    </row>
    <row r="267" spans="1:20" x14ac:dyDescent="0.25">
      <c r="A267" s="1">
        <v>266</v>
      </c>
      <c r="B267" s="1" t="str">
        <f>LOOKUP(A267,[1]Intervalo1!$B$1:$QK$1,[1]Intervalo1!$B$111:$QK$111)</f>
        <v>B</v>
      </c>
      <c r="G267">
        <v>36</v>
      </c>
      <c r="H267">
        <f t="shared" si="52"/>
        <v>3.6</v>
      </c>
      <c r="I267">
        <f t="shared" si="53"/>
        <v>7.2</v>
      </c>
      <c r="J267">
        <f t="shared" si="54"/>
        <v>10.799999999999999</v>
      </c>
      <c r="K267">
        <f t="shared" si="55"/>
        <v>14.4</v>
      </c>
      <c r="L267">
        <f t="shared" si="56"/>
        <v>18</v>
      </c>
      <c r="M267">
        <f t="shared" si="57"/>
        <v>21.599999999999998</v>
      </c>
      <c r="N267">
        <f t="shared" si="58"/>
        <v>25.2</v>
      </c>
      <c r="O267">
        <f t="shared" si="59"/>
        <v>28.8</v>
      </c>
      <c r="P267">
        <f t="shared" si="60"/>
        <v>32.4</v>
      </c>
      <c r="Q267">
        <f t="shared" si="61"/>
        <v>25.2</v>
      </c>
      <c r="R267">
        <f t="shared" si="62"/>
        <v>25.2</v>
      </c>
      <c r="S267">
        <f t="shared" si="63"/>
        <v>32.4</v>
      </c>
      <c r="T267">
        <f t="shared" si="64"/>
        <v>32.4</v>
      </c>
    </row>
    <row r="268" spans="1:20" x14ac:dyDescent="0.25">
      <c r="A268" s="1">
        <v>267</v>
      </c>
      <c r="B268" s="1" t="str">
        <f>LOOKUP(A268,[1]Intervalo1!$B$1:$QK$1,[1]Intervalo1!$B$111:$QK$111)</f>
        <v>B</v>
      </c>
      <c r="G268">
        <v>36</v>
      </c>
      <c r="H268">
        <f t="shared" si="52"/>
        <v>3.6</v>
      </c>
      <c r="I268">
        <f t="shared" si="53"/>
        <v>7.2</v>
      </c>
      <c r="J268">
        <f t="shared" si="54"/>
        <v>10.799999999999999</v>
      </c>
      <c r="K268">
        <f t="shared" si="55"/>
        <v>14.4</v>
      </c>
      <c r="L268">
        <f t="shared" si="56"/>
        <v>18</v>
      </c>
      <c r="M268">
        <f t="shared" si="57"/>
        <v>21.599999999999998</v>
      </c>
      <c r="N268">
        <f t="shared" si="58"/>
        <v>25.2</v>
      </c>
      <c r="O268">
        <f t="shared" si="59"/>
        <v>28.8</v>
      </c>
      <c r="P268">
        <f t="shared" si="60"/>
        <v>32.4</v>
      </c>
      <c r="Q268">
        <f t="shared" si="61"/>
        <v>25.2</v>
      </c>
      <c r="R268">
        <f t="shared" si="62"/>
        <v>25.2</v>
      </c>
      <c r="S268">
        <f t="shared" si="63"/>
        <v>32.4</v>
      </c>
      <c r="T268">
        <f t="shared" si="64"/>
        <v>32.4</v>
      </c>
    </row>
    <row r="269" spans="1:20" x14ac:dyDescent="0.25">
      <c r="A269" s="1">
        <v>268</v>
      </c>
      <c r="B269" s="1" t="str">
        <f>LOOKUP(A269,[1]Intervalo1!$B$1:$QK$1,[1]Intervalo1!$B$111:$QK$111)</f>
        <v>B</v>
      </c>
      <c r="G269">
        <v>36</v>
      </c>
      <c r="H269">
        <f t="shared" si="52"/>
        <v>3.6</v>
      </c>
      <c r="I269">
        <f t="shared" si="53"/>
        <v>7.2</v>
      </c>
      <c r="J269">
        <f t="shared" si="54"/>
        <v>10.799999999999999</v>
      </c>
      <c r="K269">
        <f t="shared" si="55"/>
        <v>14.4</v>
      </c>
      <c r="L269">
        <f t="shared" si="56"/>
        <v>18</v>
      </c>
      <c r="M269">
        <f t="shared" si="57"/>
        <v>21.599999999999998</v>
      </c>
      <c r="N269">
        <f t="shared" si="58"/>
        <v>25.2</v>
      </c>
      <c r="O269">
        <f t="shared" si="59"/>
        <v>28.8</v>
      </c>
      <c r="P269">
        <f t="shared" si="60"/>
        <v>32.4</v>
      </c>
      <c r="Q269">
        <f t="shared" si="61"/>
        <v>25.2</v>
      </c>
      <c r="R269">
        <f t="shared" si="62"/>
        <v>25.2</v>
      </c>
      <c r="S269">
        <f t="shared" si="63"/>
        <v>32.4</v>
      </c>
      <c r="T269">
        <f t="shared" si="64"/>
        <v>32.4</v>
      </c>
    </row>
    <row r="270" spans="1:20" x14ac:dyDescent="0.25">
      <c r="A270" s="1">
        <v>269</v>
      </c>
      <c r="B270" s="1" t="str">
        <f>LOOKUP(A270,[1]Intervalo1!$B$1:$QK$1,[1]Intervalo1!$B$111:$QK$111)</f>
        <v>B</v>
      </c>
      <c r="G270">
        <v>36</v>
      </c>
      <c r="H270">
        <f t="shared" si="52"/>
        <v>3.6</v>
      </c>
      <c r="I270">
        <f t="shared" si="53"/>
        <v>7.2</v>
      </c>
      <c r="J270">
        <f t="shared" si="54"/>
        <v>10.799999999999999</v>
      </c>
      <c r="K270">
        <f t="shared" si="55"/>
        <v>14.4</v>
      </c>
      <c r="L270">
        <f t="shared" si="56"/>
        <v>18</v>
      </c>
      <c r="M270">
        <f t="shared" si="57"/>
        <v>21.599999999999998</v>
      </c>
      <c r="N270">
        <f t="shared" si="58"/>
        <v>25.2</v>
      </c>
      <c r="O270">
        <f t="shared" si="59"/>
        <v>28.8</v>
      </c>
      <c r="P270">
        <f t="shared" si="60"/>
        <v>32.4</v>
      </c>
      <c r="Q270">
        <f t="shared" si="61"/>
        <v>25.2</v>
      </c>
      <c r="R270">
        <f t="shared" si="62"/>
        <v>25.2</v>
      </c>
      <c r="S270">
        <f t="shared" si="63"/>
        <v>32.4</v>
      </c>
      <c r="T270">
        <f t="shared" si="64"/>
        <v>32.4</v>
      </c>
    </row>
    <row r="271" spans="1:20" x14ac:dyDescent="0.25">
      <c r="A271" s="1">
        <v>270</v>
      </c>
      <c r="B271" s="1" t="str">
        <f>LOOKUP(A271,[1]Intervalo1!$B$1:$QK$1,[1]Intervalo1!$B$111:$QK$111)</f>
        <v>B</v>
      </c>
      <c r="G271">
        <v>36</v>
      </c>
      <c r="H271">
        <f t="shared" si="52"/>
        <v>3.6</v>
      </c>
      <c r="I271">
        <f t="shared" si="53"/>
        <v>7.2</v>
      </c>
      <c r="J271">
        <f t="shared" si="54"/>
        <v>10.799999999999999</v>
      </c>
      <c r="K271">
        <f t="shared" si="55"/>
        <v>14.4</v>
      </c>
      <c r="L271">
        <f t="shared" si="56"/>
        <v>18</v>
      </c>
      <c r="M271">
        <f t="shared" si="57"/>
        <v>21.599999999999998</v>
      </c>
      <c r="N271">
        <f t="shared" si="58"/>
        <v>25.2</v>
      </c>
      <c r="O271">
        <f t="shared" si="59"/>
        <v>28.8</v>
      </c>
      <c r="P271">
        <f t="shared" si="60"/>
        <v>32.4</v>
      </c>
      <c r="Q271">
        <f t="shared" si="61"/>
        <v>25.2</v>
      </c>
      <c r="R271">
        <f t="shared" si="62"/>
        <v>25.2</v>
      </c>
      <c r="S271">
        <f t="shared" si="63"/>
        <v>32.4</v>
      </c>
      <c r="T271">
        <f t="shared" si="64"/>
        <v>32.4</v>
      </c>
    </row>
    <row r="272" spans="1:20" x14ac:dyDescent="0.25">
      <c r="A272" s="1">
        <v>271</v>
      </c>
      <c r="B272" s="1" t="str">
        <f>LOOKUP(A272,[1]Intervalo1!$B$1:$QK$1,[1]Intervalo1!$B$111:$QK$111)</f>
        <v>B</v>
      </c>
      <c r="G272">
        <v>36</v>
      </c>
      <c r="H272">
        <f t="shared" si="52"/>
        <v>3.6</v>
      </c>
      <c r="I272">
        <f t="shared" si="53"/>
        <v>7.2</v>
      </c>
      <c r="J272">
        <f t="shared" si="54"/>
        <v>10.799999999999999</v>
      </c>
      <c r="K272">
        <f t="shared" si="55"/>
        <v>14.4</v>
      </c>
      <c r="L272">
        <f t="shared" si="56"/>
        <v>18</v>
      </c>
      <c r="M272">
        <f t="shared" si="57"/>
        <v>21.599999999999998</v>
      </c>
      <c r="N272">
        <f t="shared" si="58"/>
        <v>25.2</v>
      </c>
      <c r="O272">
        <f t="shared" si="59"/>
        <v>28.8</v>
      </c>
      <c r="P272">
        <f t="shared" si="60"/>
        <v>32.4</v>
      </c>
      <c r="Q272">
        <f t="shared" si="61"/>
        <v>25.2</v>
      </c>
      <c r="R272">
        <f t="shared" si="62"/>
        <v>25.2</v>
      </c>
      <c r="S272">
        <f t="shared" si="63"/>
        <v>32.4</v>
      </c>
      <c r="T272">
        <f t="shared" si="64"/>
        <v>32.4</v>
      </c>
    </row>
    <row r="273" spans="1:20" x14ac:dyDescent="0.25">
      <c r="A273" s="1">
        <v>272</v>
      </c>
      <c r="B273" s="1" t="str">
        <f>LOOKUP(A273,[1]Intervalo1!$B$1:$QK$1,[1]Intervalo1!$B$111:$QK$111)</f>
        <v>B</v>
      </c>
      <c r="G273">
        <v>36</v>
      </c>
      <c r="H273">
        <f t="shared" si="52"/>
        <v>3.6</v>
      </c>
      <c r="I273">
        <f t="shared" si="53"/>
        <v>7.2</v>
      </c>
      <c r="J273">
        <f t="shared" si="54"/>
        <v>10.799999999999999</v>
      </c>
      <c r="K273">
        <f t="shared" si="55"/>
        <v>14.4</v>
      </c>
      <c r="L273">
        <f t="shared" si="56"/>
        <v>18</v>
      </c>
      <c r="M273">
        <f t="shared" si="57"/>
        <v>21.599999999999998</v>
      </c>
      <c r="N273">
        <f t="shared" si="58"/>
        <v>25.2</v>
      </c>
      <c r="O273">
        <f t="shared" si="59"/>
        <v>28.8</v>
      </c>
      <c r="P273">
        <f t="shared" si="60"/>
        <v>32.4</v>
      </c>
      <c r="Q273">
        <f t="shared" si="61"/>
        <v>25.2</v>
      </c>
      <c r="R273">
        <f t="shared" si="62"/>
        <v>25.2</v>
      </c>
      <c r="S273">
        <f t="shared" si="63"/>
        <v>32.4</v>
      </c>
      <c r="T273">
        <f t="shared" si="64"/>
        <v>32.4</v>
      </c>
    </row>
    <row r="274" spans="1:20" x14ac:dyDescent="0.25">
      <c r="A274" s="1">
        <v>273</v>
      </c>
      <c r="B274" s="1" t="str">
        <f>LOOKUP(A274,[1]Intervalo1!$B$1:$QK$1,[1]Intervalo1!$B$111:$QK$111)</f>
        <v>B</v>
      </c>
      <c r="G274">
        <v>36</v>
      </c>
      <c r="H274">
        <f t="shared" si="52"/>
        <v>3.6</v>
      </c>
      <c r="I274">
        <f t="shared" si="53"/>
        <v>7.2</v>
      </c>
      <c r="J274">
        <f t="shared" si="54"/>
        <v>10.799999999999999</v>
      </c>
      <c r="K274">
        <f t="shared" si="55"/>
        <v>14.4</v>
      </c>
      <c r="L274">
        <f t="shared" si="56"/>
        <v>18</v>
      </c>
      <c r="M274">
        <f t="shared" si="57"/>
        <v>21.599999999999998</v>
      </c>
      <c r="N274">
        <f t="shared" si="58"/>
        <v>25.2</v>
      </c>
      <c r="O274">
        <f t="shared" si="59"/>
        <v>28.8</v>
      </c>
      <c r="P274">
        <f t="shared" si="60"/>
        <v>32.4</v>
      </c>
      <c r="Q274">
        <f t="shared" si="61"/>
        <v>25.2</v>
      </c>
      <c r="R274">
        <f t="shared" si="62"/>
        <v>25.2</v>
      </c>
      <c r="S274">
        <f t="shared" si="63"/>
        <v>32.4</v>
      </c>
      <c r="T274">
        <f t="shared" si="64"/>
        <v>32.4</v>
      </c>
    </row>
    <row r="275" spans="1:20" x14ac:dyDescent="0.25">
      <c r="A275" s="1">
        <v>274</v>
      </c>
      <c r="B275" s="1" t="str">
        <f>LOOKUP(A275,[1]Intervalo1!$B$1:$QK$1,[1]Intervalo1!$B$111:$QK$111)</f>
        <v>B</v>
      </c>
      <c r="G275">
        <v>36</v>
      </c>
      <c r="H275">
        <f t="shared" si="52"/>
        <v>3.6</v>
      </c>
      <c r="I275">
        <f t="shared" si="53"/>
        <v>7.2</v>
      </c>
      <c r="J275">
        <f t="shared" si="54"/>
        <v>10.799999999999999</v>
      </c>
      <c r="K275">
        <f t="shared" si="55"/>
        <v>14.4</v>
      </c>
      <c r="L275">
        <f t="shared" si="56"/>
        <v>18</v>
      </c>
      <c r="M275">
        <f t="shared" si="57"/>
        <v>21.599999999999998</v>
      </c>
      <c r="N275">
        <f t="shared" si="58"/>
        <v>25.2</v>
      </c>
      <c r="O275">
        <f t="shared" si="59"/>
        <v>28.8</v>
      </c>
      <c r="P275">
        <f t="shared" si="60"/>
        <v>32.4</v>
      </c>
      <c r="Q275">
        <f t="shared" si="61"/>
        <v>25.2</v>
      </c>
      <c r="R275">
        <f t="shared" si="62"/>
        <v>25.2</v>
      </c>
      <c r="S275">
        <f t="shared" si="63"/>
        <v>32.4</v>
      </c>
      <c r="T275">
        <f t="shared" si="64"/>
        <v>32.4</v>
      </c>
    </row>
    <row r="276" spans="1:20" x14ac:dyDescent="0.25">
      <c r="A276" s="1">
        <v>275</v>
      </c>
      <c r="B276" s="1" t="str">
        <f>LOOKUP(A276,[1]Intervalo1!$B$1:$QK$1,[1]Intervalo1!$B$111:$QK$111)</f>
        <v>B</v>
      </c>
      <c r="G276">
        <v>36</v>
      </c>
      <c r="H276">
        <f t="shared" si="52"/>
        <v>3.6</v>
      </c>
      <c r="I276">
        <f t="shared" si="53"/>
        <v>7.2</v>
      </c>
      <c r="J276">
        <f t="shared" si="54"/>
        <v>10.799999999999999</v>
      </c>
      <c r="K276">
        <f t="shared" si="55"/>
        <v>14.4</v>
      </c>
      <c r="L276">
        <f t="shared" si="56"/>
        <v>18</v>
      </c>
      <c r="M276">
        <f t="shared" si="57"/>
        <v>21.599999999999998</v>
      </c>
      <c r="N276">
        <f t="shared" si="58"/>
        <v>25.2</v>
      </c>
      <c r="O276">
        <f t="shared" si="59"/>
        <v>28.8</v>
      </c>
      <c r="P276">
        <f t="shared" si="60"/>
        <v>32.4</v>
      </c>
      <c r="Q276">
        <f t="shared" si="61"/>
        <v>25.2</v>
      </c>
      <c r="R276">
        <f t="shared" si="62"/>
        <v>25.2</v>
      </c>
      <c r="S276">
        <f t="shared" si="63"/>
        <v>32.4</v>
      </c>
      <c r="T276">
        <f t="shared" si="64"/>
        <v>32.4</v>
      </c>
    </row>
    <row r="277" spans="1:20" x14ac:dyDescent="0.25">
      <c r="A277" s="1">
        <v>276</v>
      </c>
      <c r="B277" s="1" t="str">
        <f>LOOKUP(A277,[1]Intervalo1!$B$1:$QK$1,[1]Intervalo1!$B$111:$QK$111)</f>
        <v>A</v>
      </c>
      <c r="G277">
        <v>30</v>
      </c>
      <c r="H277">
        <f t="shared" si="52"/>
        <v>3</v>
      </c>
      <c r="I277">
        <f t="shared" si="53"/>
        <v>6</v>
      </c>
      <c r="J277">
        <f t="shared" si="54"/>
        <v>9</v>
      </c>
      <c r="K277">
        <f t="shared" si="55"/>
        <v>12</v>
      </c>
      <c r="L277">
        <f t="shared" si="56"/>
        <v>15</v>
      </c>
      <c r="M277">
        <f t="shared" si="57"/>
        <v>18</v>
      </c>
      <c r="N277">
        <f t="shared" si="58"/>
        <v>21</v>
      </c>
      <c r="O277">
        <f t="shared" si="59"/>
        <v>24</v>
      </c>
      <c r="P277">
        <f t="shared" si="60"/>
        <v>27</v>
      </c>
      <c r="Q277">
        <f t="shared" si="61"/>
        <v>15</v>
      </c>
      <c r="R277">
        <f t="shared" si="62"/>
        <v>15</v>
      </c>
      <c r="S277">
        <f t="shared" si="63"/>
        <v>15</v>
      </c>
      <c r="T277">
        <f t="shared" si="64"/>
        <v>15</v>
      </c>
    </row>
    <row r="278" spans="1:20" x14ac:dyDescent="0.25">
      <c r="A278" s="1">
        <v>277</v>
      </c>
      <c r="B278" s="1" t="str">
        <f>LOOKUP(A278,[1]Intervalo1!$B$1:$QK$1,[1]Intervalo1!$B$111:$QK$111)</f>
        <v>A</v>
      </c>
      <c r="G278">
        <v>27</v>
      </c>
      <c r="H278">
        <f t="shared" si="52"/>
        <v>2.7</v>
      </c>
      <c r="I278">
        <f t="shared" si="53"/>
        <v>5.4</v>
      </c>
      <c r="J278">
        <f t="shared" si="54"/>
        <v>8.1</v>
      </c>
      <c r="K278">
        <f t="shared" si="55"/>
        <v>10.8</v>
      </c>
      <c r="L278">
        <f t="shared" si="56"/>
        <v>13.5</v>
      </c>
      <c r="M278">
        <f t="shared" si="57"/>
        <v>16.2</v>
      </c>
      <c r="N278">
        <f t="shared" si="58"/>
        <v>18.899999999999999</v>
      </c>
      <c r="O278">
        <f t="shared" si="59"/>
        <v>21.6</v>
      </c>
      <c r="P278">
        <f t="shared" si="60"/>
        <v>24.3</v>
      </c>
      <c r="Q278">
        <f t="shared" si="61"/>
        <v>13.5</v>
      </c>
      <c r="R278">
        <f t="shared" si="62"/>
        <v>13.5</v>
      </c>
      <c r="S278">
        <f t="shared" si="63"/>
        <v>13.5</v>
      </c>
      <c r="T278">
        <f t="shared" si="64"/>
        <v>13.5</v>
      </c>
    </row>
    <row r="279" spans="1:20" x14ac:dyDescent="0.25">
      <c r="A279" s="1">
        <v>278</v>
      </c>
      <c r="B279" s="1" t="str">
        <f>LOOKUP(A279,[1]Intervalo1!$B$1:$QK$1,[1]Intervalo1!$B$111:$QK$111)</f>
        <v>A</v>
      </c>
      <c r="G279">
        <v>21</v>
      </c>
      <c r="H279">
        <f t="shared" si="52"/>
        <v>2.1</v>
      </c>
      <c r="I279">
        <f t="shared" si="53"/>
        <v>4.2</v>
      </c>
      <c r="J279">
        <f t="shared" si="54"/>
        <v>6.3</v>
      </c>
      <c r="K279">
        <f t="shared" si="55"/>
        <v>8.4</v>
      </c>
      <c r="L279">
        <f t="shared" si="56"/>
        <v>10.5</v>
      </c>
      <c r="M279">
        <f t="shared" si="57"/>
        <v>12.6</v>
      </c>
      <c r="N279">
        <f t="shared" si="58"/>
        <v>14.7</v>
      </c>
      <c r="O279">
        <f t="shared" si="59"/>
        <v>16.8</v>
      </c>
      <c r="P279">
        <f t="shared" si="60"/>
        <v>18.900000000000002</v>
      </c>
      <c r="Q279">
        <f t="shared" si="61"/>
        <v>10.5</v>
      </c>
      <c r="R279">
        <f t="shared" si="62"/>
        <v>10.5</v>
      </c>
      <c r="S279">
        <f t="shared" si="63"/>
        <v>10.5</v>
      </c>
      <c r="T279">
        <f t="shared" si="64"/>
        <v>10.5</v>
      </c>
    </row>
    <row r="280" spans="1:20" x14ac:dyDescent="0.25">
      <c r="A280" s="1">
        <v>279</v>
      </c>
      <c r="B280" s="1" t="str">
        <f>LOOKUP(A280,[1]Intervalo1!$B$1:$QK$1,[1]Intervalo1!$B$111:$QK$111)</f>
        <v>A</v>
      </c>
      <c r="G280">
        <v>30</v>
      </c>
      <c r="H280">
        <f t="shared" si="52"/>
        <v>3</v>
      </c>
      <c r="I280">
        <f t="shared" si="53"/>
        <v>6</v>
      </c>
      <c r="J280">
        <f t="shared" si="54"/>
        <v>9</v>
      </c>
      <c r="K280">
        <f t="shared" si="55"/>
        <v>12</v>
      </c>
      <c r="L280">
        <f t="shared" si="56"/>
        <v>15</v>
      </c>
      <c r="M280">
        <f t="shared" si="57"/>
        <v>18</v>
      </c>
      <c r="N280">
        <f t="shared" si="58"/>
        <v>21</v>
      </c>
      <c r="O280">
        <f t="shared" si="59"/>
        <v>24</v>
      </c>
      <c r="P280">
        <f t="shared" si="60"/>
        <v>27</v>
      </c>
      <c r="Q280">
        <f t="shared" si="61"/>
        <v>15</v>
      </c>
      <c r="R280">
        <f t="shared" si="62"/>
        <v>15</v>
      </c>
      <c r="S280">
        <f t="shared" si="63"/>
        <v>15</v>
      </c>
      <c r="T280">
        <f t="shared" si="64"/>
        <v>15</v>
      </c>
    </row>
    <row r="281" spans="1:20" x14ac:dyDescent="0.25">
      <c r="A281" s="1">
        <v>280</v>
      </c>
      <c r="B281" s="1" t="str">
        <f>LOOKUP(A281,[1]Intervalo1!$B$1:$QK$1,[1]Intervalo1!$B$111:$QK$111)</f>
        <v>A</v>
      </c>
      <c r="G281">
        <v>36</v>
      </c>
      <c r="H281">
        <f t="shared" si="52"/>
        <v>3.6</v>
      </c>
      <c r="I281">
        <f t="shared" si="53"/>
        <v>7.2</v>
      </c>
      <c r="J281">
        <f t="shared" si="54"/>
        <v>10.799999999999999</v>
      </c>
      <c r="K281">
        <f t="shared" si="55"/>
        <v>14.4</v>
      </c>
      <c r="L281">
        <f t="shared" si="56"/>
        <v>18</v>
      </c>
      <c r="M281">
        <f t="shared" si="57"/>
        <v>21.599999999999998</v>
      </c>
      <c r="N281">
        <f t="shared" si="58"/>
        <v>25.2</v>
      </c>
      <c r="O281">
        <f t="shared" si="59"/>
        <v>28.8</v>
      </c>
      <c r="P281">
        <f t="shared" si="60"/>
        <v>32.4</v>
      </c>
      <c r="Q281">
        <f t="shared" si="61"/>
        <v>18</v>
      </c>
      <c r="R281">
        <f t="shared" si="62"/>
        <v>18</v>
      </c>
      <c r="S281">
        <f t="shared" si="63"/>
        <v>18</v>
      </c>
      <c r="T281">
        <f t="shared" si="64"/>
        <v>18</v>
      </c>
    </row>
    <row r="282" spans="1:20" x14ac:dyDescent="0.25">
      <c r="A282" s="1">
        <v>281</v>
      </c>
      <c r="B282" s="1" t="str">
        <f>LOOKUP(A282,[1]Intervalo1!$B$1:$QK$1,[1]Intervalo1!$B$111:$QK$111)</f>
        <v>A</v>
      </c>
      <c r="G282">
        <v>30</v>
      </c>
      <c r="H282">
        <f t="shared" si="52"/>
        <v>3</v>
      </c>
      <c r="I282">
        <f t="shared" si="53"/>
        <v>6</v>
      </c>
      <c r="J282">
        <f t="shared" si="54"/>
        <v>9</v>
      </c>
      <c r="K282">
        <f t="shared" si="55"/>
        <v>12</v>
      </c>
      <c r="L282">
        <f t="shared" si="56"/>
        <v>15</v>
      </c>
      <c r="M282">
        <f t="shared" si="57"/>
        <v>18</v>
      </c>
      <c r="N282">
        <f t="shared" si="58"/>
        <v>21</v>
      </c>
      <c r="O282">
        <f t="shared" si="59"/>
        <v>24</v>
      </c>
      <c r="P282">
        <f t="shared" si="60"/>
        <v>27</v>
      </c>
      <c r="Q282">
        <f t="shared" si="61"/>
        <v>15</v>
      </c>
      <c r="R282">
        <f t="shared" si="62"/>
        <v>15</v>
      </c>
      <c r="S282">
        <f t="shared" si="63"/>
        <v>15</v>
      </c>
      <c r="T282">
        <f t="shared" si="64"/>
        <v>15</v>
      </c>
    </row>
    <row r="283" spans="1:20" x14ac:dyDescent="0.25">
      <c r="A283" s="1">
        <v>282</v>
      </c>
      <c r="B283" s="1" t="str">
        <f>LOOKUP(A283,[1]Intervalo1!$B$1:$QK$1,[1]Intervalo1!$B$111:$QK$111)</f>
        <v>A</v>
      </c>
      <c r="G283">
        <v>18</v>
      </c>
      <c r="H283">
        <f t="shared" si="52"/>
        <v>1.8</v>
      </c>
      <c r="I283">
        <f t="shared" si="53"/>
        <v>3.6</v>
      </c>
      <c r="J283">
        <f t="shared" si="54"/>
        <v>5.3999999999999995</v>
      </c>
      <c r="K283">
        <f t="shared" si="55"/>
        <v>7.2</v>
      </c>
      <c r="L283">
        <f t="shared" si="56"/>
        <v>9</v>
      </c>
      <c r="M283">
        <f t="shared" si="57"/>
        <v>10.799999999999999</v>
      </c>
      <c r="N283">
        <f t="shared" si="58"/>
        <v>12.6</v>
      </c>
      <c r="O283">
        <f t="shared" si="59"/>
        <v>14.4</v>
      </c>
      <c r="P283">
        <f t="shared" si="60"/>
        <v>16.2</v>
      </c>
      <c r="Q283">
        <f t="shared" si="61"/>
        <v>9</v>
      </c>
      <c r="R283">
        <f t="shared" si="62"/>
        <v>9</v>
      </c>
      <c r="S283">
        <f t="shared" si="63"/>
        <v>9</v>
      </c>
      <c r="T283">
        <f t="shared" si="64"/>
        <v>9</v>
      </c>
    </row>
    <row r="284" spans="1:20" x14ac:dyDescent="0.25">
      <c r="A284" s="1">
        <v>283</v>
      </c>
      <c r="B284" s="1" t="str">
        <f>LOOKUP(A284,[1]Intervalo1!$B$1:$QK$1,[1]Intervalo1!$B$111:$QK$111)</f>
        <v>A</v>
      </c>
      <c r="G284">
        <v>21</v>
      </c>
      <c r="H284">
        <f t="shared" si="52"/>
        <v>2.1</v>
      </c>
      <c r="I284">
        <f t="shared" si="53"/>
        <v>4.2</v>
      </c>
      <c r="J284">
        <f t="shared" si="54"/>
        <v>6.3</v>
      </c>
      <c r="K284">
        <f t="shared" si="55"/>
        <v>8.4</v>
      </c>
      <c r="L284">
        <f t="shared" si="56"/>
        <v>10.5</v>
      </c>
      <c r="M284">
        <f t="shared" si="57"/>
        <v>12.6</v>
      </c>
      <c r="N284">
        <f t="shared" si="58"/>
        <v>14.7</v>
      </c>
      <c r="O284">
        <f t="shared" si="59"/>
        <v>16.8</v>
      </c>
      <c r="P284">
        <f t="shared" si="60"/>
        <v>18.900000000000002</v>
      </c>
      <c r="Q284">
        <f t="shared" si="61"/>
        <v>10.5</v>
      </c>
      <c r="R284">
        <f t="shared" si="62"/>
        <v>10.5</v>
      </c>
      <c r="S284">
        <f t="shared" si="63"/>
        <v>10.5</v>
      </c>
      <c r="T284">
        <f t="shared" si="64"/>
        <v>10.5</v>
      </c>
    </row>
    <row r="285" spans="1:20" x14ac:dyDescent="0.25">
      <c r="A285" s="1">
        <v>284</v>
      </c>
      <c r="B285" s="1" t="str">
        <f>LOOKUP(A285,[1]Intervalo1!$B$1:$QK$1,[1]Intervalo1!$B$111:$QK$111)</f>
        <v>A</v>
      </c>
      <c r="G285">
        <v>36</v>
      </c>
      <c r="H285">
        <f t="shared" si="52"/>
        <v>3.6</v>
      </c>
      <c r="I285">
        <f t="shared" si="53"/>
        <v>7.2</v>
      </c>
      <c r="J285">
        <f t="shared" si="54"/>
        <v>10.799999999999999</v>
      </c>
      <c r="K285">
        <f t="shared" si="55"/>
        <v>14.4</v>
      </c>
      <c r="L285">
        <f t="shared" si="56"/>
        <v>18</v>
      </c>
      <c r="M285">
        <f t="shared" si="57"/>
        <v>21.599999999999998</v>
      </c>
      <c r="N285">
        <f t="shared" si="58"/>
        <v>25.2</v>
      </c>
      <c r="O285">
        <f t="shared" si="59"/>
        <v>28.8</v>
      </c>
      <c r="P285">
        <f t="shared" si="60"/>
        <v>32.4</v>
      </c>
      <c r="Q285">
        <f t="shared" si="61"/>
        <v>18</v>
      </c>
      <c r="R285">
        <f t="shared" si="62"/>
        <v>18</v>
      </c>
      <c r="S285">
        <f t="shared" si="63"/>
        <v>18</v>
      </c>
      <c r="T285">
        <f t="shared" si="64"/>
        <v>18</v>
      </c>
    </row>
    <row r="286" spans="1:20" x14ac:dyDescent="0.25">
      <c r="A286" s="1">
        <v>285</v>
      </c>
      <c r="B286" s="1" t="str">
        <f>LOOKUP(A286,[1]Intervalo1!$B$1:$QK$1,[1]Intervalo1!$B$111:$QK$111)</f>
        <v>A</v>
      </c>
      <c r="G286">
        <v>18</v>
      </c>
      <c r="H286">
        <f t="shared" si="52"/>
        <v>1.8</v>
      </c>
      <c r="I286">
        <f t="shared" si="53"/>
        <v>3.6</v>
      </c>
      <c r="J286">
        <f t="shared" si="54"/>
        <v>5.3999999999999995</v>
      </c>
      <c r="K286">
        <f t="shared" si="55"/>
        <v>7.2</v>
      </c>
      <c r="L286">
        <f t="shared" si="56"/>
        <v>9</v>
      </c>
      <c r="M286">
        <f t="shared" si="57"/>
        <v>10.799999999999999</v>
      </c>
      <c r="N286">
        <f t="shared" si="58"/>
        <v>12.6</v>
      </c>
      <c r="O286">
        <f t="shared" si="59"/>
        <v>14.4</v>
      </c>
      <c r="P286">
        <f t="shared" si="60"/>
        <v>16.2</v>
      </c>
      <c r="Q286">
        <f t="shared" si="61"/>
        <v>9</v>
      </c>
      <c r="R286">
        <f t="shared" si="62"/>
        <v>9</v>
      </c>
      <c r="S286">
        <f t="shared" si="63"/>
        <v>9</v>
      </c>
      <c r="T286">
        <f t="shared" si="64"/>
        <v>9</v>
      </c>
    </row>
    <row r="287" spans="1:20" x14ac:dyDescent="0.25">
      <c r="A287" s="1">
        <v>286</v>
      </c>
      <c r="B287" s="1" t="str">
        <f>LOOKUP(A287,[1]Intervalo1!$B$1:$QK$1,[1]Intervalo1!$B$111:$QK$111)</f>
        <v>A</v>
      </c>
      <c r="G287">
        <v>21</v>
      </c>
      <c r="H287">
        <f t="shared" si="52"/>
        <v>2.1</v>
      </c>
      <c r="I287">
        <f t="shared" si="53"/>
        <v>4.2</v>
      </c>
      <c r="J287">
        <f t="shared" si="54"/>
        <v>6.3</v>
      </c>
      <c r="K287">
        <f t="shared" si="55"/>
        <v>8.4</v>
      </c>
      <c r="L287">
        <f t="shared" si="56"/>
        <v>10.5</v>
      </c>
      <c r="M287">
        <f t="shared" si="57"/>
        <v>12.6</v>
      </c>
      <c r="N287">
        <f t="shared" si="58"/>
        <v>14.7</v>
      </c>
      <c r="O287">
        <f t="shared" si="59"/>
        <v>16.8</v>
      </c>
      <c r="P287">
        <f t="shared" si="60"/>
        <v>18.900000000000002</v>
      </c>
      <c r="Q287">
        <f t="shared" si="61"/>
        <v>10.5</v>
      </c>
      <c r="R287">
        <f t="shared" si="62"/>
        <v>10.5</v>
      </c>
      <c r="S287">
        <f t="shared" si="63"/>
        <v>10.5</v>
      </c>
      <c r="T287">
        <f t="shared" si="64"/>
        <v>10.5</v>
      </c>
    </row>
    <row r="288" spans="1:20" x14ac:dyDescent="0.25">
      <c r="A288" s="1">
        <v>287</v>
      </c>
      <c r="B288" s="1" t="str">
        <f>LOOKUP(A288,[1]Intervalo1!$B$1:$QK$1,[1]Intervalo1!$B$111:$QK$111)</f>
        <v>A</v>
      </c>
      <c r="G288">
        <v>21</v>
      </c>
      <c r="H288">
        <f t="shared" si="52"/>
        <v>2.1</v>
      </c>
      <c r="I288">
        <f t="shared" si="53"/>
        <v>4.2</v>
      </c>
      <c r="J288">
        <f t="shared" si="54"/>
        <v>6.3</v>
      </c>
      <c r="K288">
        <f t="shared" si="55"/>
        <v>8.4</v>
      </c>
      <c r="L288">
        <f t="shared" si="56"/>
        <v>10.5</v>
      </c>
      <c r="M288">
        <f t="shared" si="57"/>
        <v>12.6</v>
      </c>
      <c r="N288">
        <f t="shared" si="58"/>
        <v>14.7</v>
      </c>
      <c r="O288">
        <f t="shared" si="59"/>
        <v>16.8</v>
      </c>
      <c r="P288">
        <f t="shared" si="60"/>
        <v>18.900000000000002</v>
      </c>
      <c r="Q288">
        <f t="shared" si="61"/>
        <v>10.5</v>
      </c>
      <c r="R288">
        <f t="shared" si="62"/>
        <v>10.5</v>
      </c>
      <c r="S288">
        <f t="shared" si="63"/>
        <v>10.5</v>
      </c>
      <c r="T288">
        <f t="shared" si="64"/>
        <v>10.5</v>
      </c>
    </row>
    <row r="289" spans="1:20" x14ac:dyDescent="0.25">
      <c r="A289" s="1">
        <v>288</v>
      </c>
      <c r="B289" s="1" t="str">
        <f>LOOKUP(A289,[1]Intervalo1!$B$1:$QK$1,[1]Intervalo1!$B$111:$QK$111)</f>
        <v>A</v>
      </c>
      <c r="G289">
        <v>18</v>
      </c>
      <c r="H289">
        <f t="shared" si="52"/>
        <v>1.8</v>
      </c>
      <c r="I289">
        <f t="shared" si="53"/>
        <v>3.6</v>
      </c>
      <c r="J289">
        <f t="shared" si="54"/>
        <v>5.3999999999999995</v>
      </c>
      <c r="K289">
        <f t="shared" si="55"/>
        <v>7.2</v>
      </c>
      <c r="L289">
        <f t="shared" si="56"/>
        <v>9</v>
      </c>
      <c r="M289">
        <f t="shared" si="57"/>
        <v>10.799999999999999</v>
      </c>
      <c r="N289">
        <f t="shared" si="58"/>
        <v>12.6</v>
      </c>
      <c r="O289">
        <f t="shared" si="59"/>
        <v>14.4</v>
      </c>
      <c r="P289">
        <f t="shared" si="60"/>
        <v>16.2</v>
      </c>
      <c r="Q289">
        <f t="shared" si="61"/>
        <v>9</v>
      </c>
      <c r="R289">
        <f t="shared" si="62"/>
        <v>9</v>
      </c>
      <c r="S289">
        <f t="shared" si="63"/>
        <v>9</v>
      </c>
      <c r="T289">
        <f t="shared" si="64"/>
        <v>9</v>
      </c>
    </row>
    <row r="290" spans="1:20" x14ac:dyDescent="0.25">
      <c r="A290" s="1">
        <v>289</v>
      </c>
      <c r="B290" s="1" t="str">
        <f>LOOKUP(A290,[1]Intervalo1!$B$1:$QK$1,[1]Intervalo1!$B$111:$QK$111)</f>
        <v>A</v>
      </c>
      <c r="G290">
        <v>21</v>
      </c>
      <c r="H290">
        <f t="shared" si="52"/>
        <v>2.1</v>
      </c>
      <c r="I290">
        <f t="shared" si="53"/>
        <v>4.2</v>
      </c>
      <c r="J290">
        <f t="shared" si="54"/>
        <v>6.3</v>
      </c>
      <c r="K290">
        <f t="shared" si="55"/>
        <v>8.4</v>
      </c>
      <c r="L290">
        <f t="shared" si="56"/>
        <v>10.5</v>
      </c>
      <c r="M290">
        <f t="shared" si="57"/>
        <v>12.6</v>
      </c>
      <c r="N290">
        <f t="shared" si="58"/>
        <v>14.7</v>
      </c>
      <c r="O290">
        <f t="shared" si="59"/>
        <v>16.8</v>
      </c>
      <c r="P290">
        <f t="shared" si="60"/>
        <v>18.900000000000002</v>
      </c>
      <c r="Q290">
        <f t="shared" si="61"/>
        <v>10.5</v>
      </c>
      <c r="R290">
        <f t="shared" si="62"/>
        <v>10.5</v>
      </c>
      <c r="S290">
        <f t="shared" si="63"/>
        <v>10.5</v>
      </c>
      <c r="T290">
        <f t="shared" si="64"/>
        <v>10.5</v>
      </c>
    </row>
    <row r="291" spans="1:20" x14ac:dyDescent="0.25">
      <c r="A291" s="1">
        <v>290</v>
      </c>
      <c r="B291" s="1" t="str">
        <f>LOOKUP(A291,[1]Intervalo1!$B$1:$QK$1,[1]Intervalo1!$B$111:$QK$111)</f>
        <v>A</v>
      </c>
      <c r="G291">
        <v>27</v>
      </c>
      <c r="H291">
        <f t="shared" si="52"/>
        <v>2.7</v>
      </c>
      <c r="I291">
        <f t="shared" si="53"/>
        <v>5.4</v>
      </c>
      <c r="J291">
        <f t="shared" si="54"/>
        <v>8.1</v>
      </c>
      <c r="K291">
        <f t="shared" si="55"/>
        <v>10.8</v>
      </c>
      <c r="L291">
        <f t="shared" si="56"/>
        <v>13.5</v>
      </c>
      <c r="M291">
        <f t="shared" si="57"/>
        <v>16.2</v>
      </c>
      <c r="N291">
        <f t="shared" si="58"/>
        <v>18.899999999999999</v>
      </c>
      <c r="O291">
        <f t="shared" si="59"/>
        <v>21.6</v>
      </c>
      <c r="P291">
        <f t="shared" si="60"/>
        <v>24.3</v>
      </c>
      <c r="Q291">
        <f t="shared" si="61"/>
        <v>13.5</v>
      </c>
      <c r="R291">
        <f t="shared" si="62"/>
        <v>13.5</v>
      </c>
      <c r="S291">
        <f t="shared" si="63"/>
        <v>13.5</v>
      </c>
      <c r="T291">
        <f t="shared" si="64"/>
        <v>13.5</v>
      </c>
    </row>
    <row r="292" spans="1:20" x14ac:dyDescent="0.25">
      <c r="A292" s="1">
        <v>291</v>
      </c>
      <c r="B292" s="1" t="str">
        <f>LOOKUP(A292,[1]Intervalo1!$B$1:$QK$1,[1]Intervalo1!$B$111:$QK$111)</f>
        <v>A</v>
      </c>
      <c r="G292">
        <v>27</v>
      </c>
      <c r="H292">
        <f t="shared" si="52"/>
        <v>2.7</v>
      </c>
      <c r="I292">
        <f t="shared" si="53"/>
        <v>5.4</v>
      </c>
      <c r="J292">
        <f t="shared" si="54"/>
        <v>8.1</v>
      </c>
      <c r="K292">
        <f t="shared" si="55"/>
        <v>10.8</v>
      </c>
      <c r="L292">
        <f t="shared" si="56"/>
        <v>13.5</v>
      </c>
      <c r="M292">
        <f t="shared" si="57"/>
        <v>16.2</v>
      </c>
      <c r="N292">
        <f t="shared" si="58"/>
        <v>18.899999999999999</v>
      </c>
      <c r="O292">
        <f t="shared" si="59"/>
        <v>21.6</v>
      </c>
      <c r="P292">
        <f t="shared" si="60"/>
        <v>24.3</v>
      </c>
      <c r="Q292">
        <f t="shared" si="61"/>
        <v>13.5</v>
      </c>
      <c r="R292">
        <f t="shared" si="62"/>
        <v>13.5</v>
      </c>
      <c r="S292">
        <f t="shared" si="63"/>
        <v>13.5</v>
      </c>
      <c r="T292">
        <f t="shared" si="64"/>
        <v>13.5</v>
      </c>
    </row>
    <row r="293" spans="1:20" x14ac:dyDescent="0.25">
      <c r="A293" s="1">
        <v>292</v>
      </c>
      <c r="B293" s="1" t="str">
        <f>LOOKUP(A293,[1]Intervalo1!$B$1:$QK$1,[1]Intervalo1!$B$111:$QK$111)</f>
        <v>A</v>
      </c>
      <c r="G293">
        <v>36</v>
      </c>
      <c r="H293">
        <f t="shared" si="52"/>
        <v>3.6</v>
      </c>
      <c r="I293">
        <f t="shared" si="53"/>
        <v>7.2</v>
      </c>
      <c r="J293">
        <f t="shared" si="54"/>
        <v>10.799999999999999</v>
      </c>
      <c r="K293">
        <f t="shared" si="55"/>
        <v>14.4</v>
      </c>
      <c r="L293">
        <f t="shared" si="56"/>
        <v>18</v>
      </c>
      <c r="M293">
        <f t="shared" si="57"/>
        <v>21.599999999999998</v>
      </c>
      <c r="N293">
        <f t="shared" si="58"/>
        <v>25.2</v>
      </c>
      <c r="O293">
        <f t="shared" si="59"/>
        <v>28.8</v>
      </c>
      <c r="P293">
        <f t="shared" si="60"/>
        <v>32.4</v>
      </c>
      <c r="Q293">
        <f t="shared" si="61"/>
        <v>18</v>
      </c>
      <c r="R293">
        <f t="shared" si="62"/>
        <v>18</v>
      </c>
      <c r="S293">
        <f t="shared" si="63"/>
        <v>18</v>
      </c>
      <c r="T293">
        <f t="shared" si="64"/>
        <v>18</v>
      </c>
    </row>
    <row r="294" spans="1:20" x14ac:dyDescent="0.25">
      <c r="A294" s="1">
        <v>293</v>
      </c>
      <c r="B294" s="1" t="str">
        <f>LOOKUP(A294,[1]Intervalo1!$B$1:$QK$1,[1]Intervalo1!$B$111:$QK$111)</f>
        <v>A</v>
      </c>
      <c r="G294">
        <v>36</v>
      </c>
      <c r="H294">
        <f t="shared" si="52"/>
        <v>3.6</v>
      </c>
      <c r="I294">
        <f t="shared" si="53"/>
        <v>7.2</v>
      </c>
      <c r="J294">
        <f t="shared" si="54"/>
        <v>10.799999999999999</v>
      </c>
      <c r="K294">
        <f t="shared" si="55"/>
        <v>14.4</v>
      </c>
      <c r="L294">
        <f t="shared" si="56"/>
        <v>18</v>
      </c>
      <c r="M294">
        <f t="shared" si="57"/>
        <v>21.599999999999998</v>
      </c>
      <c r="N294">
        <f t="shared" si="58"/>
        <v>25.2</v>
      </c>
      <c r="O294">
        <f t="shared" si="59"/>
        <v>28.8</v>
      </c>
      <c r="P294">
        <f t="shared" si="60"/>
        <v>32.4</v>
      </c>
      <c r="Q294">
        <f t="shared" si="61"/>
        <v>18</v>
      </c>
      <c r="R294">
        <f t="shared" si="62"/>
        <v>18</v>
      </c>
      <c r="S294">
        <f t="shared" si="63"/>
        <v>18</v>
      </c>
      <c r="T294">
        <f t="shared" si="64"/>
        <v>18</v>
      </c>
    </row>
    <row r="295" spans="1:20" x14ac:dyDescent="0.25">
      <c r="A295" s="1">
        <v>294</v>
      </c>
      <c r="B295" s="1" t="str">
        <f>LOOKUP(A295,[1]Intervalo1!$B$1:$QK$1,[1]Intervalo1!$B$111:$QK$111)</f>
        <v>A</v>
      </c>
      <c r="G295">
        <v>21</v>
      </c>
      <c r="H295">
        <f t="shared" si="52"/>
        <v>2.1</v>
      </c>
      <c r="I295">
        <f t="shared" si="53"/>
        <v>4.2</v>
      </c>
      <c r="J295">
        <f t="shared" si="54"/>
        <v>6.3</v>
      </c>
      <c r="K295">
        <f t="shared" si="55"/>
        <v>8.4</v>
      </c>
      <c r="L295">
        <f t="shared" si="56"/>
        <v>10.5</v>
      </c>
      <c r="M295">
        <f t="shared" si="57"/>
        <v>12.6</v>
      </c>
      <c r="N295">
        <f t="shared" si="58"/>
        <v>14.7</v>
      </c>
      <c r="O295">
        <f t="shared" si="59"/>
        <v>16.8</v>
      </c>
      <c r="P295">
        <f t="shared" si="60"/>
        <v>18.900000000000002</v>
      </c>
      <c r="Q295">
        <f t="shared" si="61"/>
        <v>10.5</v>
      </c>
      <c r="R295">
        <f t="shared" si="62"/>
        <v>10.5</v>
      </c>
      <c r="S295">
        <f t="shared" si="63"/>
        <v>10.5</v>
      </c>
      <c r="T295">
        <f t="shared" si="64"/>
        <v>10.5</v>
      </c>
    </row>
    <row r="296" spans="1:20" x14ac:dyDescent="0.25">
      <c r="A296" s="1">
        <v>295</v>
      </c>
      <c r="B296" s="1" t="str">
        <f>LOOKUP(A296,[1]Intervalo1!$B$1:$QK$1,[1]Intervalo1!$B$111:$QK$111)</f>
        <v>A</v>
      </c>
      <c r="G296">
        <v>30</v>
      </c>
      <c r="H296">
        <f t="shared" si="52"/>
        <v>3</v>
      </c>
      <c r="I296">
        <f t="shared" si="53"/>
        <v>6</v>
      </c>
      <c r="J296">
        <f t="shared" si="54"/>
        <v>9</v>
      </c>
      <c r="K296">
        <f t="shared" si="55"/>
        <v>12</v>
      </c>
      <c r="L296">
        <f t="shared" si="56"/>
        <v>15</v>
      </c>
      <c r="M296">
        <f t="shared" si="57"/>
        <v>18</v>
      </c>
      <c r="N296">
        <f t="shared" si="58"/>
        <v>21</v>
      </c>
      <c r="O296">
        <f t="shared" si="59"/>
        <v>24</v>
      </c>
      <c r="P296">
        <f t="shared" si="60"/>
        <v>27</v>
      </c>
      <c r="Q296">
        <f t="shared" si="61"/>
        <v>15</v>
      </c>
      <c r="R296">
        <f t="shared" si="62"/>
        <v>15</v>
      </c>
      <c r="S296">
        <f t="shared" si="63"/>
        <v>15</v>
      </c>
      <c r="T296">
        <f t="shared" si="64"/>
        <v>15</v>
      </c>
    </row>
    <row r="297" spans="1:20" x14ac:dyDescent="0.25">
      <c r="A297" s="1">
        <v>296</v>
      </c>
      <c r="B297" s="1" t="str">
        <f>LOOKUP(A297,[1]Intervalo1!$B$1:$QK$1,[1]Intervalo1!$B$111:$QK$111)</f>
        <v>A</v>
      </c>
      <c r="G297">
        <v>36</v>
      </c>
      <c r="H297">
        <f t="shared" si="52"/>
        <v>3.6</v>
      </c>
      <c r="I297">
        <f t="shared" si="53"/>
        <v>7.2</v>
      </c>
      <c r="J297">
        <f t="shared" si="54"/>
        <v>10.799999999999999</v>
      </c>
      <c r="K297">
        <f t="shared" si="55"/>
        <v>14.4</v>
      </c>
      <c r="L297">
        <f t="shared" si="56"/>
        <v>18</v>
      </c>
      <c r="M297">
        <f t="shared" si="57"/>
        <v>21.599999999999998</v>
      </c>
      <c r="N297">
        <f t="shared" si="58"/>
        <v>25.2</v>
      </c>
      <c r="O297">
        <f t="shared" si="59"/>
        <v>28.8</v>
      </c>
      <c r="P297">
        <f t="shared" si="60"/>
        <v>32.4</v>
      </c>
      <c r="Q297">
        <f t="shared" si="61"/>
        <v>18</v>
      </c>
      <c r="R297">
        <f t="shared" si="62"/>
        <v>18</v>
      </c>
      <c r="S297">
        <f t="shared" si="63"/>
        <v>18</v>
      </c>
      <c r="T297">
        <f t="shared" si="64"/>
        <v>18</v>
      </c>
    </row>
    <row r="298" spans="1:20" x14ac:dyDescent="0.25">
      <c r="A298" s="1">
        <v>297</v>
      </c>
      <c r="B298" s="1" t="str">
        <f>LOOKUP(A298,[1]Intervalo1!$B$1:$QK$1,[1]Intervalo1!$B$111:$QK$111)</f>
        <v>A</v>
      </c>
      <c r="G298">
        <v>36</v>
      </c>
      <c r="H298">
        <f t="shared" si="52"/>
        <v>3.6</v>
      </c>
      <c r="I298">
        <f t="shared" si="53"/>
        <v>7.2</v>
      </c>
      <c r="J298">
        <f t="shared" si="54"/>
        <v>10.799999999999999</v>
      </c>
      <c r="K298">
        <f t="shared" si="55"/>
        <v>14.4</v>
      </c>
      <c r="L298">
        <f t="shared" si="56"/>
        <v>18</v>
      </c>
      <c r="M298">
        <f t="shared" si="57"/>
        <v>21.599999999999998</v>
      </c>
      <c r="N298">
        <f t="shared" si="58"/>
        <v>25.2</v>
      </c>
      <c r="O298">
        <f t="shared" si="59"/>
        <v>28.8</v>
      </c>
      <c r="P298">
        <f t="shared" si="60"/>
        <v>32.4</v>
      </c>
      <c r="Q298">
        <f t="shared" si="61"/>
        <v>18</v>
      </c>
      <c r="R298">
        <f t="shared" si="62"/>
        <v>18</v>
      </c>
      <c r="S298">
        <f t="shared" si="63"/>
        <v>18</v>
      </c>
      <c r="T298">
        <f t="shared" si="64"/>
        <v>18</v>
      </c>
    </row>
    <row r="299" spans="1:20" x14ac:dyDescent="0.25">
      <c r="A299" s="1">
        <v>298</v>
      </c>
      <c r="B299" s="1" t="str">
        <f>LOOKUP(A299,[1]Intervalo1!$B$1:$QK$1,[1]Intervalo1!$B$111:$QK$111)</f>
        <v>A</v>
      </c>
      <c r="G299">
        <v>21</v>
      </c>
      <c r="H299">
        <f t="shared" si="52"/>
        <v>2.1</v>
      </c>
      <c r="I299">
        <f t="shared" si="53"/>
        <v>4.2</v>
      </c>
      <c r="J299">
        <f t="shared" si="54"/>
        <v>6.3</v>
      </c>
      <c r="K299">
        <f t="shared" si="55"/>
        <v>8.4</v>
      </c>
      <c r="L299">
        <f t="shared" si="56"/>
        <v>10.5</v>
      </c>
      <c r="M299">
        <f t="shared" si="57"/>
        <v>12.6</v>
      </c>
      <c r="N299">
        <f t="shared" si="58"/>
        <v>14.7</v>
      </c>
      <c r="O299">
        <f t="shared" si="59"/>
        <v>16.8</v>
      </c>
      <c r="P299">
        <f t="shared" si="60"/>
        <v>18.900000000000002</v>
      </c>
      <c r="Q299">
        <f t="shared" si="61"/>
        <v>10.5</v>
      </c>
      <c r="R299">
        <f t="shared" si="62"/>
        <v>10.5</v>
      </c>
      <c r="S299">
        <f t="shared" si="63"/>
        <v>10.5</v>
      </c>
      <c r="T299">
        <f t="shared" si="64"/>
        <v>10.5</v>
      </c>
    </row>
    <row r="300" spans="1:20" x14ac:dyDescent="0.25">
      <c r="A300" s="1">
        <v>299</v>
      </c>
      <c r="B300" s="1" t="str">
        <f>LOOKUP(A300,[1]Intervalo1!$B$1:$QK$1,[1]Intervalo1!$B$111:$QK$111)</f>
        <v>A</v>
      </c>
      <c r="G300">
        <v>24</v>
      </c>
      <c r="H300">
        <f t="shared" si="52"/>
        <v>2.4000000000000004</v>
      </c>
      <c r="I300">
        <f t="shared" si="53"/>
        <v>4.8000000000000007</v>
      </c>
      <c r="J300">
        <f t="shared" si="54"/>
        <v>7.1999999999999993</v>
      </c>
      <c r="K300">
        <f t="shared" si="55"/>
        <v>9.6000000000000014</v>
      </c>
      <c r="L300">
        <f t="shared" si="56"/>
        <v>12</v>
      </c>
      <c r="M300">
        <f t="shared" si="57"/>
        <v>14.399999999999999</v>
      </c>
      <c r="N300">
        <f t="shared" si="58"/>
        <v>16.799999999999997</v>
      </c>
      <c r="O300">
        <f t="shared" si="59"/>
        <v>19.200000000000003</v>
      </c>
      <c r="P300">
        <f t="shared" si="60"/>
        <v>21.6</v>
      </c>
      <c r="Q300">
        <f t="shared" si="61"/>
        <v>12</v>
      </c>
      <c r="R300">
        <f t="shared" si="62"/>
        <v>12</v>
      </c>
      <c r="S300">
        <f t="shared" si="63"/>
        <v>12</v>
      </c>
      <c r="T300">
        <f t="shared" si="64"/>
        <v>12</v>
      </c>
    </row>
    <row r="301" spans="1:20" x14ac:dyDescent="0.25">
      <c r="A301" s="1">
        <v>300</v>
      </c>
      <c r="B301" s="1" t="str">
        <f>LOOKUP(A301,[1]Intervalo1!$B$1:$QK$1,[1]Intervalo1!$B$111:$QK$111)</f>
        <v>A</v>
      </c>
      <c r="G301">
        <v>21</v>
      </c>
      <c r="H301">
        <f t="shared" si="52"/>
        <v>2.1</v>
      </c>
      <c r="I301">
        <f t="shared" si="53"/>
        <v>4.2</v>
      </c>
      <c r="J301">
        <f t="shared" si="54"/>
        <v>6.3</v>
      </c>
      <c r="K301">
        <f t="shared" si="55"/>
        <v>8.4</v>
      </c>
      <c r="L301">
        <f t="shared" si="56"/>
        <v>10.5</v>
      </c>
      <c r="M301">
        <f t="shared" si="57"/>
        <v>12.6</v>
      </c>
      <c r="N301">
        <f t="shared" si="58"/>
        <v>14.7</v>
      </c>
      <c r="O301">
        <f t="shared" si="59"/>
        <v>16.8</v>
      </c>
      <c r="P301">
        <f t="shared" si="60"/>
        <v>18.900000000000002</v>
      </c>
      <c r="Q301">
        <f t="shared" si="61"/>
        <v>10.5</v>
      </c>
      <c r="R301">
        <f t="shared" si="62"/>
        <v>10.5</v>
      </c>
      <c r="S301">
        <f t="shared" si="63"/>
        <v>10.5</v>
      </c>
      <c r="T301">
        <f t="shared" si="64"/>
        <v>10.5</v>
      </c>
    </row>
    <row r="302" spans="1:20" x14ac:dyDescent="0.25">
      <c r="A302" s="1">
        <v>301</v>
      </c>
      <c r="B302" s="1" t="str">
        <f>LOOKUP(A302,[1]Intervalo1!$B$1:$QK$1,[1]Intervalo1!$B$111:$QK$111)</f>
        <v>A</v>
      </c>
      <c r="G302">
        <v>30</v>
      </c>
      <c r="H302">
        <f t="shared" si="52"/>
        <v>3</v>
      </c>
      <c r="I302">
        <f t="shared" si="53"/>
        <v>6</v>
      </c>
      <c r="J302">
        <f t="shared" si="54"/>
        <v>9</v>
      </c>
      <c r="K302">
        <f t="shared" si="55"/>
        <v>12</v>
      </c>
      <c r="L302">
        <f t="shared" si="56"/>
        <v>15</v>
      </c>
      <c r="M302">
        <f t="shared" si="57"/>
        <v>18</v>
      </c>
      <c r="N302">
        <f t="shared" si="58"/>
        <v>21</v>
      </c>
      <c r="O302">
        <f t="shared" si="59"/>
        <v>24</v>
      </c>
      <c r="P302">
        <f t="shared" si="60"/>
        <v>27</v>
      </c>
      <c r="Q302">
        <f t="shared" si="61"/>
        <v>15</v>
      </c>
      <c r="R302">
        <f t="shared" si="62"/>
        <v>15</v>
      </c>
      <c r="S302">
        <f t="shared" si="63"/>
        <v>15</v>
      </c>
      <c r="T302">
        <f t="shared" si="64"/>
        <v>15</v>
      </c>
    </row>
    <row r="303" spans="1:20" x14ac:dyDescent="0.25">
      <c r="A303" s="1">
        <v>302</v>
      </c>
      <c r="B303" s="1" t="str">
        <f>LOOKUP(A303,[1]Intervalo1!$B$1:$QK$1,[1]Intervalo1!$B$111:$QK$111)</f>
        <v>E</v>
      </c>
      <c r="G303">
        <v>36</v>
      </c>
      <c r="H303">
        <f t="shared" si="52"/>
        <v>3.6</v>
      </c>
      <c r="I303">
        <f t="shared" si="53"/>
        <v>7.2</v>
      </c>
      <c r="J303">
        <f t="shared" si="54"/>
        <v>10.799999999999999</v>
      </c>
      <c r="K303">
        <f t="shared" si="55"/>
        <v>14.4</v>
      </c>
      <c r="L303">
        <f t="shared" si="56"/>
        <v>18</v>
      </c>
      <c r="M303">
        <f t="shared" si="57"/>
        <v>21.599999999999998</v>
      </c>
      <c r="N303">
        <f t="shared" si="58"/>
        <v>25.2</v>
      </c>
      <c r="O303">
        <f t="shared" si="59"/>
        <v>28.8</v>
      </c>
      <c r="P303">
        <f t="shared" si="60"/>
        <v>32.4</v>
      </c>
      <c r="Q303">
        <f t="shared" si="61"/>
        <v>3.6</v>
      </c>
      <c r="R303">
        <f t="shared" si="62"/>
        <v>10.799999999999999</v>
      </c>
      <c r="S303">
        <f t="shared" si="63"/>
        <v>3.6</v>
      </c>
      <c r="T303">
        <f t="shared" si="64"/>
        <v>10.799999999999999</v>
      </c>
    </row>
    <row r="304" spans="1:20" x14ac:dyDescent="0.25">
      <c r="A304" s="1">
        <v>303</v>
      </c>
      <c r="B304" s="1" t="str">
        <f>LOOKUP(A304,[1]Intervalo1!$B$1:$QK$1,[1]Intervalo1!$B$111:$QK$111)</f>
        <v>E</v>
      </c>
      <c r="G304">
        <v>36</v>
      </c>
      <c r="H304">
        <f t="shared" si="52"/>
        <v>3.6</v>
      </c>
      <c r="I304">
        <f t="shared" si="53"/>
        <v>7.2</v>
      </c>
      <c r="J304">
        <f t="shared" si="54"/>
        <v>10.799999999999999</v>
      </c>
      <c r="K304">
        <f t="shared" si="55"/>
        <v>14.4</v>
      </c>
      <c r="L304">
        <f t="shared" si="56"/>
        <v>18</v>
      </c>
      <c r="M304">
        <f t="shared" si="57"/>
        <v>21.599999999999998</v>
      </c>
      <c r="N304">
        <f t="shared" si="58"/>
        <v>25.2</v>
      </c>
      <c r="O304">
        <f t="shared" si="59"/>
        <v>28.8</v>
      </c>
      <c r="P304">
        <f t="shared" si="60"/>
        <v>32.4</v>
      </c>
      <c r="Q304">
        <f t="shared" si="61"/>
        <v>3.6</v>
      </c>
      <c r="R304">
        <f t="shared" si="62"/>
        <v>10.799999999999999</v>
      </c>
      <c r="S304">
        <f t="shared" si="63"/>
        <v>3.6</v>
      </c>
      <c r="T304">
        <f t="shared" si="64"/>
        <v>10.799999999999999</v>
      </c>
    </row>
    <row r="305" spans="1:20" x14ac:dyDescent="0.25">
      <c r="A305" s="1">
        <v>304</v>
      </c>
      <c r="B305" s="1" t="str">
        <f>LOOKUP(A305,[1]Intervalo1!$B$1:$QK$1,[1]Intervalo1!$B$111:$QK$111)</f>
        <v>A</v>
      </c>
      <c r="G305">
        <v>33</v>
      </c>
      <c r="H305">
        <f t="shared" si="52"/>
        <v>3.3000000000000003</v>
      </c>
      <c r="I305">
        <f t="shared" si="53"/>
        <v>6.6000000000000005</v>
      </c>
      <c r="J305">
        <f t="shared" si="54"/>
        <v>9.9</v>
      </c>
      <c r="K305">
        <f t="shared" si="55"/>
        <v>13.200000000000001</v>
      </c>
      <c r="L305">
        <f t="shared" si="56"/>
        <v>16.5</v>
      </c>
      <c r="M305">
        <f t="shared" si="57"/>
        <v>19.8</v>
      </c>
      <c r="N305">
        <f t="shared" si="58"/>
        <v>23.099999999999998</v>
      </c>
      <c r="O305">
        <f t="shared" si="59"/>
        <v>26.400000000000002</v>
      </c>
      <c r="P305">
        <f t="shared" si="60"/>
        <v>29.7</v>
      </c>
      <c r="Q305">
        <f t="shared" si="61"/>
        <v>16.5</v>
      </c>
      <c r="R305">
        <f t="shared" si="62"/>
        <v>16.5</v>
      </c>
      <c r="S305">
        <f t="shared" si="63"/>
        <v>16.5</v>
      </c>
      <c r="T305">
        <f t="shared" si="64"/>
        <v>16.5</v>
      </c>
    </row>
    <row r="306" spans="1:20" x14ac:dyDescent="0.25">
      <c r="A306" s="1">
        <v>305</v>
      </c>
      <c r="B306" s="1" t="str">
        <f>LOOKUP(A306,[1]Intervalo1!$B$1:$QK$1,[1]Intervalo1!$B$111:$QK$111)</f>
        <v>A</v>
      </c>
      <c r="G306">
        <v>36</v>
      </c>
      <c r="H306">
        <f t="shared" si="52"/>
        <v>3.6</v>
      </c>
      <c r="I306">
        <f t="shared" si="53"/>
        <v>7.2</v>
      </c>
      <c r="J306">
        <f t="shared" si="54"/>
        <v>10.799999999999999</v>
      </c>
      <c r="K306">
        <f t="shared" si="55"/>
        <v>14.4</v>
      </c>
      <c r="L306">
        <f t="shared" si="56"/>
        <v>18</v>
      </c>
      <c r="M306">
        <f t="shared" si="57"/>
        <v>21.599999999999998</v>
      </c>
      <c r="N306">
        <f t="shared" si="58"/>
        <v>25.2</v>
      </c>
      <c r="O306">
        <f t="shared" si="59"/>
        <v>28.8</v>
      </c>
      <c r="P306">
        <f t="shared" si="60"/>
        <v>32.4</v>
      </c>
      <c r="Q306">
        <f t="shared" si="61"/>
        <v>18</v>
      </c>
      <c r="R306">
        <f t="shared" si="62"/>
        <v>18</v>
      </c>
      <c r="S306">
        <f t="shared" si="63"/>
        <v>18</v>
      </c>
      <c r="T306">
        <f t="shared" si="64"/>
        <v>18</v>
      </c>
    </row>
    <row r="307" spans="1:20" x14ac:dyDescent="0.25">
      <c r="A307" s="1">
        <v>306</v>
      </c>
      <c r="B307" s="1" t="str">
        <f>LOOKUP(A307,[1]Intervalo1!$B$1:$QK$1,[1]Intervalo1!$B$111:$QK$111)</f>
        <v>A</v>
      </c>
      <c r="G307">
        <v>36</v>
      </c>
      <c r="H307">
        <f t="shared" si="52"/>
        <v>3.6</v>
      </c>
      <c r="I307">
        <f t="shared" si="53"/>
        <v>7.2</v>
      </c>
      <c r="J307">
        <f t="shared" si="54"/>
        <v>10.799999999999999</v>
      </c>
      <c r="K307">
        <f t="shared" si="55"/>
        <v>14.4</v>
      </c>
      <c r="L307">
        <f t="shared" si="56"/>
        <v>18</v>
      </c>
      <c r="M307">
        <f t="shared" si="57"/>
        <v>21.599999999999998</v>
      </c>
      <c r="N307">
        <f t="shared" si="58"/>
        <v>25.2</v>
      </c>
      <c r="O307">
        <f t="shared" si="59"/>
        <v>28.8</v>
      </c>
      <c r="P307">
        <f t="shared" si="60"/>
        <v>32.4</v>
      </c>
      <c r="Q307">
        <f t="shared" si="61"/>
        <v>18</v>
      </c>
      <c r="R307">
        <f t="shared" si="62"/>
        <v>18</v>
      </c>
      <c r="S307">
        <f t="shared" si="63"/>
        <v>18</v>
      </c>
      <c r="T307">
        <f t="shared" si="64"/>
        <v>18</v>
      </c>
    </row>
    <row r="308" spans="1:20" x14ac:dyDescent="0.25">
      <c r="A308" s="1">
        <v>307</v>
      </c>
      <c r="B308" s="1" t="str">
        <f>LOOKUP(A308,[1]Intervalo1!$B$1:$QK$1,[1]Intervalo1!$B$111:$QK$111)</f>
        <v>A</v>
      </c>
      <c r="G308">
        <v>24</v>
      </c>
      <c r="H308">
        <f t="shared" si="52"/>
        <v>2.4000000000000004</v>
      </c>
      <c r="I308">
        <f t="shared" si="53"/>
        <v>4.8000000000000007</v>
      </c>
      <c r="J308">
        <f t="shared" si="54"/>
        <v>7.1999999999999993</v>
      </c>
      <c r="K308">
        <f t="shared" si="55"/>
        <v>9.6000000000000014</v>
      </c>
      <c r="L308">
        <f t="shared" si="56"/>
        <v>12</v>
      </c>
      <c r="M308">
        <f t="shared" si="57"/>
        <v>14.399999999999999</v>
      </c>
      <c r="N308">
        <f t="shared" si="58"/>
        <v>16.799999999999997</v>
      </c>
      <c r="O308">
        <f t="shared" si="59"/>
        <v>19.200000000000003</v>
      </c>
      <c r="P308">
        <f t="shared" si="60"/>
        <v>21.6</v>
      </c>
      <c r="Q308">
        <f t="shared" si="61"/>
        <v>12</v>
      </c>
      <c r="R308">
        <f t="shared" si="62"/>
        <v>12</v>
      </c>
      <c r="S308">
        <f t="shared" si="63"/>
        <v>12</v>
      </c>
      <c r="T308">
        <f t="shared" si="64"/>
        <v>12</v>
      </c>
    </row>
    <row r="309" spans="1:20" x14ac:dyDescent="0.25">
      <c r="A309" s="1">
        <v>308</v>
      </c>
      <c r="B309" s="1" t="str">
        <f>LOOKUP(A309,[1]Intervalo1!$B$1:$QK$1,[1]Intervalo1!$B$111:$QK$111)</f>
        <v>A</v>
      </c>
      <c r="G309">
        <v>27</v>
      </c>
      <c r="H309">
        <f t="shared" si="52"/>
        <v>2.7</v>
      </c>
      <c r="I309">
        <f t="shared" si="53"/>
        <v>5.4</v>
      </c>
      <c r="J309">
        <f t="shared" si="54"/>
        <v>8.1</v>
      </c>
      <c r="K309">
        <f t="shared" si="55"/>
        <v>10.8</v>
      </c>
      <c r="L309">
        <f t="shared" si="56"/>
        <v>13.5</v>
      </c>
      <c r="M309">
        <f t="shared" si="57"/>
        <v>16.2</v>
      </c>
      <c r="N309">
        <f t="shared" si="58"/>
        <v>18.899999999999999</v>
      </c>
      <c r="O309">
        <f t="shared" si="59"/>
        <v>21.6</v>
      </c>
      <c r="P309">
        <f t="shared" si="60"/>
        <v>24.3</v>
      </c>
      <c r="Q309">
        <f t="shared" si="61"/>
        <v>13.5</v>
      </c>
      <c r="R309">
        <f t="shared" si="62"/>
        <v>13.5</v>
      </c>
      <c r="S309">
        <f t="shared" si="63"/>
        <v>13.5</v>
      </c>
      <c r="T309">
        <f t="shared" si="64"/>
        <v>13.5</v>
      </c>
    </row>
    <row r="310" spans="1:20" x14ac:dyDescent="0.25">
      <c r="A310" s="1">
        <v>309</v>
      </c>
      <c r="B310" s="1" t="str">
        <f>LOOKUP(A310,[1]Intervalo1!$B$1:$QK$1,[1]Intervalo1!$B$111:$QK$111)</f>
        <v>A</v>
      </c>
      <c r="G310">
        <v>27</v>
      </c>
      <c r="H310">
        <f t="shared" si="52"/>
        <v>2.7</v>
      </c>
      <c r="I310">
        <f t="shared" si="53"/>
        <v>5.4</v>
      </c>
      <c r="J310">
        <f t="shared" si="54"/>
        <v>8.1</v>
      </c>
      <c r="K310">
        <f t="shared" si="55"/>
        <v>10.8</v>
      </c>
      <c r="L310">
        <f t="shared" si="56"/>
        <v>13.5</v>
      </c>
      <c r="M310">
        <f t="shared" si="57"/>
        <v>16.2</v>
      </c>
      <c r="N310">
        <f t="shared" si="58"/>
        <v>18.899999999999999</v>
      </c>
      <c r="O310">
        <f t="shared" si="59"/>
        <v>21.6</v>
      </c>
      <c r="P310">
        <f t="shared" si="60"/>
        <v>24.3</v>
      </c>
      <c r="Q310">
        <f t="shared" si="61"/>
        <v>13.5</v>
      </c>
      <c r="R310">
        <f t="shared" si="62"/>
        <v>13.5</v>
      </c>
      <c r="S310">
        <f t="shared" si="63"/>
        <v>13.5</v>
      </c>
      <c r="T310">
        <f t="shared" si="64"/>
        <v>13.5</v>
      </c>
    </row>
    <row r="311" spans="1:20" x14ac:dyDescent="0.25">
      <c r="A311" s="1">
        <v>310</v>
      </c>
      <c r="B311" s="1" t="str">
        <f>LOOKUP(A311,[1]Intervalo1!$B$1:$QK$1,[1]Intervalo1!$B$111:$QK$111)</f>
        <v>A</v>
      </c>
      <c r="G311">
        <v>18</v>
      </c>
      <c r="H311">
        <f t="shared" si="52"/>
        <v>1.8</v>
      </c>
      <c r="I311">
        <f t="shared" si="53"/>
        <v>3.6</v>
      </c>
      <c r="J311">
        <f t="shared" si="54"/>
        <v>5.3999999999999995</v>
      </c>
      <c r="K311">
        <f t="shared" si="55"/>
        <v>7.2</v>
      </c>
      <c r="L311">
        <f t="shared" si="56"/>
        <v>9</v>
      </c>
      <c r="M311">
        <f t="shared" si="57"/>
        <v>10.799999999999999</v>
      </c>
      <c r="N311">
        <f t="shared" si="58"/>
        <v>12.6</v>
      </c>
      <c r="O311">
        <f t="shared" si="59"/>
        <v>14.4</v>
      </c>
      <c r="P311">
        <f t="shared" si="60"/>
        <v>16.2</v>
      </c>
      <c r="Q311">
        <f t="shared" si="61"/>
        <v>9</v>
      </c>
      <c r="R311">
        <f t="shared" si="62"/>
        <v>9</v>
      </c>
      <c r="S311">
        <f t="shared" si="63"/>
        <v>9</v>
      </c>
      <c r="T311">
        <f t="shared" si="64"/>
        <v>9</v>
      </c>
    </row>
    <row r="312" spans="1:20" x14ac:dyDescent="0.25">
      <c r="A312" s="1">
        <v>311</v>
      </c>
      <c r="B312" s="1" t="str">
        <f>LOOKUP(A312,[1]Intervalo1!$B$1:$QK$1,[1]Intervalo1!$B$111:$QK$111)</f>
        <v>A</v>
      </c>
      <c r="G312">
        <v>18</v>
      </c>
      <c r="H312">
        <f t="shared" si="52"/>
        <v>1.8</v>
      </c>
      <c r="I312">
        <f t="shared" si="53"/>
        <v>3.6</v>
      </c>
      <c r="J312">
        <f t="shared" si="54"/>
        <v>5.3999999999999995</v>
      </c>
      <c r="K312">
        <f t="shared" si="55"/>
        <v>7.2</v>
      </c>
      <c r="L312">
        <f t="shared" si="56"/>
        <v>9</v>
      </c>
      <c r="M312">
        <f t="shared" si="57"/>
        <v>10.799999999999999</v>
      </c>
      <c r="N312">
        <f t="shared" si="58"/>
        <v>12.6</v>
      </c>
      <c r="O312">
        <f t="shared" si="59"/>
        <v>14.4</v>
      </c>
      <c r="P312">
        <f t="shared" si="60"/>
        <v>16.2</v>
      </c>
      <c r="Q312">
        <f t="shared" si="61"/>
        <v>9</v>
      </c>
      <c r="R312">
        <f t="shared" si="62"/>
        <v>9</v>
      </c>
      <c r="S312">
        <f t="shared" si="63"/>
        <v>9</v>
      </c>
      <c r="T312">
        <f t="shared" si="64"/>
        <v>9</v>
      </c>
    </row>
    <row r="313" spans="1:20" x14ac:dyDescent="0.25">
      <c r="A313" s="1">
        <v>312</v>
      </c>
      <c r="B313" s="1" t="str">
        <f>LOOKUP(A313,[1]Intervalo1!$B$1:$QK$1,[1]Intervalo1!$B$111:$QK$111)</f>
        <v>A</v>
      </c>
      <c r="G313">
        <v>30</v>
      </c>
      <c r="H313">
        <f t="shared" si="52"/>
        <v>3</v>
      </c>
      <c r="I313">
        <f t="shared" si="53"/>
        <v>6</v>
      </c>
      <c r="J313">
        <f t="shared" si="54"/>
        <v>9</v>
      </c>
      <c r="K313">
        <f t="shared" si="55"/>
        <v>12</v>
      </c>
      <c r="L313">
        <f t="shared" si="56"/>
        <v>15</v>
      </c>
      <c r="M313">
        <f t="shared" si="57"/>
        <v>18</v>
      </c>
      <c r="N313">
        <f t="shared" si="58"/>
        <v>21</v>
      </c>
      <c r="O313">
        <f t="shared" si="59"/>
        <v>24</v>
      </c>
      <c r="P313">
        <f t="shared" si="60"/>
        <v>27</v>
      </c>
      <c r="Q313">
        <f t="shared" si="61"/>
        <v>15</v>
      </c>
      <c r="R313">
        <f t="shared" si="62"/>
        <v>15</v>
      </c>
      <c r="S313">
        <f t="shared" si="63"/>
        <v>15</v>
      </c>
      <c r="T313">
        <f t="shared" si="64"/>
        <v>15</v>
      </c>
    </row>
    <row r="314" spans="1:20" x14ac:dyDescent="0.25">
      <c r="A314" s="1">
        <v>313</v>
      </c>
      <c r="B314" s="1" t="str">
        <f>LOOKUP(A314,[1]Intervalo1!$B$1:$QK$1,[1]Intervalo1!$B$111:$QK$111)</f>
        <v>A</v>
      </c>
      <c r="G314">
        <v>24</v>
      </c>
      <c r="H314">
        <f t="shared" si="52"/>
        <v>2.4000000000000004</v>
      </c>
      <c r="I314">
        <f t="shared" si="53"/>
        <v>4.8000000000000007</v>
      </c>
      <c r="J314">
        <f t="shared" si="54"/>
        <v>7.1999999999999993</v>
      </c>
      <c r="K314">
        <f t="shared" si="55"/>
        <v>9.6000000000000014</v>
      </c>
      <c r="L314">
        <f t="shared" si="56"/>
        <v>12</v>
      </c>
      <c r="M314">
        <f t="shared" si="57"/>
        <v>14.399999999999999</v>
      </c>
      <c r="N314">
        <f t="shared" si="58"/>
        <v>16.799999999999997</v>
      </c>
      <c r="O314">
        <f t="shared" si="59"/>
        <v>19.200000000000003</v>
      </c>
      <c r="P314">
        <f t="shared" si="60"/>
        <v>21.6</v>
      </c>
      <c r="Q314">
        <f t="shared" si="61"/>
        <v>12</v>
      </c>
      <c r="R314">
        <f t="shared" si="62"/>
        <v>12</v>
      </c>
      <c r="S314">
        <f t="shared" si="63"/>
        <v>12</v>
      </c>
      <c r="T314">
        <f t="shared" si="64"/>
        <v>12</v>
      </c>
    </row>
    <row r="315" spans="1:20" x14ac:dyDescent="0.25">
      <c r="A315" s="1">
        <v>314</v>
      </c>
      <c r="B315" s="1" t="str">
        <f>LOOKUP(A315,[1]Intervalo1!$B$1:$QK$1,[1]Intervalo1!$B$111:$QK$111)</f>
        <v>A</v>
      </c>
      <c r="G315">
        <v>21</v>
      </c>
      <c r="H315">
        <f t="shared" si="52"/>
        <v>2.1</v>
      </c>
      <c r="I315">
        <f t="shared" si="53"/>
        <v>4.2</v>
      </c>
      <c r="J315">
        <f t="shared" si="54"/>
        <v>6.3</v>
      </c>
      <c r="K315">
        <f t="shared" si="55"/>
        <v>8.4</v>
      </c>
      <c r="L315">
        <f t="shared" si="56"/>
        <v>10.5</v>
      </c>
      <c r="M315">
        <f t="shared" si="57"/>
        <v>12.6</v>
      </c>
      <c r="N315">
        <f t="shared" si="58"/>
        <v>14.7</v>
      </c>
      <c r="O315">
        <f t="shared" si="59"/>
        <v>16.8</v>
      </c>
      <c r="P315">
        <f t="shared" si="60"/>
        <v>18.900000000000002</v>
      </c>
      <c r="Q315">
        <f t="shared" si="61"/>
        <v>10.5</v>
      </c>
      <c r="R315">
        <f t="shared" si="62"/>
        <v>10.5</v>
      </c>
      <c r="S315">
        <f t="shared" si="63"/>
        <v>10.5</v>
      </c>
      <c r="T315">
        <f t="shared" si="64"/>
        <v>10.5</v>
      </c>
    </row>
    <row r="316" spans="1:20" x14ac:dyDescent="0.25">
      <c r="A316" s="1">
        <v>315</v>
      </c>
      <c r="B316" s="1" t="str">
        <f>LOOKUP(A316,[1]Intervalo1!$B$1:$QK$1,[1]Intervalo1!$B$111:$QK$111)</f>
        <v>A</v>
      </c>
      <c r="G316">
        <v>21</v>
      </c>
      <c r="H316">
        <f t="shared" si="52"/>
        <v>2.1</v>
      </c>
      <c r="I316">
        <f t="shared" si="53"/>
        <v>4.2</v>
      </c>
      <c r="J316">
        <f t="shared" si="54"/>
        <v>6.3</v>
      </c>
      <c r="K316">
        <f t="shared" si="55"/>
        <v>8.4</v>
      </c>
      <c r="L316">
        <f t="shared" si="56"/>
        <v>10.5</v>
      </c>
      <c r="M316">
        <f t="shared" si="57"/>
        <v>12.6</v>
      </c>
      <c r="N316">
        <f t="shared" si="58"/>
        <v>14.7</v>
      </c>
      <c r="O316">
        <f t="shared" si="59"/>
        <v>16.8</v>
      </c>
      <c r="P316">
        <f t="shared" si="60"/>
        <v>18.900000000000002</v>
      </c>
      <c r="Q316">
        <f t="shared" si="61"/>
        <v>10.5</v>
      </c>
      <c r="R316">
        <f t="shared" si="62"/>
        <v>10.5</v>
      </c>
      <c r="S316">
        <f t="shared" si="63"/>
        <v>10.5</v>
      </c>
      <c r="T316">
        <f t="shared" si="64"/>
        <v>10.5</v>
      </c>
    </row>
    <row r="317" spans="1:20" x14ac:dyDescent="0.25">
      <c r="A317" s="1">
        <v>316</v>
      </c>
      <c r="B317" s="1" t="str">
        <f>LOOKUP(A317,[1]Intervalo1!$B$1:$QK$1,[1]Intervalo1!$B$111:$QK$111)</f>
        <v>A</v>
      </c>
      <c r="G317">
        <v>27</v>
      </c>
      <c r="H317">
        <f t="shared" si="52"/>
        <v>2.7</v>
      </c>
      <c r="I317">
        <f t="shared" si="53"/>
        <v>5.4</v>
      </c>
      <c r="J317">
        <f t="shared" si="54"/>
        <v>8.1</v>
      </c>
      <c r="K317">
        <f t="shared" si="55"/>
        <v>10.8</v>
      </c>
      <c r="L317">
        <f t="shared" si="56"/>
        <v>13.5</v>
      </c>
      <c r="M317">
        <f t="shared" si="57"/>
        <v>16.2</v>
      </c>
      <c r="N317">
        <f t="shared" si="58"/>
        <v>18.899999999999999</v>
      </c>
      <c r="O317">
        <f t="shared" si="59"/>
        <v>21.6</v>
      </c>
      <c r="P317">
        <f t="shared" si="60"/>
        <v>24.3</v>
      </c>
      <c r="Q317">
        <f t="shared" si="61"/>
        <v>13.5</v>
      </c>
      <c r="R317">
        <f t="shared" si="62"/>
        <v>13.5</v>
      </c>
      <c r="S317">
        <f t="shared" si="63"/>
        <v>13.5</v>
      </c>
      <c r="T317">
        <f t="shared" si="64"/>
        <v>13.5</v>
      </c>
    </row>
    <row r="318" spans="1:20" x14ac:dyDescent="0.25">
      <c r="A318" s="1">
        <v>317</v>
      </c>
      <c r="B318" s="1" t="str">
        <f>LOOKUP(A318,[1]Intervalo1!$B$1:$QK$1,[1]Intervalo1!$B$111:$QK$111)</f>
        <v>A</v>
      </c>
      <c r="G318">
        <v>36</v>
      </c>
      <c r="H318">
        <f t="shared" si="52"/>
        <v>3.6</v>
      </c>
      <c r="I318">
        <f t="shared" si="53"/>
        <v>7.2</v>
      </c>
      <c r="J318">
        <f t="shared" si="54"/>
        <v>10.799999999999999</v>
      </c>
      <c r="K318">
        <f t="shared" si="55"/>
        <v>14.4</v>
      </c>
      <c r="L318">
        <f t="shared" si="56"/>
        <v>18</v>
      </c>
      <c r="M318">
        <f t="shared" si="57"/>
        <v>21.599999999999998</v>
      </c>
      <c r="N318">
        <f t="shared" si="58"/>
        <v>25.2</v>
      </c>
      <c r="O318">
        <f t="shared" si="59"/>
        <v>28.8</v>
      </c>
      <c r="P318">
        <f t="shared" si="60"/>
        <v>32.4</v>
      </c>
      <c r="Q318">
        <f t="shared" si="61"/>
        <v>18</v>
      </c>
      <c r="R318">
        <f t="shared" si="62"/>
        <v>18</v>
      </c>
      <c r="S318">
        <f t="shared" si="63"/>
        <v>18</v>
      </c>
      <c r="T318">
        <f t="shared" si="64"/>
        <v>18</v>
      </c>
    </row>
    <row r="319" spans="1:20" x14ac:dyDescent="0.25">
      <c r="A319" s="1">
        <v>318</v>
      </c>
      <c r="B319" s="1" t="str">
        <f>LOOKUP(A319,[1]Intervalo1!$B$1:$QK$1,[1]Intervalo1!$B$111:$QK$111)</f>
        <v>A</v>
      </c>
      <c r="G319">
        <v>21</v>
      </c>
      <c r="H319">
        <f t="shared" si="52"/>
        <v>2.1</v>
      </c>
      <c r="I319">
        <f t="shared" si="53"/>
        <v>4.2</v>
      </c>
      <c r="J319">
        <f t="shared" si="54"/>
        <v>6.3</v>
      </c>
      <c r="K319">
        <f t="shared" si="55"/>
        <v>8.4</v>
      </c>
      <c r="L319">
        <f t="shared" si="56"/>
        <v>10.5</v>
      </c>
      <c r="M319">
        <f t="shared" si="57"/>
        <v>12.6</v>
      </c>
      <c r="N319">
        <f t="shared" si="58"/>
        <v>14.7</v>
      </c>
      <c r="O319">
        <f t="shared" si="59"/>
        <v>16.8</v>
      </c>
      <c r="P319">
        <f t="shared" si="60"/>
        <v>18.900000000000002</v>
      </c>
      <c r="Q319">
        <f t="shared" si="61"/>
        <v>10.5</v>
      </c>
      <c r="R319">
        <f t="shared" si="62"/>
        <v>10.5</v>
      </c>
      <c r="S319">
        <f t="shared" si="63"/>
        <v>10.5</v>
      </c>
      <c r="T319">
        <f t="shared" si="64"/>
        <v>10.5</v>
      </c>
    </row>
    <row r="320" spans="1:20" x14ac:dyDescent="0.25">
      <c r="A320" s="1">
        <v>319</v>
      </c>
      <c r="B320" s="1" t="str">
        <f>LOOKUP(A320,[1]Intervalo1!$B$1:$QK$1,[1]Intervalo1!$B$111:$QK$111)</f>
        <v>A</v>
      </c>
      <c r="G320">
        <v>27</v>
      </c>
      <c r="H320">
        <f t="shared" si="52"/>
        <v>2.7</v>
      </c>
      <c r="I320">
        <f t="shared" si="53"/>
        <v>5.4</v>
      </c>
      <c r="J320">
        <f t="shared" si="54"/>
        <v>8.1</v>
      </c>
      <c r="K320">
        <f t="shared" si="55"/>
        <v>10.8</v>
      </c>
      <c r="L320">
        <f t="shared" si="56"/>
        <v>13.5</v>
      </c>
      <c r="M320">
        <f t="shared" si="57"/>
        <v>16.2</v>
      </c>
      <c r="N320">
        <f t="shared" si="58"/>
        <v>18.899999999999999</v>
      </c>
      <c r="O320">
        <f t="shared" si="59"/>
        <v>21.6</v>
      </c>
      <c r="P320">
        <f t="shared" si="60"/>
        <v>24.3</v>
      </c>
      <c r="Q320">
        <f t="shared" si="61"/>
        <v>13.5</v>
      </c>
      <c r="R320">
        <f t="shared" si="62"/>
        <v>13.5</v>
      </c>
      <c r="S320">
        <f t="shared" si="63"/>
        <v>13.5</v>
      </c>
      <c r="T320">
        <f t="shared" si="64"/>
        <v>13.5</v>
      </c>
    </row>
    <row r="321" spans="1:20" x14ac:dyDescent="0.25">
      <c r="A321" s="1">
        <v>320</v>
      </c>
      <c r="B321" s="1" t="str">
        <f>LOOKUP(A321,[1]Intervalo1!$B$1:$QK$1,[1]Intervalo1!$B$111:$QK$111)</f>
        <v>A</v>
      </c>
      <c r="G321">
        <v>18</v>
      </c>
      <c r="H321">
        <f t="shared" si="52"/>
        <v>1.8</v>
      </c>
      <c r="I321">
        <f t="shared" si="53"/>
        <v>3.6</v>
      </c>
      <c r="J321">
        <f t="shared" si="54"/>
        <v>5.3999999999999995</v>
      </c>
      <c r="K321">
        <f t="shared" si="55"/>
        <v>7.2</v>
      </c>
      <c r="L321">
        <f t="shared" si="56"/>
        <v>9</v>
      </c>
      <c r="M321">
        <f t="shared" si="57"/>
        <v>10.799999999999999</v>
      </c>
      <c r="N321">
        <f t="shared" si="58"/>
        <v>12.6</v>
      </c>
      <c r="O321">
        <f t="shared" si="59"/>
        <v>14.4</v>
      </c>
      <c r="P321">
        <f t="shared" si="60"/>
        <v>16.2</v>
      </c>
      <c r="Q321">
        <f t="shared" si="61"/>
        <v>9</v>
      </c>
      <c r="R321">
        <f t="shared" si="62"/>
        <v>9</v>
      </c>
      <c r="S321">
        <f t="shared" si="63"/>
        <v>9</v>
      </c>
      <c r="T321">
        <f t="shared" si="64"/>
        <v>9</v>
      </c>
    </row>
    <row r="322" spans="1:20" x14ac:dyDescent="0.25">
      <c r="A322" s="1">
        <v>321</v>
      </c>
      <c r="B322" s="1" t="str">
        <f>LOOKUP(A322,[1]Intervalo1!$B$1:$QK$1,[1]Intervalo1!$B$111:$QK$111)</f>
        <v>A</v>
      </c>
      <c r="G322">
        <v>24</v>
      </c>
      <c r="H322">
        <f t="shared" si="52"/>
        <v>2.4000000000000004</v>
      </c>
      <c r="I322">
        <f t="shared" si="53"/>
        <v>4.8000000000000007</v>
      </c>
      <c r="J322">
        <f t="shared" si="54"/>
        <v>7.1999999999999993</v>
      </c>
      <c r="K322">
        <f t="shared" si="55"/>
        <v>9.6000000000000014</v>
      </c>
      <c r="L322">
        <f t="shared" si="56"/>
        <v>12</v>
      </c>
      <c r="M322">
        <f t="shared" si="57"/>
        <v>14.399999999999999</v>
      </c>
      <c r="N322">
        <f t="shared" si="58"/>
        <v>16.799999999999997</v>
      </c>
      <c r="O322">
        <f t="shared" si="59"/>
        <v>19.200000000000003</v>
      </c>
      <c r="P322">
        <f t="shared" si="60"/>
        <v>21.6</v>
      </c>
      <c r="Q322">
        <f t="shared" si="61"/>
        <v>12</v>
      </c>
      <c r="R322">
        <f t="shared" si="62"/>
        <v>12</v>
      </c>
      <c r="S322">
        <f t="shared" si="63"/>
        <v>12</v>
      </c>
      <c r="T322">
        <f t="shared" si="64"/>
        <v>12</v>
      </c>
    </row>
    <row r="323" spans="1:20" x14ac:dyDescent="0.25">
      <c r="A323" s="1">
        <v>322</v>
      </c>
      <c r="B323" s="1" t="str">
        <f>LOOKUP(A323,[1]Intervalo1!$B$1:$QK$1,[1]Intervalo1!$B$111:$QK$111)</f>
        <v>A</v>
      </c>
      <c r="G323">
        <v>27</v>
      </c>
      <c r="H323">
        <f t="shared" ref="H323:H386" si="65">0.1*G323</f>
        <v>2.7</v>
      </c>
      <c r="I323">
        <f t="shared" ref="I323:I386" si="66">0.2*G323</f>
        <v>5.4</v>
      </c>
      <c r="J323">
        <f t="shared" ref="J323:J386" si="67">0.3*G323</f>
        <v>8.1</v>
      </c>
      <c r="K323">
        <f t="shared" ref="K323:K386" si="68">0.4*G323</f>
        <v>10.8</v>
      </c>
      <c r="L323">
        <f t="shared" ref="L323:L386" si="69">0.5*G323</f>
        <v>13.5</v>
      </c>
      <c r="M323">
        <f t="shared" ref="M323:M386" si="70">0.6*G323</f>
        <v>16.2</v>
      </c>
      <c r="N323">
        <f t="shared" ref="N323:N386" si="71">0.7*G323</f>
        <v>18.899999999999999</v>
      </c>
      <c r="O323">
        <f t="shared" ref="O323:O386" si="72">0.8*G323</f>
        <v>21.6</v>
      </c>
      <c r="P323">
        <f t="shared" ref="P323:P386" si="73">0.9*G323</f>
        <v>24.3</v>
      </c>
      <c r="Q323">
        <f t="shared" ref="Q323:Q386" si="74">IF(B323="A",0.5,IF(B323="B",0.7,0.1))*G323</f>
        <v>13.5</v>
      </c>
      <c r="R323">
        <f t="shared" ref="R323:R386" si="75">IF(B323="A",0.5,IF(B323="B",0.7,0.3))*G323</f>
        <v>13.5</v>
      </c>
      <c r="S323">
        <f t="shared" ref="S323:S386" si="76">IF(B323="A",0.5,IF(B323="B",0.9,0.1))*G323</f>
        <v>13.5</v>
      </c>
      <c r="T323">
        <f t="shared" ref="T323:T386" si="77">IF(B323="A",0.5,IF(B323="B",0.9,0.3))*G323</f>
        <v>13.5</v>
      </c>
    </row>
    <row r="324" spans="1:20" x14ac:dyDescent="0.25">
      <c r="A324" s="1">
        <v>323</v>
      </c>
      <c r="B324" s="1" t="str">
        <f>LOOKUP(A324,[1]Intervalo1!$B$1:$QK$1,[1]Intervalo1!$B$111:$QK$111)</f>
        <v>A</v>
      </c>
      <c r="G324">
        <v>24</v>
      </c>
      <c r="H324">
        <f t="shared" si="65"/>
        <v>2.4000000000000004</v>
      </c>
      <c r="I324">
        <f t="shared" si="66"/>
        <v>4.8000000000000007</v>
      </c>
      <c r="J324">
        <f t="shared" si="67"/>
        <v>7.1999999999999993</v>
      </c>
      <c r="K324">
        <f t="shared" si="68"/>
        <v>9.6000000000000014</v>
      </c>
      <c r="L324">
        <f t="shared" si="69"/>
        <v>12</v>
      </c>
      <c r="M324">
        <f t="shared" si="70"/>
        <v>14.399999999999999</v>
      </c>
      <c r="N324">
        <f t="shared" si="71"/>
        <v>16.799999999999997</v>
      </c>
      <c r="O324">
        <f t="shared" si="72"/>
        <v>19.200000000000003</v>
      </c>
      <c r="P324">
        <f t="shared" si="73"/>
        <v>21.6</v>
      </c>
      <c r="Q324">
        <f t="shared" si="74"/>
        <v>12</v>
      </c>
      <c r="R324">
        <f t="shared" si="75"/>
        <v>12</v>
      </c>
      <c r="S324">
        <f t="shared" si="76"/>
        <v>12</v>
      </c>
      <c r="T324">
        <f t="shared" si="77"/>
        <v>12</v>
      </c>
    </row>
    <row r="325" spans="1:20" x14ac:dyDescent="0.25">
      <c r="A325" s="1">
        <v>324</v>
      </c>
      <c r="B325" s="1" t="str">
        <f>LOOKUP(A325,[1]Intervalo1!$B$1:$QK$1,[1]Intervalo1!$B$111:$QK$111)</f>
        <v>A</v>
      </c>
      <c r="G325">
        <v>21</v>
      </c>
      <c r="H325">
        <f t="shared" si="65"/>
        <v>2.1</v>
      </c>
      <c r="I325">
        <f t="shared" si="66"/>
        <v>4.2</v>
      </c>
      <c r="J325">
        <f t="shared" si="67"/>
        <v>6.3</v>
      </c>
      <c r="K325">
        <f t="shared" si="68"/>
        <v>8.4</v>
      </c>
      <c r="L325">
        <f t="shared" si="69"/>
        <v>10.5</v>
      </c>
      <c r="M325">
        <f t="shared" si="70"/>
        <v>12.6</v>
      </c>
      <c r="N325">
        <f t="shared" si="71"/>
        <v>14.7</v>
      </c>
      <c r="O325">
        <f t="shared" si="72"/>
        <v>16.8</v>
      </c>
      <c r="P325">
        <f t="shared" si="73"/>
        <v>18.900000000000002</v>
      </c>
      <c r="Q325">
        <f t="shared" si="74"/>
        <v>10.5</v>
      </c>
      <c r="R325">
        <f t="shared" si="75"/>
        <v>10.5</v>
      </c>
      <c r="S325">
        <f t="shared" si="76"/>
        <v>10.5</v>
      </c>
      <c r="T325">
        <f t="shared" si="77"/>
        <v>10.5</v>
      </c>
    </row>
    <row r="326" spans="1:20" x14ac:dyDescent="0.25">
      <c r="A326" s="1">
        <v>325</v>
      </c>
      <c r="B326" s="1" t="str">
        <f>LOOKUP(A326,[1]Intervalo1!$B$1:$QK$1,[1]Intervalo1!$B$111:$QK$111)</f>
        <v>A</v>
      </c>
      <c r="G326">
        <v>24</v>
      </c>
      <c r="H326">
        <f t="shared" si="65"/>
        <v>2.4000000000000004</v>
      </c>
      <c r="I326">
        <f t="shared" si="66"/>
        <v>4.8000000000000007</v>
      </c>
      <c r="J326">
        <f t="shared" si="67"/>
        <v>7.1999999999999993</v>
      </c>
      <c r="K326">
        <f t="shared" si="68"/>
        <v>9.6000000000000014</v>
      </c>
      <c r="L326">
        <f t="shared" si="69"/>
        <v>12</v>
      </c>
      <c r="M326">
        <f t="shared" si="70"/>
        <v>14.399999999999999</v>
      </c>
      <c r="N326">
        <f t="shared" si="71"/>
        <v>16.799999999999997</v>
      </c>
      <c r="O326">
        <f t="shared" si="72"/>
        <v>19.200000000000003</v>
      </c>
      <c r="P326">
        <f t="shared" si="73"/>
        <v>21.6</v>
      </c>
      <c r="Q326">
        <f t="shared" si="74"/>
        <v>12</v>
      </c>
      <c r="R326">
        <f t="shared" si="75"/>
        <v>12</v>
      </c>
      <c r="S326">
        <f t="shared" si="76"/>
        <v>12</v>
      </c>
      <c r="T326">
        <f t="shared" si="77"/>
        <v>12</v>
      </c>
    </row>
    <row r="327" spans="1:20" x14ac:dyDescent="0.25">
      <c r="A327" s="1">
        <v>326</v>
      </c>
      <c r="B327" s="1" t="str">
        <f>LOOKUP(A327,[1]Intervalo1!$B$1:$QK$1,[1]Intervalo1!$B$111:$QK$111)</f>
        <v>E</v>
      </c>
      <c r="G327">
        <v>36</v>
      </c>
      <c r="H327">
        <f t="shared" si="65"/>
        <v>3.6</v>
      </c>
      <c r="I327">
        <f t="shared" si="66"/>
        <v>7.2</v>
      </c>
      <c r="J327">
        <f t="shared" si="67"/>
        <v>10.799999999999999</v>
      </c>
      <c r="K327">
        <f t="shared" si="68"/>
        <v>14.4</v>
      </c>
      <c r="L327">
        <f t="shared" si="69"/>
        <v>18</v>
      </c>
      <c r="M327">
        <f t="shared" si="70"/>
        <v>21.599999999999998</v>
      </c>
      <c r="N327">
        <f t="shared" si="71"/>
        <v>25.2</v>
      </c>
      <c r="O327">
        <f t="shared" si="72"/>
        <v>28.8</v>
      </c>
      <c r="P327">
        <f t="shared" si="73"/>
        <v>32.4</v>
      </c>
      <c r="Q327">
        <f t="shared" si="74"/>
        <v>3.6</v>
      </c>
      <c r="R327">
        <f t="shared" si="75"/>
        <v>10.799999999999999</v>
      </c>
      <c r="S327">
        <f t="shared" si="76"/>
        <v>3.6</v>
      </c>
      <c r="T327">
        <f t="shared" si="77"/>
        <v>10.799999999999999</v>
      </c>
    </row>
    <row r="328" spans="1:20" x14ac:dyDescent="0.25">
      <c r="A328" s="1">
        <v>327</v>
      </c>
      <c r="B328" s="1" t="str">
        <f>LOOKUP(A328,[1]Intervalo1!$B$1:$QK$1,[1]Intervalo1!$B$111:$QK$111)</f>
        <v>A</v>
      </c>
      <c r="G328">
        <v>30</v>
      </c>
      <c r="H328">
        <f t="shared" si="65"/>
        <v>3</v>
      </c>
      <c r="I328">
        <f t="shared" si="66"/>
        <v>6</v>
      </c>
      <c r="J328">
        <f t="shared" si="67"/>
        <v>9</v>
      </c>
      <c r="K328">
        <f t="shared" si="68"/>
        <v>12</v>
      </c>
      <c r="L328">
        <f t="shared" si="69"/>
        <v>15</v>
      </c>
      <c r="M328">
        <f t="shared" si="70"/>
        <v>18</v>
      </c>
      <c r="N328">
        <f t="shared" si="71"/>
        <v>21</v>
      </c>
      <c r="O328">
        <f t="shared" si="72"/>
        <v>24</v>
      </c>
      <c r="P328">
        <f t="shared" si="73"/>
        <v>27</v>
      </c>
      <c r="Q328">
        <f t="shared" si="74"/>
        <v>15</v>
      </c>
      <c r="R328">
        <f t="shared" si="75"/>
        <v>15</v>
      </c>
      <c r="S328">
        <f t="shared" si="76"/>
        <v>15</v>
      </c>
      <c r="T328">
        <f t="shared" si="77"/>
        <v>15</v>
      </c>
    </row>
    <row r="329" spans="1:20" x14ac:dyDescent="0.25">
      <c r="A329" s="1">
        <v>328</v>
      </c>
      <c r="B329" s="1" t="str">
        <f>LOOKUP(A329,[1]Intervalo1!$B$1:$QK$1,[1]Intervalo1!$B$111:$QK$111)</f>
        <v>A</v>
      </c>
      <c r="G329">
        <v>36</v>
      </c>
      <c r="H329">
        <f t="shared" si="65"/>
        <v>3.6</v>
      </c>
      <c r="I329">
        <f t="shared" si="66"/>
        <v>7.2</v>
      </c>
      <c r="J329">
        <f t="shared" si="67"/>
        <v>10.799999999999999</v>
      </c>
      <c r="K329">
        <f t="shared" si="68"/>
        <v>14.4</v>
      </c>
      <c r="L329">
        <f t="shared" si="69"/>
        <v>18</v>
      </c>
      <c r="M329">
        <f t="shared" si="70"/>
        <v>21.599999999999998</v>
      </c>
      <c r="N329">
        <f t="shared" si="71"/>
        <v>25.2</v>
      </c>
      <c r="O329">
        <f t="shared" si="72"/>
        <v>28.8</v>
      </c>
      <c r="P329">
        <f t="shared" si="73"/>
        <v>32.4</v>
      </c>
      <c r="Q329">
        <f t="shared" si="74"/>
        <v>18</v>
      </c>
      <c r="R329">
        <f t="shared" si="75"/>
        <v>18</v>
      </c>
      <c r="S329">
        <f t="shared" si="76"/>
        <v>18</v>
      </c>
      <c r="T329">
        <f t="shared" si="77"/>
        <v>18</v>
      </c>
    </row>
    <row r="330" spans="1:20" x14ac:dyDescent="0.25">
      <c r="A330" s="1">
        <v>329</v>
      </c>
      <c r="B330" s="1" t="str">
        <f>LOOKUP(A330,[1]Intervalo1!$B$1:$QK$1,[1]Intervalo1!$B$111:$QK$111)</f>
        <v>A</v>
      </c>
      <c r="G330">
        <v>24</v>
      </c>
      <c r="H330">
        <f t="shared" si="65"/>
        <v>2.4000000000000004</v>
      </c>
      <c r="I330">
        <f t="shared" si="66"/>
        <v>4.8000000000000007</v>
      </c>
      <c r="J330">
        <f t="shared" si="67"/>
        <v>7.1999999999999993</v>
      </c>
      <c r="K330">
        <f t="shared" si="68"/>
        <v>9.6000000000000014</v>
      </c>
      <c r="L330">
        <f t="shared" si="69"/>
        <v>12</v>
      </c>
      <c r="M330">
        <f t="shared" si="70"/>
        <v>14.399999999999999</v>
      </c>
      <c r="N330">
        <f t="shared" si="71"/>
        <v>16.799999999999997</v>
      </c>
      <c r="O330">
        <f t="shared" si="72"/>
        <v>19.200000000000003</v>
      </c>
      <c r="P330">
        <f t="shared" si="73"/>
        <v>21.6</v>
      </c>
      <c r="Q330">
        <f t="shared" si="74"/>
        <v>12</v>
      </c>
      <c r="R330">
        <f t="shared" si="75"/>
        <v>12</v>
      </c>
      <c r="S330">
        <f t="shared" si="76"/>
        <v>12</v>
      </c>
      <c r="T330">
        <f t="shared" si="77"/>
        <v>12</v>
      </c>
    </row>
    <row r="331" spans="1:20" x14ac:dyDescent="0.25">
      <c r="A331" s="1">
        <v>330</v>
      </c>
      <c r="B331" s="1" t="str">
        <f>LOOKUP(A331,[1]Intervalo1!$B$1:$QK$1,[1]Intervalo1!$B$111:$QK$111)</f>
        <v>A</v>
      </c>
      <c r="G331">
        <v>18</v>
      </c>
      <c r="H331">
        <f t="shared" si="65"/>
        <v>1.8</v>
      </c>
      <c r="I331">
        <f t="shared" si="66"/>
        <v>3.6</v>
      </c>
      <c r="J331">
        <f t="shared" si="67"/>
        <v>5.3999999999999995</v>
      </c>
      <c r="K331">
        <f t="shared" si="68"/>
        <v>7.2</v>
      </c>
      <c r="L331">
        <f t="shared" si="69"/>
        <v>9</v>
      </c>
      <c r="M331">
        <f t="shared" si="70"/>
        <v>10.799999999999999</v>
      </c>
      <c r="N331">
        <f t="shared" si="71"/>
        <v>12.6</v>
      </c>
      <c r="O331">
        <f t="shared" si="72"/>
        <v>14.4</v>
      </c>
      <c r="P331">
        <f t="shared" si="73"/>
        <v>16.2</v>
      </c>
      <c r="Q331">
        <f t="shared" si="74"/>
        <v>9</v>
      </c>
      <c r="R331">
        <f t="shared" si="75"/>
        <v>9</v>
      </c>
      <c r="S331">
        <f t="shared" si="76"/>
        <v>9</v>
      </c>
      <c r="T331">
        <f t="shared" si="77"/>
        <v>9</v>
      </c>
    </row>
    <row r="332" spans="1:20" x14ac:dyDescent="0.25">
      <c r="A332" s="1">
        <v>331</v>
      </c>
      <c r="B332" s="1" t="str">
        <f>LOOKUP(A332,[1]Intervalo1!$B$1:$QK$1,[1]Intervalo1!$B$111:$QK$111)</f>
        <v>A</v>
      </c>
      <c r="G332">
        <v>27</v>
      </c>
      <c r="H332">
        <f t="shared" si="65"/>
        <v>2.7</v>
      </c>
      <c r="I332">
        <f t="shared" si="66"/>
        <v>5.4</v>
      </c>
      <c r="J332">
        <f t="shared" si="67"/>
        <v>8.1</v>
      </c>
      <c r="K332">
        <f t="shared" si="68"/>
        <v>10.8</v>
      </c>
      <c r="L332">
        <f t="shared" si="69"/>
        <v>13.5</v>
      </c>
      <c r="M332">
        <f t="shared" si="70"/>
        <v>16.2</v>
      </c>
      <c r="N332">
        <f t="shared" si="71"/>
        <v>18.899999999999999</v>
      </c>
      <c r="O332">
        <f t="shared" si="72"/>
        <v>21.6</v>
      </c>
      <c r="P332">
        <f t="shared" si="73"/>
        <v>24.3</v>
      </c>
      <c r="Q332">
        <f t="shared" si="74"/>
        <v>13.5</v>
      </c>
      <c r="R332">
        <f t="shared" si="75"/>
        <v>13.5</v>
      </c>
      <c r="S332">
        <f t="shared" si="76"/>
        <v>13.5</v>
      </c>
      <c r="T332">
        <f t="shared" si="77"/>
        <v>13.5</v>
      </c>
    </row>
    <row r="333" spans="1:20" x14ac:dyDescent="0.25">
      <c r="A333" s="1">
        <v>332</v>
      </c>
      <c r="B333" s="1" t="str">
        <f>LOOKUP(A333,[1]Intervalo1!$B$1:$QK$1,[1]Intervalo1!$B$111:$QK$111)</f>
        <v>A</v>
      </c>
      <c r="G333">
        <v>21</v>
      </c>
      <c r="H333">
        <f t="shared" si="65"/>
        <v>2.1</v>
      </c>
      <c r="I333">
        <f t="shared" si="66"/>
        <v>4.2</v>
      </c>
      <c r="J333">
        <f t="shared" si="67"/>
        <v>6.3</v>
      </c>
      <c r="K333">
        <f t="shared" si="68"/>
        <v>8.4</v>
      </c>
      <c r="L333">
        <f t="shared" si="69"/>
        <v>10.5</v>
      </c>
      <c r="M333">
        <f t="shared" si="70"/>
        <v>12.6</v>
      </c>
      <c r="N333">
        <f t="shared" si="71"/>
        <v>14.7</v>
      </c>
      <c r="O333">
        <f t="shared" si="72"/>
        <v>16.8</v>
      </c>
      <c r="P333">
        <f t="shared" si="73"/>
        <v>18.900000000000002</v>
      </c>
      <c r="Q333">
        <f t="shared" si="74"/>
        <v>10.5</v>
      </c>
      <c r="R333">
        <f t="shared" si="75"/>
        <v>10.5</v>
      </c>
      <c r="S333">
        <f t="shared" si="76"/>
        <v>10.5</v>
      </c>
      <c r="T333">
        <f t="shared" si="77"/>
        <v>10.5</v>
      </c>
    </row>
    <row r="334" spans="1:20" x14ac:dyDescent="0.25">
      <c r="A334" s="1">
        <v>333</v>
      </c>
      <c r="B334" s="1" t="str">
        <f>LOOKUP(A334,[1]Intervalo1!$B$1:$QK$1,[1]Intervalo1!$B$111:$QK$111)</f>
        <v>A</v>
      </c>
      <c r="G334">
        <v>21</v>
      </c>
      <c r="H334">
        <f t="shared" si="65"/>
        <v>2.1</v>
      </c>
      <c r="I334">
        <f t="shared" si="66"/>
        <v>4.2</v>
      </c>
      <c r="J334">
        <f t="shared" si="67"/>
        <v>6.3</v>
      </c>
      <c r="K334">
        <f t="shared" si="68"/>
        <v>8.4</v>
      </c>
      <c r="L334">
        <f t="shared" si="69"/>
        <v>10.5</v>
      </c>
      <c r="M334">
        <f t="shared" si="70"/>
        <v>12.6</v>
      </c>
      <c r="N334">
        <f t="shared" si="71"/>
        <v>14.7</v>
      </c>
      <c r="O334">
        <f t="shared" si="72"/>
        <v>16.8</v>
      </c>
      <c r="P334">
        <f t="shared" si="73"/>
        <v>18.900000000000002</v>
      </c>
      <c r="Q334">
        <f t="shared" si="74"/>
        <v>10.5</v>
      </c>
      <c r="R334">
        <f t="shared" si="75"/>
        <v>10.5</v>
      </c>
      <c r="S334">
        <f t="shared" si="76"/>
        <v>10.5</v>
      </c>
      <c r="T334">
        <f t="shared" si="77"/>
        <v>10.5</v>
      </c>
    </row>
    <row r="335" spans="1:20" x14ac:dyDescent="0.25">
      <c r="A335" s="1">
        <v>334</v>
      </c>
      <c r="B335" s="1" t="str">
        <f>LOOKUP(A335,[1]Intervalo1!$B$1:$QK$1,[1]Intervalo1!$B$111:$QK$111)</f>
        <v>A</v>
      </c>
      <c r="G335">
        <v>36</v>
      </c>
      <c r="H335">
        <f t="shared" si="65"/>
        <v>3.6</v>
      </c>
      <c r="I335">
        <f t="shared" si="66"/>
        <v>7.2</v>
      </c>
      <c r="J335">
        <f t="shared" si="67"/>
        <v>10.799999999999999</v>
      </c>
      <c r="K335">
        <f t="shared" si="68"/>
        <v>14.4</v>
      </c>
      <c r="L335">
        <f t="shared" si="69"/>
        <v>18</v>
      </c>
      <c r="M335">
        <f t="shared" si="70"/>
        <v>21.599999999999998</v>
      </c>
      <c r="N335">
        <f t="shared" si="71"/>
        <v>25.2</v>
      </c>
      <c r="O335">
        <f t="shared" si="72"/>
        <v>28.8</v>
      </c>
      <c r="P335">
        <f t="shared" si="73"/>
        <v>32.4</v>
      </c>
      <c r="Q335">
        <f t="shared" si="74"/>
        <v>18</v>
      </c>
      <c r="R335">
        <f t="shared" si="75"/>
        <v>18</v>
      </c>
      <c r="S335">
        <f t="shared" si="76"/>
        <v>18</v>
      </c>
      <c r="T335">
        <f t="shared" si="77"/>
        <v>18</v>
      </c>
    </row>
    <row r="336" spans="1:20" x14ac:dyDescent="0.25">
      <c r="A336" s="1">
        <v>335</v>
      </c>
      <c r="B336" s="1" t="str">
        <f>LOOKUP(A336,[1]Intervalo1!$B$1:$QK$1,[1]Intervalo1!$B$111:$QK$111)</f>
        <v>A</v>
      </c>
      <c r="G336">
        <v>30</v>
      </c>
      <c r="H336">
        <f t="shared" si="65"/>
        <v>3</v>
      </c>
      <c r="I336">
        <f t="shared" si="66"/>
        <v>6</v>
      </c>
      <c r="J336">
        <f t="shared" si="67"/>
        <v>9</v>
      </c>
      <c r="K336">
        <f t="shared" si="68"/>
        <v>12</v>
      </c>
      <c r="L336">
        <f t="shared" si="69"/>
        <v>15</v>
      </c>
      <c r="M336">
        <f t="shared" si="70"/>
        <v>18</v>
      </c>
      <c r="N336">
        <f t="shared" si="71"/>
        <v>21</v>
      </c>
      <c r="O336">
        <f t="shared" si="72"/>
        <v>24</v>
      </c>
      <c r="P336">
        <f t="shared" si="73"/>
        <v>27</v>
      </c>
      <c r="Q336">
        <f t="shared" si="74"/>
        <v>15</v>
      </c>
      <c r="R336">
        <f t="shared" si="75"/>
        <v>15</v>
      </c>
      <c r="S336">
        <f t="shared" si="76"/>
        <v>15</v>
      </c>
      <c r="T336">
        <f t="shared" si="77"/>
        <v>15</v>
      </c>
    </row>
    <row r="337" spans="1:20" x14ac:dyDescent="0.25">
      <c r="A337" s="1">
        <v>336</v>
      </c>
      <c r="B337" s="1" t="str">
        <f>LOOKUP(A337,[1]Intervalo1!$B$1:$QK$1,[1]Intervalo1!$B$111:$QK$111)</f>
        <v>A</v>
      </c>
      <c r="G337">
        <v>21</v>
      </c>
      <c r="H337">
        <f t="shared" si="65"/>
        <v>2.1</v>
      </c>
      <c r="I337">
        <f t="shared" si="66"/>
        <v>4.2</v>
      </c>
      <c r="J337">
        <f t="shared" si="67"/>
        <v>6.3</v>
      </c>
      <c r="K337">
        <f t="shared" si="68"/>
        <v>8.4</v>
      </c>
      <c r="L337">
        <f t="shared" si="69"/>
        <v>10.5</v>
      </c>
      <c r="M337">
        <f t="shared" si="70"/>
        <v>12.6</v>
      </c>
      <c r="N337">
        <f t="shared" si="71"/>
        <v>14.7</v>
      </c>
      <c r="O337">
        <f t="shared" si="72"/>
        <v>16.8</v>
      </c>
      <c r="P337">
        <f t="shared" si="73"/>
        <v>18.900000000000002</v>
      </c>
      <c r="Q337">
        <f t="shared" si="74"/>
        <v>10.5</v>
      </c>
      <c r="R337">
        <f t="shared" si="75"/>
        <v>10.5</v>
      </c>
      <c r="S337">
        <f t="shared" si="76"/>
        <v>10.5</v>
      </c>
      <c r="T337">
        <f t="shared" si="77"/>
        <v>10.5</v>
      </c>
    </row>
    <row r="338" spans="1:20" x14ac:dyDescent="0.25">
      <c r="A338" s="1">
        <v>337</v>
      </c>
      <c r="B338" s="1" t="str">
        <f>LOOKUP(A338,[1]Intervalo1!$B$1:$QK$1,[1]Intervalo1!$B$111:$QK$111)</f>
        <v>A</v>
      </c>
      <c r="G338">
        <v>21</v>
      </c>
      <c r="H338">
        <f t="shared" si="65"/>
        <v>2.1</v>
      </c>
      <c r="I338">
        <f t="shared" si="66"/>
        <v>4.2</v>
      </c>
      <c r="J338">
        <f t="shared" si="67"/>
        <v>6.3</v>
      </c>
      <c r="K338">
        <f t="shared" si="68"/>
        <v>8.4</v>
      </c>
      <c r="L338">
        <f t="shared" si="69"/>
        <v>10.5</v>
      </c>
      <c r="M338">
        <f t="shared" si="70"/>
        <v>12.6</v>
      </c>
      <c r="N338">
        <f t="shared" si="71"/>
        <v>14.7</v>
      </c>
      <c r="O338">
        <f t="shared" si="72"/>
        <v>16.8</v>
      </c>
      <c r="P338">
        <f t="shared" si="73"/>
        <v>18.900000000000002</v>
      </c>
      <c r="Q338">
        <f t="shared" si="74"/>
        <v>10.5</v>
      </c>
      <c r="R338">
        <f t="shared" si="75"/>
        <v>10.5</v>
      </c>
      <c r="S338">
        <f t="shared" si="76"/>
        <v>10.5</v>
      </c>
      <c r="T338">
        <f t="shared" si="77"/>
        <v>10.5</v>
      </c>
    </row>
    <row r="339" spans="1:20" x14ac:dyDescent="0.25">
      <c r="A339" s="1">
        <v>338</v>
      </c>
      <c r="B339" s="1" t="str">
        <f>LOOKUP(A339,[1]Intervalo1!$B$1:$QK$1,[1]Intervalo1!$B$111:$QK$111)</f>
        <v>A</v>
      </c>
      <c r="G339">
        <v>21</v>
      </c>
      <c r="H339">
        <f t="shared" si="65"/>
        <v>2.1</v>
      </c>
      <c r="I339">
        <f t="shared" si="66"/>
        <v>4.2</v>
      </c>
      <c r="J339">
        <f t="shared" si="67"/>
        <v>6.3</v>
      </c>
      <c r="K339">
        <f t="shared" si="68"/>
        <v>8.4</v>
      </c>
      <c r="L339">
        <f t="shared" si="69"/>
        <v>10.5</v>
      </c>
      <c r="M339">
        <f t="shared" si="70"/>
        <v>12.6</v>
      </c>
      <c r="N339">
        <f t="shared" si="71"/>
        <v>14.7</v>
      </c>
      <c r="O339">
        <f t="shared" si="72"/>
        <v>16.8</v>
      </c>
      <c r="P339">
        <f t="shared" si="73"/>
        <v>18.900000000000002</v>
      </c>
      <c r="Q339">
        <f t="shared" si="74"/>
        <v>10.5</v>
      </c>
      <c r="R339">
        <f t="shared" si="75"/>
        <v>10.5</v>
      </c>
      <c r="S339">
        <f t="shared" si="76"/>
        <v>10.5</v>
      </c>
      <c r="T339">
        <f t="shared" si="77"/>
        <v>10.5</v>
      </c>
    </row>
    <row r="340" spans="1:20" x14ac:dyDescent="0.25">
      <c r="A340" s="1">
        <v>339</v>
      </c>
      <c r="B340" s="1" t="str">
        <f>LOOKUP(A340,[1]Intervalo1!$B$1:$QK$1,[1]Intervalo1!$B$111:$QK$111)</f>
        <v>A</v>
      </c>
      <c r="G340">
        <v>21</v>
      </c>
      <c r="H340">
        <f t="shared" si="65"/>
        <v>2.1</v>
      </c>
      <c r="I340">
        <f t="shared" si="66"/>
        <v>4.2</v>
      </c>
      <c r="J340">
        <f t="shared" si="67"/>
        <v>6.3</v>
      </c>
      <c r="K340">
        <f t="shared" si="68"/>
        <v>8.4</v>
      </c>
      <c r="L340">
        <f t="shared" si="69"/>
        <v>10.5</v>
      </c>
      <c r="M340">
        <f t="shared" si="70"/>
        <v>12.6</v>
      </c>
      <c r="N340">
        <f t="shared" si="71"/>
        <v>14.7</v>
      </c>
      <c r="O340">
        <f t="shared" si="72"/>
        <v>16.8</v>
      </c>
      <c r="P340">
        <f t="shared" si="73"/>
        <v>18.900000000000002</v>
      </c>
      <c r="Q340">
        <f t="shared" si="74"/>
        <v>10.5</v>
      </c>
      <c r="R340">
        <f t="shared" si="75"/>
        <v>10.5</v>
      </c>
      <c r="S340">
        <f t="shared" si="76"/>
        <v>10.5</v>
      </c>
      <c r="T340">
        <f t="shared" si="77"/>
        <v>10.5</v>
      </c>
    </row>
    <row r="341" spans="1:20" x14ac:dyDescent="0.25">
      <c r="A341" s="1">
        <v>340</v>
      </c>
      <c r="B341" s="1" t="str">
        <f>LOOKUP(A341,[1]Intervalo1!$B$1:$QK$1,[1]Intervalo1!$B$111:$QK$111)</f>
        <v>A</v>
      </c>
      <c r="G341">
        <v>30</v>
      </c>
      <c r="H341">
        <f t="shared" si="65"/>
        <v>3</v>
      </c>
      <c r="I341">
        <f t="shared" si="66"/>
        <v>6</v>
      </c>
      <c r="J341">
        <f t="shared" si="67"/>
        <v>9</v>
      </c>
      <c r="K341">
        <f t="shared" si="68"/>
        <v>12</v>
      </c>
      <c r="L341">
        <f t="shared" si="69"/>
        <v>15</v>
      </c>
      <c r="M341">
        <f t="shared" si="70"/>
        <v>18</v>
      </c>
      <c r="N341">
        <f t="shared" si="71"/>
        <v>21</v>
      </c>
      <c r="O341">
        <f t="shared" si="72"/>
        <v>24</v>
      </c>
      <c r="P341">
        <f t="shared" si="73"/>
        <v>27</v>
      </c>
      <c r="Q341">
        <f t="shared" si="74"/>
        <v>15</v>
      </c>
      <c r="R341">
        <f t="shared" si="75"/>
        <v>15</v>
      </c>
      <c r="S341">
        <f t="shared" si="76"/>
        <v>15</v>
      </c>
      <c r="T341">
        <f t="shared" si="77"/>
        <v>15</v>
      </c>
    </row>
    <row r="342" spans="1:20" x14ac:dyDescent="0.25">
      <c r="A342" s="1">
        <v>341</v>
      </c>
      <c r="B342" s="1" t="str">
        <f>LOOKUP(A342,[1]Intervalo1!$B$1:$QK$1,[1]Intervalo1!$B$111:$QK$111)</f>
        <v>A</v>
      </c>
      <c r="G342">
        <v>30</v>
      </c>
      <c r="H342">
        <f t="shared" si="65"/>
        <v>3</v>
      </c>
      <c r="I342">
        <f t="shared" si="66"/>
        <v>6</v>
      </c>
      <c r="J342">
        <f t="shared" si="67"/>
        <v>9</v>
      </c>
      <c r="K342">
        <f t="shared" si="68"/>
        <v>12</v>
      </c>
      <c r="L342">
        <f t="shared" si="69"/>
        <v>15</v>
      </c>
      <c r="M342">
        <f t="shared" si="70"/>
        <v>18</v>
      </c>
      <c r="N342">
        <f t="shared" si="71"/>
        <v>21</v>
      </c>
      <c r="O342">
        <f t="shared" si="72"/>
        <v>24</v>
      </c>
      <c r="P342">
        <f t="shared" si="73"/>
        <v>27</v>
      </c>
      <c r="Q342">
        <f t="shared" si="74"/>
        <v>15</v>
      </c>
      <c r="R342">
        <f t="shared" si="75"/>
        <v>15</v>
      </c>
      <c r="S342">
        <f t="shared" si="76"/>
        <v>15</v>
      </c>
      <c r="T342">
        <f t="shared" si="77"/>
        <v>15</v>
      </c>
    </row>
    <row r="343" spans="1:20" x14ac:dyDescent="0.25">
      <c r="A343" s="1">
        <v>342</v>
      </c>
      <c r="B343" s="1" t="str">
        <f>LOOKUP(A343,[1]Intervalo1!$B$1:$QK$1,[1]Intervalo1!$B$111:$QK$111)</f>
        <v>A</v>
      </c>
      <c r="G343">
        <v>36</v>
      </c>
      <c r="H343">
        <f t="shared" si="65"/>
        <v>3.6</v>
      </c>
      <c r="I343">
        <f t="shared" si="66"/>
        <v>7.2</v>
      </c>
      <c r="J343">
        <f t="shared" si="67"/>
        <v>10.799999999999999</v>
      </c>
      <c r="K343">
        <f t="shared" si="68"/>
        <v>14.4</v>
      </c>
      <c r="L343">
        <f t="shared" si="69"/>
        <v>18</v>
      </c>
      <c r="M343">
        <f t="shared" si="70"/>
        <v>21.599999999999998</v>
      </c>
      <c r="N343">
        <f t="shared" si="71"/>
        <v>25.2</v>
      </c>
      <c r="O343">
        <f t="shared" si="72"/>
        <v>28.8</v>
      </c>
      <c r="P343">
        <f t="shared" si="73"/>
        <v>32.4</v>
      </c>
      <c r="Q343">
        <f t="shared" si="74"/>
        <v>18</v>
      </c>
      <c r="R343">
        <f t="shared" si="75"/>
        <v>18</v>
      </c>
      <c r="S343">
        <f t="shared" si="76"/>
        <v>18</v>
      </c>
      <c r="T343">
        <f t="shared" si="77"/>
        <v>18</v>
      </c>
    </row>
    <row r="344" spans="1:20" x14ac:dyDescent="0.25">
      <c r="A344" s="1">
        <v>343</v>
      </c>
      <c r="B344" s="1" t="str">
        <f>LOOKUP(A344,[1]Intervalo1!$B$1:$QK$1,[1]Intervalo1!$B$111:$QK$111)</f>
        <v>A</v>
      </c>
      <c r="G344">
        <v>18</v>
      </c>
      <c r="H344">
        <f t="shared" si="65"/>
        <v>1.8</v>
      </c>
      <c r="I344">
        <f t="shared" si="66"/>
        <v>3.6</v>
      </c>
      <c r="J344">
        <f t="shared" si="67"/>
        <v>5.3999999999999995</v>
      </c>
      <c r="K344">
        <f t="shared" si="68"/>
        <v>7.2</v>
      </c>
      <c r="L344">
        <f t="shared" si="69"/>
        <v>9</v>
      </c>
      <c r="M344">
        <f t="shared" si="70"/>
        <v>10.799999999999999</v>
      </c>
      <c r="N344">
        <f t="shared" si="71"/>
        <v>12.6</v>
      </c>
      <c r="O344">
        <f t="shared" si="72"/>
        <v>14.4</v>
      </c>
      <c r="P344">
        <f t="shared" si="73"/>
        <v>16.2</v>
      </c>
      <c r="Q344">
        <f t="shared" si="74"/>
        <v>9</v>
      </c>
      <c r="R344">
        <f t="shared" si="75"/>
        <v>9</v>
      </c>
      <c r="S344">
        <f t="shared" si="76"/>
        <v>9</v>
      </c>
      <c r="T344">
        <f t="shared" si="77"/>
        <v>9</v>
      </c>
    </row>
    <row r="345" spans="1:20" x14ac:dyDescent="0.25">
      <c r="A345" s="1">
        <v>344</v>
      </c>
      <c r="B345" s="1" t="str">
        <f>LOOKUP(A345,[1]Intervalo1!$B$1:$QK$1,[1]Intervalo1!$B$111:$QK$111)</f>
        <v>A</v>
      </c>
      <c r="G345">
        <v>27</v>
      </c>
      <c r="H345">
        <f t="shared" si="65"/>
        <v>2.7</v>
      </c>
      <c r="I345">
        <f t="shared" si="66"/>
        <v>5.4</v>
      </c>
      <c r="J345">
        <f t="shared" si="67"/>
        <v>8.1</v>
      </c>
      <c r="K345">
        <f t="shared" si="68"/>
        <v>10.8</v>
      </c>
      <c r="L345">
        <f t="shared" si="69"/>
        <v>13.5</v>
      </c>
      <c r="M345">
        <f t="shared" si="70"/>
        <v>16.2</v>
      </c>
      <c r="N345">
        <f t="shared" si="71"/>
        <v>18.899999999999999</v>
      </c>
      <c r="O345">
        <f t="shared" si="72"/>
        <v>21.6</v>
      </c>
      <c r="P345">
        <f t="shared" si="73"/>
        <v>24.3</v>
      </c>
      <c r="Q345">
        <f t="shared" si="74"/>
        <v>13.5</v>
      </c>
      <c r="R345">
        <f t="shared" si="75"/>
        <v>13.5</v>
      </c>
      <c r="S345">
        <f t="shared" si="76"/>
        <v>13.5</v>
      </c>
      <c r="T345">
        <f t="shared" si="77"/>
        <v>13.5</v>
      </c>
    </row>
    <row r="346" spans="1:20" x14ac:dyDescent="0.25">
      <c r="A346" s="1">
        <v>345</v>
      </c>
      <c r="B346" s="1" t="str">
        <f>LOOKUP(A346,[1]Intervalo1!$B$1:$QK$1,[1]Intervalo1!$B$111:$QK$111)</f>
        <v>A</v>
      </c>
      <c r="G346">
        <v>21</v>
      </c>
      <c r="H346">
        <f t="shared" si="65"/>
        <v>2.1</v>
      </c>
      <c r="I346">
        <f t="shared" si="66"/>
        <v>4.2</v>
      </c>
      <c r="J346">
        <f t="shared" si="67"/>
        <v>6.3</v>
      </c>
      <c r="K346">
        <f t="shared" si="68"/>
        <v>8.4</v>
      </c>
      <c r="L346">
        <f t="shared" si="69"/>
        <v>10.5</v>
      </c>
      <c r="M346">
        <f t="shared" si="70"/>
        <v>12.6</v>
      </c>
      <c r="N346">
        <f t="shared" si="71"/>
        <v>14.7</v>
      </c>
      <c r="O346">
        <f t="shared" si="72"/>
        <v>16.8</v>
      </c>
      <c r="P346">
        <f t="shared" si="73"/>
        <v>18.900000000000002</v>
      </c>
      <c r="Q346">
        <f t="shared" si="74"/>
        <v>10.5</v>
      </c>
      <c r="R346">
        <f t="shared" si="75"/>
        <v>10.5</v>
      </c>
      <c r="S346">
        <f t="shared" si="76"/>
        <v>10.5</v>
      </c>
      <c r="T346">
        <f t="shared" si="77"/>
        <v>10.5</v>
      </c>
    </row>
    <row r="347" spans="1:20" x14ac:dyDescent="0.25">
      <c r="A347" s="1">
        <v>346</v>
      </c>
      <c r="B347" s="1" t="str">
        <f>LOOKUP(A347,[1]Intervalo1!$B$1:$QK$1,[1]Intervalo1!$B$111:$QK$111)</f>
        <v>A</v>
      </c>
      <c r="G347">
        <v>27</v>
      </c>
      <c r="H347">
        <f t="shared" si="65"/>
        <v>2.7</v>
      </c>
      <c r="I347">
        <f t="shared" si="66"/>
        <v>5.4</v>
      </c>
      <c r="J347">
        <f t="shared" si="67"/>
        <v>8.1</v>
      </c>
      <c r="K347">
        <f t="shared" si="68"/>
        <v>10.8</v>
      </c>
      <c r="L347">
        <f t="shared" si="69"/>
        <v>13.5</v>
      </c>
      <c r="M347">
        <f t="shared" si="70"/>
        <v>16.2</v>
      </c>
      <c r="N347">
        <f t="shared" si="71"/>
        <v>18.899999999999999</v>
      </c>
      <c r="O347">
        <f t="shared" si="72"/>
        <v>21.6</v>
      </c>
      <c r="P347">
        <f t="shared" si="73"/>
        <v>24.3</v>
      </c>
      <c r="Q347">
        <f t="shared" si="74"/>
        <v>13.5</v>
      </c>
      <c r="R347">
        <f t="shared" si="75"/>
        <v>13.5</v>
      </c>
      <c r="S347">
        <f t="shared" si="76"/>
        <v>13.5</v>
      </c>
      <c r="T347">
        <f t="shared" si="77"/>
        <v>13.5</v>
      </c>
    </row>
    <row r="348" spans="1:20" x14ac:dyDescent="0.25">
      <c r="A348" s="1">
        <v>347</v>
      </c>
      <c r="B348" s="1" t="str">
        <f>LOOKUP(A348,[1]Intervalo1!$B$1:$QK$1,[1]Intervalo1!$B$111:$QK$111)</f>
        <v>A</v>
      </c>
      <c r="G348">
        <v>27</v>
      </c>
      <c r="H348">
        <f t="shared" si="65"/>
        <v>2.7</v>
      </c>
      <c r="I348">
        <f t="shared" si="66"/>
        <v>5.4</v>
      </c>
      <c r="J348">
        <f t="shared" si="67"/>
        <v>8.1</v>
      </c>
      <c r="K348">
        <f t="shared" si="68"/>
        <v>10.8</v>
      </c>
      <c r="L348">
        <f t="shared" si="69"/>
        <v>13.5</v>
      </c>
      <c r="M348">
        <f t="shared" si="70"/>
        <v>16.2</v>
      </c>
      <c r="N348">
        <f t="shared" si="71"/>
        <v>18.899999999999999</v>
      </c>
      <c r="O348">
        <f t="shared" si="72"/>
        <v>21.6</v>
      </c>
      <c r="P348">
        <f t="shared" si="73"/>
        <v>24.3</v>
      </c>
      <c r="Q348">
        <f t="shared" si="74"/>
        <v>13.5</v>
      </c>
      <c r="R348">
        <f t="shared" si="75"/>
        <v>13.5</v>
      </c>
      <c r="S348">
        <f t="shared" si="76"/>
        <v>13.5</v>
      </c>
      <c r="T348">
        <f t="shared" si="77"/>
        <v>13.5</v>
      </c>
    </row>
    <row r="349" spans="1:20" x14ac:dyDescent="0.25">
      <c r="A349" s="1">
        <v>348</v>
      </c>
      <c r="B349" s="1" t="str">
        <f>LOOKUP(A349,[1]Intervalo1!$B$1:$QK$1,[1]Intervalo1!$B$111:$QK$111)</f>
        <v>A</v>
      </c>
      <c r="G349">
        <v>18</v>
      </c>
      <c r="H349">
        <f t="shared" si="65"/>
        <v>1.8</v>
      </c>
      <c r="I349">
        <f t="shared" si="66"/>
        <v>3.6</v>
      </c>
      <c r="J349">
        <f t="shared" si="67"/>
        <v>5.3999999999999995</v>
      </c>
      <c r="K349">
        <f t="shared" si="68"/>
        <v>7.2</v>
      </c>
      <c r="L349">
        <f t="shared" si="69"/>
        <v>9</v>
      </c>
      <c r="M349">
        <f t="shared" si="70"/>
        <v>10.799999999999999</v>
      </c>
      <c r="N349">
        <f t="shared" si="71"/>
        <v>12.6</v>
      </c>
      <c r="O349">
        <f t="shared" si="72"/>
        <v>14.4</v>
      </c>
      <c r="P349">
        <f t="shared" si="73"/>
        <v>16.2</v>
      </c>
      <c r="Q349">
        <f t="shared" si="74"/>
        <v>9</v>
      </c>
      <c r="R349">
        <f t="shared" si="75"/>
        <v>9</v>
      </c>
      <c r="S349">
        <f t="shared" si="76"/>
        <v>9</v>
      </c>
      <c r="T349">
        <f t="shared" si="77"/>
        <v>9</v>
      </c>
    </row>
    <row r="350" spans="1:20" x14ac:dyDescent="0.25">
      <c r="A350" s="1">
        <v>349</v>
      </c>
      <c r="B350" s="1" t="str">
        <f>LOOKUP(A350,[1]Intervalo1!$B$1:$QK$1,[1]Intervalo1!$B$111:$QK$111)</f>
        <v>A</v>
      </c>
      <c r="G350">
        <v>21</v>
      </c>
      <c r="H350">
        <f t="shared" si="65"/>
        <v>2.1</v>
      </c>
      <c r="I350">
        <f t="shared" si="66"/>
        <v>4.2</v>
      </c>
      <c r="J350">
        <f t="shared" si="67"/>
        <v>6.3</v>
      </c>
      <c r="K350">
        <f t="shared" si="68"/>
        <v>8.4</v>
      </c>
      <c r="L350">
        <f t="shared" si="69"/>
        <v>10.5</v>
      </c>
      <c r="M350">
        <f t="shared" si="70"/>
        <v>12.6</v>
      </c>
      <c r="N350">
        <f t="shared" si="71"/>
        <v>14.7</v>
      </c>
      <c r="O350">
        <f t="shared" si="72"/>
        <v>16.8</v>
      </c>
      <c r="P350">
        <f t="shared" si="73"/>
        <v>18.900000000000002</v>
      </c>
      <c r="Q350">
        <f t="shared" si="74"/>
        <v>10.5</v>
      </c>
      <c r="R350">
        <f t="shared" si="75"/>
        <v>10.5</v>
      </c>
      <c r="S350">
        <f t="shared" si="76"/>
        <v>10.5</v>
      </c>
      <c r="T350">
        <f t="shared" si="77"/>
        <v>10.5</v>
      </c>
    </row>
    <row r="351" spans="1:20" x14ac:dyDescent="0.25">
      <c r="A351" s="1">
        <v>350</v>
      </c>
      <c r="B351" s="1" t="str">
        <f>LOOKUP(A351,[1]Intervalo1!$B$1:$QK$1,[1]Intervalo1!$B$111:$QK$111)</f>
        <v>A</v>
      </c>
      <c r="G351">
        <v>30</v>
      </c>
      <c r="H351">
        <f t="shared" si="65"/>
        <v>3</v>
      </c>
      <c r="I351">
        <f t="shared" si="66"/>
        <v>6</v>
      </c>
      <c r="J351">
        <f t="shared" si="67"/>
        <v>9</v>
      </c>
      <c r="K351">
        <f t="shared" si="68"/>
        <v>12</v>
      </c>
      <c r="L351">
        <f t="shared" si="69"/>
        <v>15</v>
      </c>
      <c r="M351">
        <f t="shared" si="70"/>
        <v>18</v>
      </c>
      <c r="N351">
        <f t="shared" si="71"/>
        <v>21</v>
      </c>
      <c r="O351">
        <f t="shared" si="72"/>
        <v>24</v>
      </c>
      <c r="P351">
        <f t="shared" si="73"/>
        <v>27</v>
      </c>
      <c r="Q351">
        <f t="shared" si="74"/>
        <v>15</v>
      </c>
      <c r="R351">
        <f t="shared" si="75"/>
        <v>15</v>
      </c>
      <c r="S351">
        <f t="shared" si="76"/>
        <v>15</v>
      </c>
      <c r="T351">
        <f t="shared" si="77"/>
        <v>15</v>
      </c>
    </row>
    <row r="352" spans="1:20" x14ac:dyDescent="0.25">
      <c r="A352" s="1">
        <v>351</v>
      </c>
      <c r="B352" s="1" t="str">
        <f>LOOKUP(A352,[1]Intervalo1!$B$1:$QK$1,[1]Intervalo1!$B$111:$QK$111)</f>
        <v>A</v>
      </c>
      <c r="G352">
        <v>18</v>
      </c>
      <c r="H352">
        <f t="shared" si="65"/>
        <v>1.8</v>
      </c>
      <c r="I352">
        <f t="shared" si="66"/>
        <v>3.6</v>
      </c>
      <c r="J352">
        <f t="shared" si="67"/>
        <v>5.3999999999999995</v>
      </c>
      <c r="K352">
        <f t="shared" si="68"/>
        <v>7.2</v>
      </c>
      <c r="L352">
        <f t="shared" si="69"/>
        <v>9</v>
      </c>
      <c r="M352">
        <f t="shared" si="70"/>
        <v>10.799999999999999</v>
      </c>
      <c r="N352">
        <f t="shared" si="71"/>
        <v>12.6</v>
      </c>
      <c r="O352">
        <f t="shared" si="72"/>
        <v>14.4</v>
      </c>
      <c r="P352">
        <f t="shared" si="73"/>
        <v>16.2</v>
      </c>
      <c r="Q352">
        <f t="shared" si="74"/>
        <v>9</v>
      </c>
      <c r="R352">
        <f t="shared" si="75"/>
        <v>9</v>
      </c>
      <c r="S352">
        <f t="shared" si="76"/>
        <v>9</v>
      </c>
      <c r="T352">
        <f t="shared" si="77"/>
        <v>9</v>
      </c>
    </row>
    <row r="353" spans="1:20" x14ac:dyDescent="0.25">
      <c r="A353" s="1">
        <v>352</v>
      </c>
      <c r="B353" s="1" t="str">
        <f>LOOKUP(A353,[1]Intervalo1!$B$1:$QK$1,[1]Intervalo1!$B$111:$QK$111)</f>
        <v>A</v>
      </c>
      <c r="G353">
        <v>33</v>
      </c>
      <c r="H353">
        <f t="shared" si="65"/>
        <v>3.3000000000000003</v>
      </c>
      <c r="I353">
        <f t="shared" si="66"/>
        <v>6.6000000000000005</v>
      </c>
      <c r="J353">
        <f t="shared" si="67"/>
        <v>9.9</v>
      </c>
      <c r="K353">
        <f t="shared" si="68"/>
        <v>13.200000000000001</v>
      </c>
      <c r="L353">
        <f t="shared" si="69"/>
        <v>16.5</v>
      </c>
      <c r="M353">
        <f t="shared" si="70"/>
        <v>19.8</v>
      </c>
      <c r="N353">
        <f t="shared" si="71"/>
        <v>23.099999999999998</v>
      </c>
      <c r="O353">
        <f t="shared" si="72"/>
        <v>26.400000000000002</v>
      </c>
      <c r="P353">
        <f t="shared" si="73"/>
        <v>29.7</v>
      </c>
      <c r="Q353">
        <f t="shared" si="74"/>
        <v>16.5</v>
      </c>
      <c r="R353">
        <f t="shared" si="75"/>
        <v>16.5</v>
      </c>
      <c r="S353">
        <f t="shared" si="76"/>
        <v>16.5</v>
      </c>
      <c r="T353">
        <f t="shared" si="77"/>
        <v>16.5</v>
      </c>
    </row>
    <row r="354" spans="1:20" x14ac:dyDescent="0.25">
      <c r="A354" s="1">
        <v>353</v>
      </c>
      <c r="B354" s="1" t="str">
        <f>LOOKUP(A354,[1]Intervalo1!$B$1:$QK$1,[1]Intervalo1!$B$111:$QK$111)</f>
        <v>A</v>
      </c>
      <c r="G354">
        <v>27</v>
      </c>
      <c r="H354">
        <f t="shared" si="65"/>
        <v>2.7</v>
      </c>
      <c r="I354">
        <f t="shared" si="66"/>
        <v>5.4</v>
      </c>
      <c r="J354">
        <f t="shared" si="67"/>
        <v>8.1</v>
      </c>
      <c r="K354">
        <f t="shared" si="68"/>
        <v>10.8</v>
      </c>
      <c r="L354">
        <f t="shared" si="69"/>
        <v>13.5</v>
      </c>
      <c r="M354">
        <f t="shared" si="70"/>
        <v>16.2</v>
      </c>
      <c r="N354">
        <f t="shared" si="71"/>
        <v>18.899999999999999</v>
      </c>
      <c r="O354">
        <f t="shared" si="72"/>
        <v>21.6</v>
      </c>
      <c r="P354">
        <f t="shared" si="73"/>
        <v>24.3</v>
      </c>
      <c r="Q354">
        <f t="shared" si="74"/>
        <v>13.5</v>
      </c>
      <c r="R354">
        <f t="shared" si="75"/>
        <v>13.5</v>
      </c>
      <c r="S354">
        <f t="shared" si="76"/>
        <v>13.5</v>
      </c>
      <c r="T354">
        <f t="shared" si="77"/>
        <v>13.5</v>
      </c>
    </row>
    <row r="355" spans="1:20" x14ac:dyDescent="0.25">
      <c r="A355" s="1">
        <v>354</v>
      </c>
      <c r="B355" s="1" t="str">
        <f>LOOKUP(A355,[1]Intervalo1!$B$1:$QK$1,[1]Intervalo1!$B$111:$QK$111)</f>
        <v>A</v>
      </c>
      <c r="G355">
        <v>24</v>
      </c>
      <c r="H355">
        <f t="shared" si="65"/>
        <v>2.4000000000000004</v>
      </c>
      <c r="I355">
        <f t="shared" si="66"/>
        <v>4.8000000000000007</v>
      </c>
      <c r="J355">
        <f t="shared" si="67"/>
        <v>7.1999999999999993</v>
      </c>
      <c r="K355">
        <f t="shared" si="68"/>
        <v>9.6000000000000014</v>
      </c>
      <c r="L355">
        <f t="shared" si="69"/>
        <v>12</v>
      </c>
      <c r="M355">
        <f t="shared" si="70"/>
        <v>14.399999999999999</v>
      </c>
      <c r="N355">
        <f t="shared" si="71"/>
        <v>16.799999999999997</v>
      </c>
      <c r="O355">
        <f t="shared" si="72"/>
        <v>19.200000000000003</v>
      </c>
      <c r="P355">
        <f t="shared" si="73"/>
        <v>21.6</v>
      </c>
      <c r="Q355">
        <f t="shared" si="74"/>
        <v>12</v>
      </c>
      <c r="R355">
        <f t="shared" si="75"/>
        <v>12</v>
      </c>
      <c r="S355">
        <f t="shared" si="76"/>
        <v>12</v>
      </c>
      <c r="T355">
        <f t="shared" si="77"/>
        <v>12</v>
      </c>
    </row>
    <row r="356" spans="1:20" x14ac:dyDescent="0.25">
      <c r="A356" s="1">
        <v>355</v>
      </c>
      <c r="B356" s="1" t="str">
        <f>LOOKUP(A356,[1]Intervalo1!$B$1:$QK$1,[1]Intervalo1!$B$111:$QK$111)</f>
        <v>A</v>
      </c>
      <c r="G356">
        <v>21</v>
      </c>
      <c r="H356">
        <f t="shared" si="65"/>
        <v>2.1</v>
      </c>
      <c r="I356">
        <f t="shared" si="66"/>
        <v>4.2</v>
      </c>
      <c r="J356">
        <f t="shared" si="67"/>
        <v>6.3</v>
      </c>
      <c r="K356">
        <f t="shared" si="68"/>
        <v>8.4</v>
      </c>
      <c r="L356">
        <f t="shared" si="69"/>
        <v>10.5</v>
      </c>
      <c r="M356">
        <f t="shared" si="70"/>
        <v>12.6</v>
      </c>
      <c r="N356">
        <f t="shared" si="71"/>
        <v>14.7</v>
      </c>
      <c r="O356">
        <f t="shared" si="72"/>
        <v>16.8</v>
      </c>
      <c r="P356">
        <f t="shared" si="73"/>
        <v>18.900000000000002</v>
      </c>
      <c r="Q356">
        <f t="shared" si="74"/>
        <v>10.5</v>
      </c>
      <c r="R356">
        <f t="shared" si="75"/>
        <v>10.5</v>
      </c>
      <c r="S356">
        <f t="shared" si="76"/>
        <v>10.5</v>
      </c>
      <c r="T356">
        <f t="shared" si="77"/>
        <v>10.5</v>
      </c>
    </row>
    <row r="357" spans="1:20" x14ac:dyDescent="0.25">
      <c r="A357" s="1">
        <v>356</v>
      </c>
      <c r="B357" s="1" t="str">
        <f>LOOKUP(A357,[1]Intervalo1!$B$1:$QK$1,[1]Intervalo1!$B$111:$QK$111)</f>
        <v>A</v>
      </c>
      <c r="G357">
        <v>18</v>
      </c>
      <c r="H357">
        <f t="shared" si="65"/>
        <v>1.8</v>
      </c>
      <c r="I357">
        <f t="shared" si="66"/>
        <v>3.6</v>
      </c>
      <c r="J357">
        <f t="shared" si="67"/>
        <v>5.3999999999999995</v>
      </c>
      <c r="K357">
        <f t="shared" si="68"/>
        <v>7.2</v>
      </c>
      <c r="L357">
        <f t="shared" si="69"/>
        <v>9</v>
      </c>
      <c r="M357">
        <f t="shared" si="70"/>
        <v>10.799999999999999</v>
      </c>
      <c r="N357">
        <f t="shared" si="71"/>
        <v>12.6</v>
      </c>
      <c r="O357">
        <f t="shared" si="72"/>
        <v>14.4</v>
      </c>
      <c r="P357">
        <f t="shared" si="73"/>
        <v>16.2</v>
      </c>
      <c r="Q357">
        <f t="shared" si="74"/>
        <v>9</v>
      </c>
      <c r="R357">
        <f t="shared" si="75"/>
        <v>9</v>
      </c>
      <c r="S357">
        <f t="shared" si="76"/>
        <v>9</v>
      </c>
      <c r="T357">
        <f t="shared" si="77"/>
        <v>9</v>
      </c>
    </row>
    <row r="358" spans="1:20" x14ac:dyDescent="0.25">
      <c r="A358" s="1">
        <v>357</v>
      </c>
      <c r="B358" s="1" t="str">
        <f>LOOKUP(A358,[1]Intervalo1!$B$1:$QK$1,[1]Intervalo1!$B$111:$QK$111)</f>
        <v>A</v>
      </c>
      <c r="G358">
        <v>24</v>
      </c>
      <c r="H358">
        <f t="shared" si="65"/>
        <v>2.4000000000000004</v>
      </c>
      <c r="I358">
        <f t="shared" si="66"/>
        <v>4.8000000000000007</v>
      </c>
      <c r="J358">
        <f t="shared" si="67"/>
        <v>7.1999999999999993</v>
      </c>
      <c r="K358">
        <f t="shared" si="68"/>
        <v>9.6000000000000014</v>
      </c>
      <c r="L358">
        <f t="shared" si="69"/>
        <v>12</v>
      </c>
      <c r="M358">
        <f t="shared" si="70"/>
        <v>14.399999999999999</v>
      </c>
      <c r="N358">
        <f t="shared" si="71"/>
        <v>16.799999999999997</v>
      </c>
      <c r="O358">
        <f t="shared" si="72"/>
        <v>19.200000000000003</v>
      </c>
      <c r="P358">
        <f t="shared" si="73"/>
        <v>21.6</v>
      </c>
      <c r="Q358">
        <f t="shared" si="74"/>
        <v>12</v>
      </c>
      <c r="R358">
        <f t="shared" si="75"/>
        <v>12</v>
      </c>
      <c r="S358">
        <f t="shared" si="76"/>
        <v>12</v>
      </c>
      <c r="T358">
        <f t="shared" si="77"/>
        <v>12</v>
      </c>
    </row>
    <row r="359" spans="1:20" x14ac:dyDescent="0.25">
      <c r="A359" s="1">
        <v>358</v>
      </c>
      <c r="B359" s="1" t="str">
        <f>LOOKUP(A359,[1]Intervalo1!$B$1:$QK$1,[1]Intervalo1!$B$111:$QK$111)</f>
        <v>A</v>
      </c>
      <c r="G359">
        <v>24</v>
      </c>
      <c r="H359">
        <f t="shared" si="65"/>
        <v>2.4000000000000004</v>
      </c>
      <c r="I359">
        <f t="shared" si="66"/>
        <v>4.8000000000000007</v>
      </c>
      <c r="J359">
        <f t="shared" si="67"/>
        <v>7.1999999999999993</v>
      </c>
      <c r="K359">
        <f t="shared" si="68"/>
        <v>9.6000000000000014</v>
      </c>
      <c r="L359">
        <f t="shared" si="69"/>
        <v>12</v>
      </c>
      <c r="M359">
        <f t="shared" si="70"/>
        <v>14.399999999999999</v>
      </c>
      <c r="N359">
        <f t="shared" si="71"/>
        <v>16.799999999999997</v>
      </c>
      <c r="O359">
        <f t="shared" si="72"/>
        <v>19.200000000000003</v>
      </c>
      <c r="P359">
        <f t="shared" si="73"/>
        <v>21.6</v>
      </c>
      <c r="Q359">
        <f t="shared" si="74"/>
        <v>12</v>
      </c>
      <c r="R359">
        <f t="shared" si="75"/>
        <v>12</v>
      </c>
      <c r="S359">
        <f t="shared" si="76"/>
        <v>12</v>
      </c>
      <c r="T359">
        <f t="shared" si="77"/>
        <v>12</v>
      </c>
    </row>
    <row r="360" spans="1:20" x14ac:dyDescent="0.25">
      <c r="A360" s="1">
        <v>359</v>
      </c>
      <c r="B360" s="1" t="str">
        <f>LOOKUP(A360,[1]Intervalo1!$B$1:$QK$1,[1]Intervalo1!$B$111:$QK$111)</f>
        <v>A</v>
      </c>
      <c r="G360">
        <v>36</v>
      </c>
      <c r="H360">
        <f t="shared" si="65"/>
        <v>3.6</v>
      </c>
      <c r="I360">
        <f t="shared" si="66"/>
        <v>7.2</v>
      </c>
      <c r="J360">
        <f t="shared" si="67"/>
        <v>10.799999999999999</v>
      </c>
      <c r="K360">
        <f t="shared" si="68"/>
        <v>14.4</v>
      </c>
      <c r="L360">
        <f t="shared" si="69"/>
        <v>18</v>
      </c>
      <c r="M360">
        <f t="shared" si="70"/>
        <v>21.599999999999998</v>
      </c>
      <c r="N360">
        <f t="shared" si="71"/>
        <v>25.2</v>
      </c>
      <c r="O360">
        <f t="shared" si="72"/>
        <v>28.8</v>
      </c>
      <c r="P360">
        <f t="shared" si="73"/>
        <v>32.4</v>
      </c>
      <c r="Q360">
        <f t="shared" si="74"/>
        <v>18</v>
      </c>
      <c r="R360">
        <f t="shared" si="75"/>
        <v>18</v>
      </c>
      <c r="S360">
        <f t="shared" si="76"/>
        <v>18</v>
      </c>
      <c r="T360">
        <f t="shared" si="77"/>
        <v>18</v>
      </c>
    </row>
    <row r="361" spans="1:20" x14ac:dyDescent="0.25">
      <c r="A361" s="1">
        <v>360</v>
      </c>
      <c r="B361" s="1" t="str">
        <f>LOOKUP(A361,[1]Intervalo1!$B$1:$QK$1,[1]Intervalo1!$B$111:$QK$111)</f>
        <v>A</v>
      </c>
      <c r="G361">
        <v>27</v>
      </c>
      <c r="H361">
        <f t="shared" si="65"/>
        <v>2.7</v>
      </c>
      <c r="I361">
        <f t="shared" si="66"/>
        <v>5.4</v>
      </c>
      <c r="J361">
        <f t="shared" si="67"/>
        <v>8.1</v>
      </c>
      <c r="K361">
        <f t="shared" si="68"/>
        <v>10.8</v>
      </c>
      <c r="L361">
        <f t="shared" si="69"/>
        <v>13.5</v>
      </c>
      <c r="M361">
        <f t="shared" si="70"/>
        <v>16.2</v>
      </c>
      <c r="N361">
        <f t="shared" si="71"/>
        <v>18.899999999999999</v>
      </c>
      <c r="O361">
        <f t="shared" si="72"/>
        <v>21.6</v>
      </c>
      <c r="P361">
        <f t="shared" si="73"/>
        <v>24.3</v>
      </c>
      <c r="Q361">
        <f t="shared" si="74"/>
        <v>13.5</v>
      </c>
      <c r="R361">
        <f t="shared" si="75"/>
        <v>13.5</v>
      </c>
      <c r="S361">
        <f t="shared" si="76"/>
        <v>13.5</v>
      </c>
      <c r="T361">
        <f t="shared" si="77"/>
        <v>13.5</v>
      </c>
    </row>
    <row r="362" spans="1:20" x14ac:dyDescent="0.25">
      <c r="A362" s="1">
        <v>361</v>
      </c>
      <c r="B362" s="1" t="str">
        <f>LOOKUP(A362,[1]Intervalo1!$B$1:$QK$1,[1]Intervalo1!$B$111:$QK$111)</f>
        <v>A</v>
      </c>
      <c r="G362">
        <v>27</v>
      </c>
      <c r="H362">
        <f t="shared" si="65"/>
        <v>2.7</v>
      </c>
      <c r="I362">
        <f t="shared" si="66"/>
        <v>5.4</v>
      </c>
      <c r="J362">
        <f t="shared" si="67"/>
        <v>8.1</v>
      </c>
      <c r="K362">
        <f t="shared" si="68"/>
        <v>10.8</v>
      </c>
      <c r="L362">
        <f t="shared" si="69"/>
        <v>13.5</v>
      </c>
      <c r="M362">
        <f t="shared" si="70"/>
        <v>16.2</v>
      </c>
      <c r="N362">
        <f t="shared" si="71"/>
        <v>18.899999999999999</v>
      </c>
      <c r="O362">
        <f t="shared" si="72"/>
        <v>21.6</v>
      </c>
      <c r="P362">
        <f t="shared" si="73"/>
        <v>24.3</v>
      </c>
      <c r="Q362">
        <f t="shared" si="74"/>
        <v>13.5</v>
      </c>
      <c r="R362">
        <f t="shared" si="75"/>
        <v>13.5</v>
      </c>
      <c r="S362">
        <f t="shared" si="76"/>
        <v>13.5</v>
      </c>
      <c r="T362">
        <f t="shared" si="77"/>
        <v>13.5</v>
      </c>
    </row>
    <row r="363" spans="1:20" x14ac:dyDescent="0.25">
      <c r="A363" s="1">
        <v>362</v>
      </c>
      <c r="B363" s="1" t="str">
        <f>LOOKUP(A363,[1]Intervalo1!$B$1:$QK$1,[1]Intervalo1!$B$111:$QK$111)</f>
        <v>A</v>
      </c>
      <c r="G363">
        <v>21</v>
      </c>
      <c r="H363">
        <f t="shared" si="65"/>
        <v>2.1</v>
      </c>
      <c r="I363">
        <f t="shared" si="66"/>
        <v>4.2</v>
      </c>
      <c r="J363">
        <f t="shared" si="67"/>
        <v>6.3</v>
      </c>
      <c r="K363">
        <f t="shared" si="68"/>
        <v>8.4</v>
      </c>
      <c r="L363">
        <f t="shared" si="69"/>
        <v>10.5</v>
      </c>
      <c r="M363">
        <f t="shared" si="70"/>
        <v>12.6</v>
      </c>
      <c r="N363">
        <f t="shared" si="71"/>
        <v>14.7</v>
      </c>
      <c r="O363">
        <f t="shared" si="72"/>
        <v>16.8</v>
      </c>
      <c r="P363">
        <f t="shared" si="73"/>
        <v>18.900000000000002</v>
      </c>
      <c r="Q363">
        <f t="shared" si="74"/>
        <v>10.5</v>
      </c>
      <c r="R363">
        <f t="shared" si="75"/>
        <v>10.5</v>
      </c>
      <c r="S363">
        <f t="shared" si="76"/>
        <v>10.5</v>
      </c>
      <c r="T363">
        <f t="shared" si="77"/>
        <v>10.5</v>
      </c>
    </row>
    <row r="364" spans="1:20" x14ac:dyDescent="0.25">
      <c r="A364" s="1">
        <v>363</v>
      </c>
      <c r="B364" s="1" t="str">
        <f>LOOKUP(A364,[1]Intervalo1!$B$1:$QK$1,[1]Intervalo1!$B$111:$QK$111)</f>
        <v>A</v>
      </c>
      <c r="G364">
        <v>27</v>
      </c>
      <c r="H364">
        <f t="shared" si="65"/>
        <v>2.7</v>
      </c>
      <c r="I364">
        <f t="shared" si="66"/>
        <v>5.4</v>
      </c>
      <c r="J364">
        <f t="shared" si="67"/>
        <v>8.1</v>
      </c>
      <c r="K364">
        <f t="shared" si="68"/>
        <v>10.8</v>
      </c>
      <c r="L364">
        <f t="shared" si="69"/>
        <v>13.5</v>
      </c>
      <c r="M364">
        <f t="shared" si="70"/>
        <v>16.2</v>
      </c>
      <c r="N364">
        <f t="shared" si="71"/>
        <v>18.899999999999999</v>
      </c>
      <c r="O364">
        <f t="shared" si="72"/>
        <v>21.6</v>
      </c>
      <c r="P364">
        <f t="shared" si="73"/>
        <v>24.3</v>
      </c>
      <c r="Q364">
        <f t="shared" si="74"/>
        <v>13.5</v>
      </c>
      <c r="R364">
        <f t="shared" si="75"/>
        <v>13.5</v>
      </c>
      <c r="S364">
        <f t="shared" si="76"/>
        <v>13.5</v>
      </c>
      <c r="T364">
        <f t="shared" si="77"/>
        <v>13.5</v>
      </c>
    </row>
    <row r="365" spans="1:20" x14ac:dyDescent="0.25">
      <c r="A365" s="1">
        <v>364</v>
      </c>
      <c r="B365" s="1" t="str">
        <f>LOOKUP(A365,[1]Intervalo1!$B$1:$QK$1,[1]Intervalo1!$B$111:$QK$111)</f>
        <v>A</v>
      </c>
      <c r="G365">
        <v>27</v>
      </c>
      <c r="H365">
        <f t="shared" si="65"/>
        <v>2.7</v>
      </c>
      <c r="I365">
        <f t="shared" si="66"/>
        <v>5.4</v>
      </c>
      <c r="J365">
        <f t="shared" si="67"/>
        <v>8.1</v>
      </c>
      <c r="K365">
        <f t="shared" si="68"/>
        <v>10.8</v>
      </c>
      <c r="L365">
        <f t="shared" si="69"/>
        <v>13.5</v>
      </c>
      <c r="M365">
        <f t="shared" si="70"/>
        <v>16.2</v>
      </c>
      <c r="N365">
        <f t="shared" si="71"/>
        <v>18.899999999999999</v>
      </c>
      <c r="O365">
        <f t="shared" si="72"/>
        <v>21.6</v>
      </c>
      <c r="P365">
        <f t="shared" si="73"/>
        <v>24.3</v>
      </c>
      <c r="Q365">
        <f t="shared" si="74"/>
        <v>13.5</v>
      </c>
      <c r="R365">
        <f t="shared" si="75"/>
        <v>13.5</v>
      </c>
      <c r="S365">
        <f t="shared" si="76"/>
        <v>13.5</v>
      </c>
      <c r="T365">
        <f t="shared" si="77"/>
        <v>13.5</v>
      </c>
    </row>
    <row r="366" spans="1:20" x14ac:dyDescent="0.25">
      <c r="A366" s="1">
        <v>365</v>
      </c>
      <c r="B366" s="1" t="str">
        <f>LOOKUP(A366,[1]Intervalo1!$B$1:$QK$1,[1]Intervalo1!$B$111:$QK$111)</f>
        <v>A</v>
      </c>
      <c r="G366">
        <v>36</v>
      </c>
      <c r="H366">
        <f t="shared" si="65"/>
        <v>3.6</v>
      </c>
      <c r="I366">
        <f t="shared" si="66"/>
        <v>7.2</v>
      </c>
      <c r="J366">
        <f t="shared" si="67"/>
        <v>10.799999999999999</v>
      </c>
      <c r="K366">
        <f t="shared" si="68"/>
        <v>14.4</v>
      </c>
      <c r="L366">
        <f t="shared" si="69"/>
        <v>18</v>
      </c>
      <c r="M366">
        <f t="shared" si="70"/>
        <v>21.599999999999998</v>
      </c>
      <c r="N366">
        <f t="shared" si="71"/>
        <v>25.2</v>
      </c>
      <c r="O366">
        <f t="shared" si="72"/>
        <v>28.8</v>
      </c>
      <c r="P366">
        <f t="shared" si="73"/>
        <v>32.4</v>
      </c>
      <c r="Q366">
        <f t="shared" si="74"/>
        <v>18</v>
      </c>
      <c r="R366">
        <f t="shared" si="75"/>
        <v>18</v>
      </c>
      <c r="S366">
        <f t="shared" si="76"/>
        <v>18</v>
      </c>
      <c r="T366">
        <f t="shared" si="77"/>
        <v>18</v>
      </c>
    </row>
    <row r="367" spans="1:20" x14ac:dyDescent="0.25">
      <c r="A367" s="1">
        <v>366</v>
      </c>
      <c r="B367" s="1" t="str">
        <f>LOOKUP(A367,[1]Intervalo1!$B$1:$QK$1,[1]Intervalo1!$B$111:$QK$111)</f>
        <v>A</v>
      </c>
      <c r="G367">
        <v>24</v>
      </c>
      <c r="H367">
        <f t="shared" si="65"/>
        <v>2.4000000000000004</v>
      </c>
      <c r="I367">
        <f t="shared" si="66"/>
        <v>4.8000000000000007</v>
      </c>
      <c r="J367">
        <f t="shared" si="67"/>
        <v>7.1999999999999993</v>
      </c>
      <c r="K367">
        <f t="shared" si="68"/>
        <v>9.6000000000000014</v>
      </c>
      <c r="L367">
        <f t="shared" si="69"/>
        <v>12</v>
      </c>
      <c r="M367">
        <f t="shared" si="70"/>
        <v>14.399999999999999</v>
      </c>
      <c r="N367">
        <f t="shared" si="71"/>
        <v>16.799999999999997</v>
      </c>
      <c r="O367">
        <f t="shared" si="72"/>
        <v>19.200000000000003</v>
      </c>
      <c r="P367">
        <f t="shared" si="73"/>
        <v>21.6</v>
      </c>
      <c r="Q367">
        <f t="shared" si="74"/>
        <v>12</v>
      </c>
      <c r="R367">
        <f t="shared" si="75"/>
        <v>12</v>
      </c>
      <c r="S367">
        <f t="shared" si="76"/>
        <v>12</v>
      </c>
      <c r="T367">
        <f t="shared" si="77"/>
        <v>12</v>
      </c>
    </row>
    <row r="368" spans="1:20" x14ac:dyDescent="0.25">
      <c r="A368" s="1">
        <v>367</v>
      </c>
      <c r="B368" s="1" t="str">
        <f>LOOKUP(A368,[1]Intervalo1!$B$1:$QK$1,[1]Intervalo1!$B$111:$QK$111)</f>
        <v>A</v>
      </c>
      <c r="G368">
        <v>21</v>
      </c>
      <c r="H368">
        <f t="shared" si="65"/>
        <v>2.1</v>
      </c>
      <c r="I368">
        <f t="shared" si="66"/>
        <v>4.2</v>
      </c>
      <c r="J368">
        <f t="shared" si="67"/>
        <v>6.3</v>
      </c>
      <c r="K368">
        <f t="shared" si="68"/>
        <v>8.4</v>
      </c>
      <c r="L368">
        <f t="shared" si="69"/>
        <v>10.5</v>
      </c>
      <c r="M368">
        <f t="shared" si="70"/>
        <v>12.6</v>
      </c>
      <c r="N368">
        <f t="shared" si="71"/>
        <v>14.7</v>
      </c>
      <c r="O368">
        <f t="shared" si="72"/>
        <v>16.8</v>
      </c>
      <c r="P368">
        <f t="shared" si="73"/>
        <v>18.900000000000002</v>
      </c>
      <c r="Q368">
        <f t="shared" si="74"/>
        <v>10.5</v>
      </c>
      <c r="R368">
        <f t="shared" si="75"/>
        <v>10.5</v>
      </c>
      <c r="S368">
        <f t="shared" si="76"/>
        <v>10.5</v>
      </c>
      <c r="T368">
        <f t="shared" si="77"/>
        <v>10.5</v>
      </c>
    </row>
    <row r="369" spans="1:20" x14ac:dyDescent="0.25">
      <c r="A369" s="1">
        <v>368</v>
      </c>
      <c r="B369" s="1" t="str">
        <f>LOOKUP(A369,[1]Intervalo1!$B$1:$QK$1,[1]Intervalo1!$B$111:$QK$111)</f>
        <v>A</v>
      </c>
      <c r="G369">
        <v>30</v>
      </c>
      <c r="H369">
        <f t="shared" si="65"/>
        <v>3</v>
      </c>
      <c r="I369">
        <f t="shared" si="66"/>
        <v>6</v>
      </c>
      <c r="J369">
        <f t="shared" si="67"/>
        <v>9</v>
      </c>
      <c r="K369">
        <f t="shared" si="68"/>
        <v>12</v>
      </c>
      <c r="L369">
        <f t="shared" si="69"/>
        <v>15</v>
      </c>
      <c r="M369">
        <f t="shared" si="70"/>
        <v>18</v>
      </c>
      <c r="N369">
        <f t="shared" si="71"/>
        <v>21</v>
      </c>
      <c r="O369">
        <f t="shared" si="72"/>
        <v>24</v>
      </c>
      <c r="P369">
        <f t="shared" si="73"/>
        <v>27</v>
      </c>
      <c r="Q369">
        <f t="shared" si="74"/>
        <v>15</v>
      </c>
      <c r="R369">
        <f t="shared" si="75"/>
        <v>15</v>
      </c>
      <c r="S369">
        <f t="shared" si="76"/>
        <v>15</v>
      </c>
      <c r="T369">
        <f t="shared" si="77"/>
        <v>15</v>
      </c>
    </row>
    <row r="370" spans="1:20" x14ac:dyDescent="0.25">
      <c r="A370" s="1">
        <v>369</v>
      </c>
      <c r="B370" s="1" t="str">
        <f>LOOKUP(A370,[1]Intervalo1!$B$1:$QK$1,[1]Intervalo1!$B$111:$QK$111)</f>
        <v>A</v>
      </c>
      <c r="G370">
        <v>36</v>
      </c>
      <c r="H370">
        <f t="shared" si="65"/>
        <v>3.6</v>
      </c>
      <c r="I370">
        <f t="shared" si="66"/>
        <v>7.2</v>
      </c>
      <c r="J370">
        <f t="shared" si="67"/>
        <v>10.799999999999999</v>
      </c>
      <c r="K370">
        <f t="shared" si="68"/>
        <v>14.4</v>
      </c>
      <c r="L370">
        <f t="shared" si="69"/>
        <v>18</v>
      </c>
      <c r="M370">
        <f t="shared" si="70"/>
        <v>21.599999999999998</v>
      </c>
      <c r="N370">
        <f t="shared" si="71"/>
        <v>25.2</v>
      </c>
      <c r="O370">
        <f t="shared" si="72"/>
        <v>28.8</v>
      </c>
      <c r="P370">
        <f t="shared" si="73"/>
        <v>32.4</v>
      </c>
      <c r="Q370">
        <f t="shared" si="74"/>
        <v>18</v>
      </c>
      <c r="R370">
        <f t="shared" si="75"/>
        <v>18</v>
      </c>
      <c r="S370">
        <f t="shared" si="76"/>
        <v>18</v>
      </c>
      <c r="T370">
        <f t="shared" si="77"/>
        <v>18</v>
      </c>
    </row>
    <row r="371" spans="1:20" x14ac:dyDescent="0.25">
      <c r="A371" s="1">
        <v>370</v>
      </c>
      <c r="B371" s="1" t="str">
        <f>LOOKUP(A371,[1]Intervalo1!$B$1:$QK$1,[1]Intervalo1!$B$111:$QK$111)</f>
        <v>A</v>
      </c>
      <c r="G371">
        <v>30</v>
      </c>
      <c r="H371">
        <f t="shared" si="65"/>
        <v>3</v>
      </c>
      <c r="I371">
        <f t="shared" si="66"/>
        <v>6</v>
      </c>
      <c r="J371">
        <f t="shared" si="67"/>
        <v>9</v>
      </c>
      <c r="K371">
        <f t="shared" si="68"/>
        <v>12</v>
      </c>
      <c r="L371">
        <f t="shared" si="69"/>
        <v>15</v>
      </c>
      <c r="M371">
        <f t="shared" si="70"/>
        <v>18</v>
      </c>
      <c r="N371">
        <f t="shared" si="71"/>
        <v>21</v>
      </c>
      <c r="O371">
        <f t="shared" si="72"/>
        <v>24</v>
      </c>
      <c r="P371">
        <f t="shared" si="73"/>
        <v>27</v>
      </c>
      <c r="Q371">
        <f t="shared" si="74"/>
        <v>15</v>
      </c>
      <c r="R371">
        <f t="shared" si="75"/>
        <v>15</v>
      </c>
      <c r="S371">
        <f t="shared" si="76"/>
        <v>15</v>
      </c>
      <c r="T371">
        <f t="shared" si="77"/>
        <v>15</v>
      </c>
    </row>
    <row r="372" spans="1:20" x14ac:dyDescent="0.25">
      <c r="A372" s="1">
        <v>371</v>
      </c>
      <c r="B372" s="1" t="str">
        <f>LOOKUP(A372,[1]Intervalo1!$B$1:$QK$1,[1]Intervalo1!$B$111:$QK$111)</f>
        <v>A</v>
      </c>
      <c r="G372">
        <v>21</v>
      </c>
      <c r="H372">
        <f t="shared" si="65"/>
        <v>2.1</v>
      </c>
      <c r="I372">
        <f t="shared" si="66"/>
        <v>4.2</v>
      </c>
      <c r="J372">
        <f t="shared" si="67"/>
        <v>6.3</v>
      </c>
      <c r="K372">
        <f t="shared" si="68"/>
        <v>8.4</v>
      </c>
      <c r="L372">
        <f t="shared" si="69"/>
        <v>10.5</v>
      </c>
      <c r="M372">
        <f t="shared" si="70"/>
        <v>12.6</v>
      </c>
      <c r="N372">
        <f t="shared" si="71"/>
        <v>14.7</v>
      </c>
      <c r="O372">
        <f t="shared" si="72"/>
        <v>16.8</v>
      </c>
      <c r="P372">
        <f t="shared" si="73"/>
        <v>18.900000000000002</v>
      </c>
      <c r="Q372">
        <f t="shared" si="74"/>
        <v>10.5</v>
      </c>
      <c r="R372">
        <f t="shared" si="75"/>
        <v>10.5</v>
      </c>
      <c r="S372">
        <f t="shared" si="76"/>
        <v>10.5</v>
      </c>
      <c r="T372">
        <f t="shared" si="77"/>
        <v>10.5</v>
      </c>
    </row>
    <row r="373" spans="1:20" x14ac:dyDescent="0.25">
      <c r="A373" s="1">
        <v>372</v>
      </c>
      <c r="B373" s="1" t="str">
        <f>LOOKUP(A373,[1]Intervalo1!$B$1:$QK$1,[1]Intervalo1!$B$111:$QK$111)</f>
        <v>A</v>
      </c>
      <c r="G373">
        <v>21</v>
      </c>
      <c r="H373">
        <f t="shared" si="65"/>
        <v>2.1</v>
      </c>
      <c r="I373">
        <f t="shared" si="66"/>
        <v>4.2</v>
      </c>
      <c r="J373">
        <f t="shared" si="67"/>
        <v>6.3</v>
      </c>
      <c r="K373">
        <f t="shared" si="68"/>
        <v>8.4</v>
      </c>
      <c r="L373">
        <f t="shared" si="69"/>
        <v>10.5</v>
      </c>
      <c r="M373">
        <f t="shared" si="70"/>
        <v>12.6</v>
      </c>
      <c r="N373">
        <f t="shared" si="71"/>
        <v>14.7</v>
      </c>
      <c r="O373">
        <f t="shared" si="72"/>
        <v>16.8</v>
      </c>
      <c r="P373">
        <f t="shared" si="73"/>
        <v>18.900000000000002</v>
      </c>
      <c r="Q373">
        <f t="shared" si="74"/>
        <v>10.5</v>
      </c>
      <c r="R373">
        <f t="shared" si="75"/>
        <v>10.5</v>
      </c>
      <c r="S373">
        <f t="shared" si="76"/>
        <v>10.5</v>
      </c>
      <c r="T373">
        <f t="shared" si="77"/>
        <v>10.5</v>
      </c>
    </row>
    <row r="374" spans="1:20" x14ac:dyDescent="0.25">
      <c r="A374" s="1">
        <v>373</v>
      </c>
      <c r="B374" s="1" t="str">
        <f>LOOKUP(A374,[1]Intervalo1!$B$1:$QK$1,[1]Intervalo1!$B$111:$QK$111)</f>
        <v>A</v>
      </c>
      <c r="G374">
        <v>24</v>
      </c>
      <c r="H374">
        <f t="shared" si="65"/>
        <v>2.4000000000000004</v>
      </c>
      <c r="I374">
        <f t="shared" si="66"/>
        <v>4.8000000000000007</v>
      </c>
      <c r="J374">
        <f t="shared" si="67"/>
        <v>7.1999999999999993</v>
      </c>
      <c r="K374">
        <f t="shared" si="68"/>
        <v>9.6000000000000014</v>
      </c>
      <c r="L374">
        <f t="shared" si="69"/>
        <v>12</v>
      </c>
      <c r="M374">
        <f t="shared" si="70"/>
        <v>14.399999999999999</v>
      </c>
      <c r="N374">
        <f t="shared" si="71"/>
        <v>16.799999999999997</v>
      </c>
      <c r="O374">
        <f t="shared" si="72"/>
        <v>19.200000000000003</v>
      </c>
      <c r="P374">
        <f t="shared" si="73"/>
        <v>21.6</v>
      </c>
      <c r="Q374">
        <f t="shared" si="74"/>
        <v>12</v>
      </c>
      <c r="R374">
        <f t="shared" si="75"/>
        <v>12</v>
      </c>
      <c r="S374">
        <f t="shared" si="76"/>
        <v>12</v>
      </c>
      <c r="T374">
        <f t="shared" si="77"/>
        <v>12</v>
      </c>
    </row>
    <row r="375" spans="1:20" x14ac:dyDescent="0.25">
      <c r="A375" s="1">
        <v>374</v>
      </c>
      <c r="B375" s="1" t="str">
        <f>LOOKUP(A375,[1]Intervalo1!$B$1:$QK$1,[1]Intervalo1!$B$111:$QK$111)</f>
        <v>A</v>
      </c>
      <c r="G375">
        <v>30</v>
      </c>
      <c r="H375">
        <f t="shared" si="65"/>
        <v>3</v>
      </c>
      <c r="I375">
        <f t="shared" si="66"/>
        <v>6</v>
      </c>
      <c r="J375">
        <f t="shared" si="67"/>
        <v>9</v>
      </c>
      <c r="K375">
        <f t="shared" si="68"/>
        <v>12</v>
      </c>
      <c r="L375">
        <f t="shared" si="69"/>
        <v>15</v>
      </c>
      <c r="M375">
        <f t="shared" si="70"/>
        <v>18</v>
      </c>
      <c r="N375">
        <f t="shared" si="71"/>
        <v>21</v>
      </c>
      <c r="O375">
        <f t="shared" si="72"/>
        <v>24</v>
      </c>
      <c r="P375">
        <f t="shared" si="73"/>
        <v>27</v>
      </c>
      <c r="Q375">
        <f t="shared" si="74"/>
        <v>15</v>
      </c>
      <c r="R375">
        <f t="shared" si="75"/>
        <v>15</v>
      </c>
      <c r="S375">
        <f t="shared" si="76"/>
        <v>15</v>
      </c>
      <c r="T375">
        <f t="shared" si="77"/>
        <v>15</v>
      </c>
    </row>
    <row r="376" spans="1:20" x14ac:dyDescent="0.25">
      <c r="A376" s="1">
        <v>375</v>
      </c>
      <c r="B376" s="1" t="str">
        <f>LOOKUP(A376,[1]Intervalo1!$B$1:$QK$1,[1]Intervalo1!$B$111:$QK$111)</f>
        <v>A</v>
      </c>
      <c r="G376">
        <v>24</v>
      </c>
      <c r="H376">
        <f t="shared" si="65"/>
        <v>2.4000000000000004</v>
      </c>
      <c r="I376">
        <f t="shared" si="66"/>
        <v>4.8000000000000007</v>
      </c>
      <c r="J376">
        <f t="shared" si="67"/>
        <v>7.1999999999999993</v>
      </c>
      <c r="K376">
        <f t="shared" si="68"/>
        <v>9.6000000000000014</v>
      </c>
      <c r="L376">
        <f t="shared" si="69"/>
        <v>12</v>
      </c>
      <c r="M376">
        <f t="shared" si="70"/>
        <v>14.399999999999999</v>
      </c>
      <c r="N376">
        <f t="shared" si="71"/>
        <v>16.799999999999997</v>
      </c>
      <c r="O376">
        <f t="shared" si="72"/>
        <v>19.200000000000003</v>
      </c>
      <c r="P376">
        <f t="shared" si="73"/>
        <v>21.6</v>
      </c>
      <c r="Q376">
        <f t="shared" si="74"/>
        <v>12</v>
      </c>
      <c r="R376">
        <f t="shared" si="75"/>
        <v>12</v>
      </c>
      <c r="S376">
        <f t="shared" si="76"/>
        <v>12</v>
      </c>
      <c r="T376">
        <f t="shared" si="77"/>
        <v>12</v>
      </c>
    </row>
    <row r="377" spans="1:20" x14ac:dyDescent="0.25">
      <c r="A377" s="1">
        <v>376</v>
      </c>
      <c r="B377" s="1" t="str">
        <f>LOOKUP(A377,[1]Intervalo1!$B$1:$QK$1,[1]Intervalo1!$B$111:$QK$111)</f>
        <v>A</v>
      </c>
      <c r="G377">
        <v>30</v>
      </c>
      <c r="H377">
        <f t="shared" si="65"/>
        <v>3</v>
      </c>
      <c r="I377">
        <f t="shared" si="66"/>
        <v>6</v>
      </c>
      <c r="J377">
        <f t="shared" si="67"/>
        <v>9</v>
      </c>
      <c r="K377">
        <f t="shared" si="68"/>
        <v>12</v>
      </c>
      <c r="L377">
        <f t="shared" si="69"/>
        <v>15</v>
      </c>
      <c r="M377">
        <f t="shared" si="70"/>
        <v>18</v>
      </c>
      <c r="N377">
        <f t="shared" si="71"/>
        <v>21</v>
      </c>
      <c r="O377">
        <f t="shared" si="72"/>
        <v>24</v>
      </c>
      <c r="P377">
        <f t="shared" si="73"/>
        <v>27</v>
      </c>
      <c r="Q377">
        <f t="shared" si="74"/>
        <v>15</v>
      </c>
      <c r="R377">
        <f t="shared" si="75"/>
        <v>15</v>
      </c>
      <c r="S377">
        <f t="shared" si="76"/>
        <v>15</v>
      </c>
      <c r="T377">
        <f t="shared" si="77"/>
        <v>15</v>
      </c>
    </row>
    <row r="378" spans="1:20" x14ac:dyDescent="0.25">
      <c r="A378" s="1">
        <v>377</v>
      </c>
      <c r="B378" s="1" t="str">
        <f>LOOKUP(A378,[1]Intervalo1!$B$1:$QK$1,[1]Intervalo1!$B$111:$QK$111)</f>
        <v>A</v>
      </c>
      <c r="G378">
        <v>36</v>
      </c>
      <c r="H378">
        <f t="shared" si="65"/>
        <v>3.6</v>
      </c>
      <c r="I378">
        <f t="shared" si="66"/>
        <v>7.2</v>
      </c>
      <c r="J378">
        <f t="shared" si="67"/>
        <v>10.799999999999999</v>
      </c>
      <c r="K378">
        <f t="shared" si="68"/>
        <v>14.4</v>
      </c>
      <c r="L378">
        <f t="shared" si="69"/>
        <v>18</v>
      </c>
      <c r="M378">
        <f t="shared" si="70"/>
        <v>21.599999999999998</v>
      </c>
      <c r="N378">
        <f t="shared" si="71"/>
        <v>25.2</v>
      </c>
      <c r="O378">
        <f t="shared" si="72"/>
        <v>28.8</v>
      </c>
      <c r="P378">
        <f t="shared" si="73"/>
        <v>32.4</v>
      </c>
      <c r="Q378">
        <f t="shared" si="74"/>
        <v>18</v>
      </c>
      <c r="R378">
        <f t="shared" si="75"/>
        <v>18</v>
      </c>
      <c r="S378">
        <f t="shared" si="76"/>
        <v>18</v>
      </c>
      <c r="T378">
        <f t="shared" si="77"/>
        <v>18</v>
      </c>
    </row>
    <row r="379" spans="1:20" x14ac:dyDescent="0.25">
      <c r="A379" s="1">
        <v>378</v>
      </c>
      <c r="B379" s="1" t="str">
        <f>LOOKUP(A379,[1]Intervalo1!$B$1:$QK$1,[1]Intervalo1!$B$111:$QK$111)</f>
        <v>A</v>
      </c>
      <c r="G379">
        <v>30</v>
      </c>
      <c r="H379">
        <f t="shared" si="65"/>
        <v>3</v>
      </c>
      <c r="I379">
        <f t="shared" si="66"/>
        <v>6</v>
      </c>
      <c r="J379">
        <f t="shared" si="67"/>
        <v>9</v>
      </c>
      <c r="K379">
        <f t="shared" si="68"/>
        <v>12</v>
      </c>
      <c r="L379">
        <f t="shared" si="69"/>
        <v>15</v>
      </c>
      <c r="M379">
        <f t="shared" si="70"/>
        <v>18</v>
      </c>
      <c r="N379">
        <f t="shared" si="71"/>
        <v>21</v>
      </c>
      <c r="O379">
        <f t="shared" si="72"/>
        <v>24</v>
      </c>
      <c r="P379">
        <f t="shared" si="73"/>
        <v>27</v>
      </c>
      <c r="Q379">
        <f t="shared" si="74"/>
        <v>15</v>
      </c>
      <c r="R379">
        <f t="shared" si="75"/>
        <v>15</v>
      </c>
      <c r="S379">
        <f t="shared" si="76"/>
        <v>15</v>
      </c>
      <c r="T379">
        <f t="shared" si="77"/>
        <v>15</v>
      </c>
    </row>
    <row r="380" spans="1:20" x14ac:dyDescent="0.25">
      <c r="A380" s="1">
        <v>379</v>
      </c>
      <c r="B380" s="1" t="str">
        <f>LOOKUP(A380,[1]Intervalo1!$B$1:$QK$1,[1]Intervalo1!$B$111:$QK$111)</f>
        <v>A</v>
      </c>
      <c r="G380">
        <v>36</v>
      </c>
      <c r="H380">
        <f t="shared" si="65"/>
        <v>3.6</v>
      </c>
      <c r="I380">
        <f t="shared" si="66"/>
        <v>7.2</v>
      </c>
      <c r="J380">
        <f t="shared" si="67"/>
        <v>10.799999999999999</v>
      </c>
      <c r="K380">
        <f t="shared" si="68"/>
        <v>14.4</v>
      </c>
      <c r="L380">
        <f t="shared" si="69"/>
        <v>18</v>
      </c>
      <c r="M380">
        <f t="shared" si="70"/>
        <v>21.599999999999998</v>
      </c>
      <c r="N380">
        <f t="shared" si="71"/>
        <v>25.2</v>
      </c>
      <c r="O380">
        <f t="shared" si="72"/>
        <v>28.8</v>
      </c>
      <c r="P380">
        <f t="shared" si="73"/>
        <v>32.4</v>
      </c>
      <c r="Q380">
        <f t="shared" si="74"/>
        <v>18</v>
      </c>
      <c r="R380">
        <f t="shared" si="75"/>
        <v>18</v>
      </c>
      <c r="S380">
        <f t="shared" si="76"/>
        <v>18</v>
      </c>
      <c r="T380">
        <f t="shared" si="77"/>
        <v>18</v>
      </c>
    </row>
    <row r="381" spans="1:20" x14ac:dyDescent="0.25">
      <c r="A381" s="1">
        <v>380</v>
      </c>
      <c r="B381" s="1" t="str">
        <f>LOOKUP(A381,[1]Intervalo1!$B$1:$QK$1,[1]Intervalo1!$B$111:$QK$111)</f>
        <v>A</v>
      </c>
      <c r="G381">
        <v>27</v>
      </c>
      <c r="H381">
        <f t="shared" si="65"/>
        <v>2.7</v>
      </c>
      <c r="I381">
        <f t="shared" si="66"/>
        <v>5.4</v>
      </c>
      <c r="J381">
        <f t="shared" si="67"/>
        <v>8.1</v>
      </c>
      <c r="K381">
        <f t="shared" si="68"/>
        <v>10.8</v>
      </c>
      <c r="L381">
        <f t="shared" si="69"/>
        <v>13.5</v>
      </c>
      <c r="M381">
        <f t="shared" si="70"/>
        <v>16.2</v>
      </c>
      <c r="N381">
        <f t="shared" si="71"/>
        <v>18.899999999999999</v>
      </c>
      <c r="O381">
        <f t="shared" si="72"/>
        <v>21.6</v>
      </c>
      <c r="P381">
        <f t="shared" si="73"/>
        <v>24.3</v>
      </c>
      <c r="Q381">
        <f t="shared" si="74"/>
        <v>13.5</v>
      </c>
      <c r="R381">
        <f t="shared" si="75"/>
        <v>13.5</v>
      </c>
      <c r="S381">
        <f t="shared" si="76"/>
        <v>13.5</v>
      </c>
      <c r="T381">
        <f t="shared" si="77"/>
        <v>13.5</v>
      </c>
    </row>
    <row r="382" spans="1:20" x14ac:dyDescent="0.25">
      <c r="A382" s="1">
        <v>381</v>
      </c>
      <c r="B382" s="1" t="str">
        <f>LOOKUP(A382,[1]Intervalo1!$B$1:$QK$1,[1]Intervalo1!$B$111:$QK$111)</f>
        <v>A</v>
      </c>
      <c r="G382">
        <v>27</v>
      </c>
      <c r="H382">
        <f t="shared" si="65"/>
        <v>2.7</v>
      </c>
      <c r="I382">
        <f t="shared" si="66"/>
        <v>5.4</v>
      </c>
      <c r="J382">
        <f t="shared" si="67"/>
        <v>8.1</v>
      </c>
      <c r="K382">
        <f t="shared" si="68"/>
        <v>10.8</v>
      </c>
      <c r="L382">
        <f t="shared" si="69"/>
        <v>13.5</v>
      </c>
      <c r="M382">
        <f t="shared" si="70"/>
        <v>16.2</v>
      </c>
      <c r="N382">
        <f t="shared" si="71"/>
        <v>18.899999999999999</v>
      </c>
      <c r="O382">
        <f t="shared" si="72"/>
        <v>21.6</v>
      </c>
      <c r="P382">
        <f t="shared" si="73"/>
        <v>24.3</v>
      </c>
      <c r="Q382">
        <f t="shared" si="74"/>
        <v>13.5</v>
      </c>
      <c r="R382">
        <f t="shared" si="75"/>
        <v>13.5</v>
      </c>
      <c r="S382">
        <f t="shared" si="76"/>
        <v>13.5</v>
      </c>
      <c r="T382">
        <f t="shared" si="77"/>
        <v>13.5</v>
      </c>
    </row>
    <row r="383" spans="1:20" x14ac:dyDescent="0.25">
      <c r="A383" s="1">
        <v>382</v>
      </c>
      <c r="B383" s="1" t="str">
        <f>LOOKUP(A383,[1]Intervalo1!$B$1:$QK$1,[1]Intervalo1!$B$111:$QK$111)</f>
        <v>A</v>
      </c>
      <c r="G383">
        <v>24</v>
      </c>
      <c r="H383">
        <f t="shared" si="65"/>
        <v>2.4000000000000004</v>
      </c>
      <c r="I383">
        <f t="shared" si="66"/>
        <v>4.8000000000000007</v>
      </c>
      <c r="J383">
        <f t="shared" si="67"/>
        <v>7.1999999999999993</v>
      </c>
      <c r="K383">
        <f t="shared" si="68"/>
        <v>9.6000000000000014</v>
      </c>
      <c r="L383">
        <f t="shared" si="69"/>
        <v>12</v>
      </c>
      <c r="M383">
        <f t="shared" si="70"/>
        <v>14.399999999999999</v>
      </c>
      <c r="N383">
        <f t="shared" si="71"/>
        <v>16.799999999999997</v>
      </c>
      <c r="O383">
        <f t="shared" si="72"/>
        <v>19.200000000000003</v>
      </c>
      <c r="P383">
        <f t="shared" si="73"/>
        <v>21.6</v>
      </c>
      <c r="Q383">
        <f t="shared" si="74"/>
        <v>12</v>
      </c>
      <c r="R383">
        <f t="shared" si="75"/>
        <v>12</v>
      </c>
      <c r="S383">
        <f t="shared" si="76"/>
        <v>12</v>
      </c>
      <c r="T383">
        <f t="shared" si="77"/>
        <v>12</v>
      </c>
    </row>
    <row r="384" spans="1:20" x14ac:dyDescent="0.25">
      <c r="A384" s="1">
        <v>383</v>
      </c>
      <c r="B384" s="1" t="str">
        <f>LOOKUP(A384,[1]Intervalo1!$B$1:$QK$1,[1]Intervalo1!$B$111:$QK$111)</f>
        <v>A</v>
      </c>
      <c r="G384">
        <v>15</v>
      </c>
      <c r="H384">
        <f t="shared" si="65"/>
        <v>1.5</v>
      </c>
      <c r="I384">
        <f t="shared" si="66"/>
        <v>3</v>
      </c>
      <c r="J384">
        <f t="shared" si="67"/>
        <v>4.5</v>
      </c>
      <c r="K384">
        <f t="shared" si="68"/>
        <v>6</v>
      </c>
      <c r="L384">
        <f t="shared" si="69"/>
        <v>7.5</v>
      </c>
      <c r="M384">
        <f t="shared" si="70"/>
        <v>9</v>
      </c>
      <c r="N384">
        <f t="shared" si="71"/>
        <v>10.5</v>
      </c>
      <c r="O384">
        <f t="shared" si="72"/>
        <v>12</v>
      </c>
      <c r="P384">
        <f t="shared" si="73"/>
        <v>13.5</v>
      </c>
      <c r="Q384">
        <f t="shared" si="74"/>
        <v>7.5</v>
      </c>
      <c r="R384">
        <f t="shared" si="75"/>
        <v>7.5</v>
      </c>
      <c r="S384">
        <f t="shared" si="76"/>
        <v>7.5</v>
      </c>
      <c r="T384">
        <f t="shared" si="77"/>
        <v>7.5</v>
      </c>
    </row>
    <row r="385" spans="1:20" x14ac:dyDescent="0.25">
      <c r="A385" s="1">
        <v>384</v>
      </c>
      <c r="B385" s="1" t="str">
        <f>LOOKUP(A385,[1]Intervalo1!$B$1:$QK$1,[1]Intervalo1!$B$111:$QK$111)</f>
        <v>A</v>
      </c>
      <c r="G385">
        <v>21</v>
      </c>
      <c r="H385">
        <f t="shared" si="65"/>
        <v>2.1</v>
      </c>
      <c r="I385">
        <f t="shared" si="66"/>
        <v>4.2</v>
      </c>
      <c r="J385">
        <f t="shared" si="67"/>
        <v>6.3</v>
      </c>
      <c r="K385">
        <f t="shared" si="68"/>
        <v>8.4</v>
      </c>
      <c r="L385">
        <f t="shared" si="69"/>
        <v>10.5</v>
      </c>
      <c r="M385">
        <f t="shared" si="70"/>
        <v>12.6</v>
      </c>
      <c r="N385">
        <f t="shared" si="71"/>
        <v>14.7</v>
      </c>
      <c r="O385">
        <f t="shared" si="72"/>
        <v>16.8</v>
      </c>
      <c r="P385">
        <f t="shared" si="73"/>
        <v>18.900000000000002</v>
      </c>
      <c r="Q385">
        <f t="shared" si="74"/>
        <v>10.5</v>
      </c>
      <c r="R385">
        <f t="shared" si="75"/>
        <v>10.5</v>
      </c>
      <c r="S385">
        <f t="shared" si="76"/>
        <v>10.5</v>
      </c>
      <c r="T385">
        <f t="shared" si="77"/>
        <v>10.5</v>
      </c>
    </row>
    <row r="386" spans="1:20" x14ac:dyDescent="0.25">
      <c r="A386" s="1">
        <v>385</v>
      </c>
      <c r="B386" s="1" t="str">
        <f>LOOKUP(A386,[1]Intervalo1!$B$1:$QK$1,[1]Intervalo1!$B$111:$QK$111)</f>
        <v>A</v>
      </c>
      <c r="G386">
        <v>36</v>
      </c>
      <c r="H386">
        <f t="shared" si="65"/>
        <v>3.6</v>
      </c>
      <c r="I386">
        <f t="shared" si="66"/>
        <v>7.2</v>
      </c>
      <c r="J386">
        <f t="shared" si="67"/>
        <v>10.799999999999999</v>
      </c>
      <c r="K386">
        <f t="shared" si="68"/>
        <v>14.4</v>
      </c>
      <c r="L386">
        <f t="shared" si="69"/>
        <v>18</v>
      </c>
      <c r="M386">
        <f t="shared" si="70"/>
        <v>21.599999999999998</v>
      </c>
      <c r="N386">
        <f t="shared" si="71"/>
        <v>25.2</v>
      </c>
      <c r="O386">
        <f t="shared" si="72"/>
        <v>28.8</v>
      </c>
      <c r="P386">
        <f t="shared" si="73"/>
        <v>32.4</v>
      </c>
      <c r="Q386">
        <f t="shared" si="74"/>
        <v>18</v>
      </c>
      <c r="R386">
        <f t="shared" si="75"/>
        <v>18</v>
      </c>
      <c r="S386">
        <f t="shared" si="76"/>
        <v>18</v>
      </c>
      <c r="T386">
        <f t="shared" si="77"/>
        <v>18</v>
      </c>
    </row>
    <row r="387" spans="1:20" x14ac:dyDescent="0.25">
      <c r="A387" s="1">
        <v>386</v>
      </c>
      <c r="B387" s="1" t="str">
        <f>LOOKUP(A387,[1]Intervalo1!$B$1:$QK$1,[1]Intervalo1!$B$111:$QK$111)</f>
        <v>A</v>
      </c>
      <c r="G387">
        <v>36</v>
      </c>
      <c r="H387">
        <f t="shared" ref="H387:H450" si="78">0.1*G387</f>
        <v>3.6</v>
      </c>
      <c r="I387">
        <f t="shared" ref="I387:I450" si="79">0.2*G387</f>
        <v>7.2</v>
      </c>
      <c r="J387">
        <f t="shared" ref="J387:J450" si="80">0.3*G387</f>
        <v>10.799999999999999</v>
      </c>
      <c r="K387">
        <f t="shared" ref="K387:K450" si="81">0.4*G387</f>
        <v>14.4</v>
      </c>
      <c r="L387">
        <f t="shared" ref="L387:L450" si="82">0.5*G387</f>
        <v>18</v>
      </c>
      <c r="M387">
        <f t="shared" ref="M387:M450" si="83">0.6*G387</f>
        <v>21.599999999999998</v>
      </c>
      <c r="N387">
        <f t="shared" ref="N387:N450" si="84">0.7*G387</f>
        <v>25.2</v>
      </c>
      <c r="O387">
        <f t="shared" ref="O387:O450" si="85">0.8*G387</f>
        <v>28.8</v>
      </c>
      <c r="P387">
        <f t="shared" ref="P387:P450" si="86">0.9*G387</f>
        <v>32.4</v>
      </c>
      <c r="Q387">
        <f t="shared" ref="Q387:Q450" si="87">IF(B387="A",0.5,IF(B387="B",0.7,0.1))*G387</f>
        <v>18</v>
      </c>
      <c r="R387">
        <f t="shared" ref="R387:R450" si="88">IF(B387="A",0.5,IF(B387="B",0.7,0.3))*G387</f>
        <v>18</v>
      </c>
      <c r="S387">
        <f t="shared" ref="S387:S450" si="89">IF(B387="A",0.5,IF(B387="B",0.9,0.1))*G387</f>
        <v>18</v>
      </c>
      <c r="T387">
        <f t="shared" ref="T387:T450" si="90">IF(B387="A",0.5,IF(B387="B",0.9,0.3))*G387</f>
        <v>18</v>
      </c>
    </row>
    <row r="388" spans="1:20" x14ac:dyDescent="0.25">
      <c r="A388" s="1">
        <v>387</v>
      </c>
      <c r="B388" s="1" t="str">
        <f>LOOKUP(A388,[1]Intervalo1!$B$1:$QK$1,[1]Intervalo1!$B$111:$QK$111)</f>
        <v>A</v>
      </c>
      <c r="G388">
        <v>21</v>
      </c>
      <c r="H388">
        <f t="shared" si="78"/>
        <v>2.1</v>
      </c>
      <c r="I388">
        <f t="shared" si="79"/>
        <v>4.2</v>
      </c>
      <c r="J388">
        <f t="shared" si="80"/>
        <v>6.3</v>
      </c>
      <c r="K388">
        <f t="shared" si="81"/>
        <v>8.4</v>
      </c>
      <c r="L388">
        <f t="shared" si="82"/>
        <v>10.5</v>
      </c>
      <c r="M388">
        <f t="shared" si="83"/>
        <v>12.6</v>
      </c>
      <c r="N388">
        <f t="shared" si="84"/>
        <v>14.7</v>
      </c>
      <c r="O388">
        <f t="shared" si="85"/>
        <v>16.8</v>
      </c>
      <c r="P388">
        <f t="shared" si="86"/>
        <v>18.900000000000002</v>
      </c>
      <c r="Q388">
        <f t="shared" si="87"/>
        <v>10.5</v>
      </c>
      <c r="R388">
        <f t="shared" si="88"/>
        <v>10.5</v>
      </c>
      <c r="S388">
        <f t="shared" si="89"/>
        <v>10.5</v>
      </c>
      <c r="T388">
        <f t="shared" si="90"/>
        <v>10.5</v>
      </c>
    </row>
    <row r="389" spans="1:20" x14ac:dyDescent="0.25">
      <c r="A389" s="1">
        <v>388</v>
      </c>
      <c r="B389" s="1" t="str">
        <f>LOOKUP(A389,[1]Intervalo1!$B$1:$QK$1,[1]Intervalo1!$B$111:$QK$111)</f>
        <v>A</v>
      </c>
      <c r="G389">
        <v>21</v>
      </c>
      <c r="H389">
        <f t="shared" si="78"/>
        <v>2.1</v>
      </c>
      <c r="I389">
        <f t="shared" si="79"/>
        <v>4.2</v>
      </c>
      <c r="J389">
        <f t="shared" si="80"/>
        <v>6.3</v>
      </c>
      <c r="K389">
        <f t="shared" si="81"/>
        <v>8.4</v>
      </c>
      <c r="L389">
        <f t="shared" si="82"/>
        <v>10.5</v>
      </c>
      <c r="M389">
        <f t="shared" si="83"/>
        <v>12.6</v>
      </c>
      <c r="N389">
        <f t="shared" si="84"/>
        <v>14.7</v>
      </c>
      <c r="O389">
        <f t="shared" si="85"/>
        <v>16.8</v>
      </c>
      <c r="P389">
        <f t="shared" si="86"/>
        <v>18.900000000000002</v>
      </c>
      <c r="Q389">
        <f t="shared" si="87"/>
        <v>10.5</v>
      </c>
      <c r="R389">
        <f t="shared" si="88"/>
        <v>10.5</v>
      </c>
      <c r="S389">
        <f t="shared" si="89"/>
        <v>10.5</v>
      </c>
      <c r="T389">
        <f t="shared" si="90"/>
        <v>10.5</v>
      </c>
    </row>
    <row r="390" spans="1:20" x14ac:dyDescent="0.25">
      <c r="A390" s="1">
        <v>389</v>
      </c>
      <c r="B390" s="1" t="str">
        <f>LOOKUP(A390,[1]Intervalo1!$B$1:$QK$1,[1]Intervalo1!$B$111:$QK$111)</f>
        <v>A</v>
      </c>
      <c r="G390">
        <v>36</v>
      </c>
      <c r="H390">
        <f t="shared" si="78"/>
        <v>3.6</v>
      </c>
      <c r="I390">
        <f t="shared" si="79"/>
        <v>7.2</v>
      </c>
      <c r="J390">
        <f t="shared" si="80"/>
        <v>10.799999999999999</v>
      </c>
      <c r="K390">
        <f t="shared" si="81"/>
        <v>14.4</v>
      </c>
      <c r="L390">
        <f t="shared" si="82"/>
        <v>18</v>
      </c>
      <c r="M390">
        <f t="shared" si="83"/>
        <v>21.599999999999998</v>
      </c>
      <c r="N390">
        <f t="shared" si="84"/>
        <v>25.2</v>
      </c>
      <c r="O390">
        <f t="shared" si="85"/>
        <v>28.8</v>
      </c>
      <c r="P390">
        <f t="shared" si="86"/>
        <v>32.4</v>
      </c>
      <c r="Q390">
        <f t="shared" si="87"/>
        <v>18</v>
      </c>
      <c r="R390">
        <f t="shared" si="88"/>
        <v>18</v>
      </c>
      <c r="S390">
        <f t="shared" si="89"/>
        <v>18</v>
      </c>
      <c r="T390">
        <f t="shared" si="90"/>
        <v>18</v>
      </c>
    </row>
    <row r="391" spans="1:20" x14ac:dyDescent="0.25">
      <c r="A391" s="1">
        <v>390</v>
      </c>
      <c r="B391" s="1" t="str">
        <f>LOOKUP(A391,[1]Intervalo1!$B$1:$QK$1,[1]Intervalo1!$B$111:$QK$111)</f>
        <v>A</v>
      </c>
      <c r="G391">
        <v>36</v>
      </c>
      <c r="H391">
        <f t="shared" si="78"/>
        <v>3.6</v>
      </c>
      <c r="I391">
        <f t="shared" si="79"/>
        <v>7.2</v>
      </c>
      <c r="J391">
        <f t="shared" si="80"/>
        <v>10.799999999999999</v>
      </c>
      <c r="K391">
        <f t="shared" si="81"/>
        <v>14.4</v>
      </c>
      <c r="L391">
        <f t="shared" si="82"/>
        <v>18</v>
      </c>
      <c r="M391">
        <f t="shared" si="83"/>
        <v>21.599999999999998</v>
      </c>
      <c r="N391">
        <f t="shared" si="84"/>
        <v>25.2</v>
      </c>
      <c r="O391">
        <f t="shared" si="85"/>
        <v>28.8</v>
      </c>
      <c r="P391">
        <f t="shared" si="86"/>
        <v>32.4</v>
      </c>
      <c r="Q391">
        <f t="shared" si="87"/>
        <v>18</v>
      </c>
      <c r="R391">
        <f t="shared" si="88"/>
        <v>18</v>
      </c>
      <c r="S391">
        <f t="shared" si="89"/>
        <v>18</v>
      </c>
      <c r="T391">
        <f t="shared" si="90"/>
        <v>18</v>
      </c>
    </row>
    <row r="392" spans="1:20" x14ac:dyDescent="0.25">
      <c r="A392" s="1">
        <v>391</v>
      </c>
      <c r="B392" s="1" t="str">
        <f>LOOKUP(A392,[1]Intervalo1!$B$1:$QK$1,[1]Intervalo1!$B$111:$QK$111)</f>
        <v>A</v>
      </c>
      <c r="G392">
        <v>27</v>
      </c>
      <c r="H392">
        <f t="shared" si="78"/>
        <v>2.7</v>
      </c>
      <c r="I392">
        <f t="shared" si="79"/>
        <v>5.4</v>
      </c>
      <c r="J392">
        <f t="shared" si="80"/>
        <v>8.1</v>
      </c>
      <c r="K392">
        <f t="shared" si="81"/>
        <v>10.8</v>
      </c>
      <c r="L392">
        <f t="shared" si="82"/>
        <v>13.5</v>
      </c>
      <c r="M392">
        <f t="shared" si="83"/>
        <v>16.2</v>
      </c>
      <c r="N392">
        <f t="shared" si="84"/>
        <v>18.899999999999999</v>
      </c>
      <c r="O392">
        <f t="shared" si="85"/>
        <v>21.6</v>
      </c>
      <c r="P392">
        <f t="shared" si="86"/>
        <v>24.3</v>
      </c>
      <c r="Q392">
        <f t="shared" si="87"/>
        <v>13.5</v>
      </c>
      <c r="R392">
        <f t="shared" si="88"/>
        <v>13.5</v>
      </c>
      <c r="S392">
        <f t="shared" si="89"/>
        <v>13.5</v>
      </c>
      <c r="T392">
        <f t="shared" si="90"/>
        <v>13.5</v>
      </c>
    </row>
    <row r="393" spans="1:20" x14ac:dyDescent="0.25">
      <c r="A393" s="1">
        <v>392</v>
      </c>
      <c r="B393" s="1" t="str">
        <f>LOOKUP(A393,[1]Intervalo1!$B$1:$QK$1,[1]Intervalo1!$B$111:$QK$111)</f>
        <v>A</v>
      </c>
      <c r="G393">
        <v>21</v>
      </c>
      <c r="H393">
        <f t="shared" si="78"/>
        <v>2.1</v>
      </c>
      <c r="I393">
        <f t="shared" si="79"/>
        <v>4.2</v>
      </c>
      <c r="J393">
        <f t="shared" si="80"/>
        <v>6.3</v>
      </c>
      <c r="K393">
        <f t="shared" si="81"/>
        <v>8.4</v>
      </c>
      <c r="L393">
        <f t="shared" si="82"/>
        <v>10.5</v>
      </c>
      <c r="M393">
        <f t="shared" si="83"/>
        <v>12.6</v>
      </c>
      <c r="N393">
        <f t="shared" si="84"/>
        <v>14.7</v>
      </c>
      <c r="O393">
        <f t="shared" si="85"/>
        <v>16.8</v>
      </c>
      <c r="P393">
        <f t="shared" si="86"/>
        <v>18.900000000000002</v>
      </c>
      <c r="Q393">
        <f t="shared" si="87"/>
        <v>10.5</v>
      </c>
      <c r="R393">
        <f t="shared" si="88"/>
        <v>10.5</v>
      </c>
      <c r="S393">
        <f t="shared" si="89"/>
        <v>10.5</v>
      </c>
      <c r="T393">
        <f t="shared" si="90"/>
        <v>10.5</v>
      </c>
    </row>
    <row r="394" spans="1:20" x14ac:dyDescent="0.25">
      <c r="A394" s="1">
        <v>393</v>
      </c>
      <c r="B394" s="1" t="str">
        <f>LOOKUP(A394,[1]Intervalo1!$B$1:$QK$1,[1]Intervalo1!$B$111:$QK$111)</f>
        <v>A</v>
      </c>
      <c r="G394">
        <v>36</v>
      </c>
      <c r="H394">
        <f t="shared" si="78"/>
        <v>3.6</v>
      </c>
      <c r="I394">
        <f t="shared" si="79"/>
        <v>7.2</v>
      </c>
      <c r="J394">
        <f t="shared" si="80"/>
        <v>10.799999999999999</v>
      </c>
      <c r="K394">
        <f t="shared" si="81"/>
        <v>14.4</v>
      </c>
      <c r="L394">
        <f t="shared" si="82"/>
        <v>18</v>
      </c>
      <c r="M394">
        <f t="shared" si="83"/>
        <v>21.599999999999998</v>
      </c>
      <c r="N394">
        <f t="shared" si="84"/>
        <v>25.2</v>
      </c>
      <c r="O394">
        <f t="shared" si="85"/>
        <v>28.8</v>
      </c>
      <c r="P394">
        <f t="shared" si="86"/>
        <v>32.4</v>
      </c>
      <c r="Q394">
        <f t="shared" si="87"/>
        <v>18</v>
      </c>
      <c r="R394">
        <f t="shared" si="88"/>
        <v>18</v>
      </c>
      <c r="S394">
        <f t="shared" si="89"/>
        <v>18</v>
      </c>
      <c r="T394">
        <f t="shared" si="90"/>
        <v>18</v>
      </c>
    </row>
    <row r="395" spans="1:20" x14ac:dyDescent="0.25">
      <c r="A395" s="1">
        <v>394</v>
      </c>
      <c r="B395" s="1" t="str">
        <f>LOOKUP(A395,[1]Intervalo1!$B$1:$QK$1,[1]Intervalo1!$B$111:$QK$111)</f>
        <v>A</v>
      </c>
      <c r="G395">
        <v>36</v>
      </c>
      <c r="H395">
        <f t="shared" si="78"/>
        <v>3.6</v>
      </c>
      <c r="I395">
        <f t="shared" si="79"/>
        <v>7.2</v>
      </c>
      <c r="J395">
        <f t="shared" si="80"/>
        <v>10.799999999999999</v>
      </c>
      <c r="K395">
        <f t="shared" si="81"/>
        <v>14.4</v>
      </c>
      <c r="L395">
        <f t="shared" si="82"/>
        <v>18</v>
      </c>
      <c r="M395">
        <f t="shared" si="83"/>
        <v>21.599999999999998</v>
      </c>
      <c r="N395">
        <f t="shared" si="84"/>
        <v>25.2</v>
      </c>
      <c r="O395">
        <f t="shared" si="85"/>
        <v>28.8</v>
      </c>
      <c r="P395">
        <f t="shared" si="86"/>
        <v>32.4</v>
      </c>
      <c r="Q395">
        <f t="shared" si="87"/>
        <v>18</v>
      </c>
      <c r="R395">
        <f t="shared" si="88"/>
        <v>18</v>
      </c>
      <c r="S395">
        <f t="shared" si="89"/>
        <v>18</v>
      </c>
      <c r="T395">
        <f t="shared" si="90"/>
        <v>18</v>
      </c>
    </row>
    <row r="396" spans="1:20" x14ac:dyDescent="0.25">
      <c r="A396" s="1">
        <v>395</v>
      </c>
      <c r="B396" s="1" t="str">
        <f>LOOKUP(A396,[1]Intervalo1!$B$1:$QK$1,[1]Intervalo1!$B$111:$QK$111)</f>
        <v>A</v>
      </c>
      <c r="G396">
        <v>24</v>
      </c>
      <c r="H396">
        <f t="shared" si="78"/>
        <v>2.4000000000000004</v>
      </c>
      <c r="I396">
        <f t="shared" si="79"/>
        <v>4.8000000000000007</v>
      </c>
      <c r="J396">
        <f t="shared" si="80"/>
        <v>7.1999999999999993</v>
      </c>
      <c r="K396">
        <f t="shared" si="81"/>
        <v>9.6000000000000014</v>
      </c>
      <c r="L396">
        <f t="shared" si="82"/>
        <v>12</v>
      </c>
      <c r="M396">
        <f t="shared" si="83"/>
        <v>14.399999999999999</v>
      </c>
      <c r="N396">
        <f t="shared" si="84"/>
        <v>16.799999999999997</v>
      </c>
      <c r="O396">
        <f t="shared" si="85"/>
        <v>19.200000000000003</v>
      </c>
      <c r="P396">
        <f t="shared" si="86"/>
        <v>21.6</v>
      </c>
      <c r="Q396">
        <f t="shared" si="87"/>
        <v>12</v>
      </c>
      <c r="R396">
        <f t="shared" si="88"/>
        <v>12</v>
      </c>
      <c r="S396">
        <f t="shared" si="89"/>
        <v>12</v>
      </c>
      <c r="T396">
        <f t="shared" si="90"/>
        <v>12</v>
      </c>
    </row>
    <row r="397" spans="1:20" x14ac:dyDescent="0.25">
      <c r="A397" s="1">
        <v>396</v>
      </c>
      <c r="B397" s="1" t="str">
        <f>LOOKUP(A397,[1]Intervalo1!$B$1:$QK$1,[1]Intervalo1!$B$111:$QK$111)</f>
        <v>A</v>
      </c>
      <c r="G397">
        <v>21</v>
      </c>
      <c r="H397">
        <f t="shared" si="78"/>
        <v>2.1</v>
      </c>
      <c r="I397">
        <f t="shared" si="79"/>
        <v>4.2</v>
      </c>
      <c r="J397">
        <f t="shared" si="80"/>
        <v>6.3</v>
      </c>
      <c r="K397">
        <f t="shared" si="81"/>
        <v>8.4</v>
      </c>
      <c r="L397">
        <f t="shared" si="82"/>
        <v>10.5</v>
      </c>
      <c r="M397">
        <f t="shared" si="83"/>
        <v>12.6</v>
      </c>
      <c r="N397">
        <f t="shared" si="84"/>
        <v>14.7</v>
      </c>
      <c r="O397">
        <f t="shared" si="85"/>
        <v>16.8</v>
      </c>
      <c r="P397">
        <f t="shared" si="86"/>
        <v>18.900000000000002</v>
      </c>
      <c r="Q397">
        <f t="shared" si="87"/>
        <v>10.5</v>
      </c>
      <c r="R397">
        <f t="shared" si="88"/>
        <v>10.5</v>
      </c>
      <c r="S397">
        <f t="shared" si="89"/>
        <v>10.5</v>
      </c>
      <c r="T397">
        <f t="shared" si="90"/>
        <v>10.5</v>
      </c>
    </row>
    <row r="398" spans="1:20" x14ac:dyDescent="0.25">
      <c r="A398" s="1">
        <v>397</v>
      </c>
      <c r="B398" s="1" t="str">
        <f>LOOKUP(A398,[1]Intervalo1!$B$1:$QK$1,[1]Intervalo1!$B$111:$QK$111)</f>
        <v>A</v>
      </c>
      <c r="G398">
        <v>24</v>
      </c>
      <c r="H398">
        <f t="shared" si="78"/>
        <v>2.4000000000000004</v>
      </c>
      <c r="I398">
        <f t="shared" si="79"/>
        <v>4.8000000000000007</v>
      </c>
      <c r="J398">
        <f t="shared" si="80"/>
        <v>7.1999999999999993</v>
      </c>
      <c r="K398">
        <f t="shared" si="81"/>
        <v>9.6000000000000014</v>
      </c>
      <c r="L398">
        <f t="shared" si="82"/>
        <v>12</v>
      </c>
      <c r="M398">
        <f t="shared" si="83"/>
        <v>14.399999999999999</v>
      </c>
      <c r="N398">
        <f t="shared" si="84"/>
        <v>16.799999999999997</v>
      </c>
      <c r="O398">
        <f t="shared" si="85"/>
        <v>19.200000000000003</v>
      </c>
      <c r="P398">
        <f t="shared" si="86"/>
        <v>21.6</v>
      </c>
      <c r="Q398">
        <f t="shared" si="87"/>
        <v>12</v>
      </c>
      <c r="R398">
        <f t="shared" si="88"/>
        <v>12</v>
      </c>
      <c r="S398">
        <f t="shared" si="89"/>
        <v>12</v>
      </c>
      <c r="T398">
        <f t="shared" si="90"/>
        <v>12</v>
      </c>
    </row>
    <row r="399" spans="1:20" x14ac:dyDescent="0.25">
      <c r="A399" s="1">
        <v>398</v>
      </c>
      <c r="B399" s="1" t="str">
        <f>LOOKUP(A399,[1]Intervalo1!$B$1:$QK$1,[1]Intervalo1!$B$111:$QK$111)</f>
        <v>A</v>
      </c>
      <c r="G399">
        <v>33</v>
      </c>
      <c r="H399">
        <f t="shared" si="78"/>
        <v>3.3000000000000003</v>
      </c>
      <c r="I399">
        <f t="shared" si="79"/>
        <v>6.6000000000000005</v>
      </c>
      <c r="J399">
        <f t="shared" si="80"/>
        <v>9.9</v>
      </c>
      <c r="K399">
        <f t="shared" si="81"/>
        <v>13.200000000000001</v>
      </c>
      <c r="L399">
        <f t="shared" si="82"/>
        <v>16.5</v>
      </c>
      <c r="M399">
        <f t="shared" si="83"/>
        <v>19.8</v>
      </c>
      <c r="N399">
        <f t="shared" si="84"/>
        <v>23.099999999999998</v>
      </c>
      <c r="O399">
        <f t="shared" si="85"/>
        <v>26.400000000000002</v>
      </c>
      <c r="P399">
        <f t="shared" si="86"/>
        <v>29.7</v>
      </c>
      <c r="Q399">
        <f t="shared" si="87"/>
        <v>16.5</v>
      </c>
      <c r="R399">
        <f t="shared" si="88"/>
        <v>16.5</v>
      </c>
      <c r="S399">
        <f t="shared" si="89"/>
        <v>16.5</v>
      </c>
      <c r="T399">
        <f t="shared" si="90"/>
        <v>16.5</v>
      </c>
    </row>
    <row r="400" spans="1:20" x14ac:dyDescent="0.25">
      <c r="A400" s="1">
        <v>399</v>
      </c>
      <c r="B400" s="1" t="str">
        <f>LOOKUP(A400,[1]Intervalo1!$B$1:$QK$1,[1]Intervalo1!$B$111:$QK$111)</f>
        <v>A</v>
      </c>
      <c r="G400">
        <v>36</v>
      </c>
      <c r="H400">
        <f t="shared" si="78"/>
        <v>3.6</v>
      </c>
      <c r="I400">
        <f t="shared" si="79"/>
        <v>7.2</v>
      </c>
      <c r="J400">
        <f t="shared" si="80"/>
        <v>10.799999999999999</v>
      </c>
      <c r="K400">
        <f t="shared" si="81"/>
        <v>14.4</v>
      </c>
      <c r="L400">
        <f t="shared" si="82"/>
        <v>18</v>
      </c>
      <c r="M400">
        <f t="shared" si="83"/>
        <v>21.599999999999998</v>
      </c>
      <c r="N400">
        <f t="shared" si="84"/>
        <v>25.2</v>
      </c>
      <c r="O400">
        <f t="shared" si="85"/>
        <v>28.8</v>
      </c>
      <c r="P400">
        <f t="shared" si="86"/>
        <v>32.4</v>
      </c>
      <c r="Q400">
        <f t="shared" si="87"/>
        <v>18</v>
      </c>
      <c r="R400">
        <f t="shared" si="88"/>
        <v>18</v>
      </c>
      <c r="S400">
        <f t="shared" si="89"/>
        <v>18</v>
      </c>
      <c r="T400">
        <f t="shared" si="90"/>
        <v>18</v>
      </c>
    </row>
    <row r="401" spans="1:20" x14ac:dyDescent="0.25">
      <c r="A401" s="1">
        <v>400</v>
      </c>
      <c r="B401" s="1" t="str">
        <f>LOOKUP(A401,[1]Intervalo1!$B$1:$QK$1,[1]Intervalo1!$B$111:$QK$111)</f>
        <v>A</v>
      </c>
      <c r="G401">
        <v>30</v>
      </c>
      <c r="H401">
        <f t="shared" si="78"/>
        <v>3</v>
      </c>
      <c r="I401">
        <f t="shared" si="79"/>
        <v>6</v>
      </c>
      <c r="J401">
        <f t="shared" si="80"/>
        <v>9</v>
      </c>
      <c r="K401">
        <f t="shared" si="81"/>
        <v>12</v>
      </c>
      <c r="L401">
        <f t="shared" si="82"/>
        <v>15</v>
      </c>
      <c r="M401">
        <f t="shared" si="83"/>
        <v>18</v>
      </c>
      <c r="N401">
        <f t="shared" si="84"/>
        <v>21</v>
      </c>
      <c r="O401">
        <f t="shared" si="85"/>
        <v>24</v>
      </c>
      <c r="P401">
        <f t="shared" si="86"/>
        <v>27</v>
      </c>
      <c r="Q401">
        <f t="shared" si="87"/>
        <v>15</v>
      </c>
      <c r="R401">
        <f t="shared" si="88"/>
        <v>15</v>
      </c>
      <c r="S401">
        <f t="shared" si="89"/>
        <v>15</v>
      </c>
      <c r="T401">
        <f t="shared" si="90"/>
        <v>15</v>
      </c>
    </row>
    <row r="402" spans="1:20" x14ac:dyDescent="0.25">
      <c r="A402" s="1">
        <v>401</v>
      </c>
      <c r="B402" s="1" t="str">
        <f>LOOKUP(A402,[1]Intervalo1!$B$1:$QK$1,[1]Intervalo1!$B$111:$QK$111)</f>
        <v>A</v>
      </c>
      <c r="G402">
        <v>33</v>
      </c>
      <c r="H402">
        <f t="shared" si="78"/>
        <v>3.3000000000000003</v>
      </c>
      <c r="I402">
        <f t="shared" si="79"/>
        <v>6.6000000000000005</v>
      </c>
      <c r="J402">
        <f t="shared" si="80"/>
        <v>9.9</v>
      </c>
      <c r="K402">
        <f t="shared" si="81"/>
        <v>13.200000000000001</v>
      </c>
      <c r="L402">
        <f t="shared" si="82"/>
        <v>16.5</v>
      </c>
      <c r="M402">
        <f t="shared" si="83"/>
        <v>19.8</v>
      </c>
      <c r="N402">
        <f t="shared" si="84"/>
        <v>23.099999999999998</v>
      </c>
      <c r="O402">
        <f t="shared" si="85"/>
        <v>26.400000000000002</v>
      </c>
      <c r="P402">
        <f t="shared" si="86"/>
        <v>29.7</v>
      </c>
      <c r="Q402">
        <f t="shared" si="87"/>
        <v>16.5</v>
      </c>
      <c r="R402">
        <f t="shared" si="88"/>
        <v>16.5</v>
      </c>
      <c r="S402">
        <f t="shared" si="89"/>
        <v>16.5</v>
      </c>
      <c r="T402">
        <f t="shared" si="90"/>
        <v>16.5</v>
      </c>
    </row>
    <row r="403" spans="1:20" x14ac:dyDescent="0.25">
      <c r="A403" s="1">
        <v>402</v>
      </c>
      <c r="B403" s="1" t="str">
        <f>LOOKUP(A403,[1]Intervalo1!$B$1:$QK$1,[1]Intervalo1!$B$111:$QK$111)</f>
        <v>A</v>
      </c>
      <c r="G403">
        <v>30</v>
      </c>
      <c r="H403">
        <f t="shared" si="78"/>
        <v>3</v>
      </c>
      <c r="I403">
        <f t="shared" si="79"/>
        <v>6</v>
      </c>
      <c r="J403">
        <f t="shared" si="80"/>
        <v>9</v>
      </c>
      <c r="K403">
        <f t="shared" si="81"/>
        <v>12</v>
      </c>
      <c r="L403">
        <f t="shared" si="82"/>
        <v>15</v>
      </c>
      <c r="M403">
        <f t="shared" si="83"/>
        <v>18</v>
      </c>
      <c r="N403">
        <f t="shared" si="84"/>
        <v>21</v>
      </c>
      <c r="O403">
        <f t="shared" si="85"/>
        <v>24</v>
      </c>
      <c r="P403">
        <f t="shared" si="86"/>
        <v>27</v>
      </c>
      <c r="Q403">
        <f t="shared" si="87"/>
        <v>15</v>
      </c>
      <c r="R403">
        <f t="shared" si="88"/>
        <v>15</v>
      </c>
      <c r="S403">
        <f t="shared" si="89"/>
        <v>15</v>
      </c>
      <c r="T403">
        <f t="shared" si="90"/>
        <v>15</v>
      </c>
    </row>
    <row r="404" spans="1:20" x14ac:dyDescent="0.25">
      <c r="A404" s="1">
        <v>403</v>
      </c>
      <c r="B404" s="1" t="str">
        <f>LOOKUP(A404,[1]Intervalo1!$B$1:$QK$1,[1]Intervalo1!$B$111:$QK$111)</f>
        <v>A</v>
      </c>
      <c r="G404">
        <v>30</v>
      </c>
      <c r="H404">
        <f t="shared" si="78"/>
        <v>3</v>
      </c>
      <c r="I404">
        <f t="shared" si="79"/>
        <v>6</v>
      </c>
      <c r="J404">
        <f t="shared" si="80"/>
        <v>9</v>
      </c>
      <c r="K404">
        <f t="shared" si="81"/>
        <v>12</v>
      </c>
      <c r="L404">
        <f t="shared" si="82"/>
        <v>15</v>
      </c>
      <c r="M404">
        <f t="shared" si="83"/>
        <v>18</v>
      </c>
      <c r="N404">
        <f t="shared" si="84"/>
        <v>21</v>
      </c>
      <c r="O404">
        <f t="shared" si="85"/>
        <v>24</v>
      </c>
      <c r="P404">
        <f t="shared" si="86"/>
        <v>27</v>
      </c>
      <c r="Q404">
        <f t="shared" si="87"/>
        <v>15</v>
      </c>
      <c r="R404">
        <f t="shared" si="88"/>
        <v>15</v>
      </c>
      <c r="S404">
        <f t="shared" si="89"/>
        <v>15</v>
      </c>
      <c r="T404">
        <f t="shared" si="90"/>
        <v>15</v>
      </c>
    </row>
    <row r="405" spans="1:20" x14ac:dyDescent="0.25">
      <c r="A405" s="1">
        <v>404</v>
      </c>
      <c r="B405" s="1" t="str">
        <f>LOOKUP(A405,[1]Intervalo1!$B$1:$QK$1,[1]Intervalo1!$B$111:$QK$111)</f>
        <v>A</v>
      </c>
      <c r="G405">
        <v>30</v>
      </c>
      <c r="H405">
        <f t="shared" si="78"/>
        <v>3</v>
      </c>
      <c r="I405">
        <f t="shared" si="79"/>
        <v>6</v>
      </c>
      <c r="J405">
        <f t="shared" si="80"/>
        <v>9</v>
      </c>
      <c r="K405">
        <f t="shared" si="81"/>
        <v>12</v>
      </c>
      <c r="L405">
        <f t="shared" si="82"/>
        <v>15</v>
      </c>
      <c r="M405">
        <f t="shared" si="83"/>
        <v>18</v>
      </c>
      <c r="N405">
        <f t="shared" si="84"/>
        <v>21</v>
      </c>
      <c r="O405">
        <f t="shared" si="85"/>
        <v>24</v>
      </c>
      <c r="P405">
        <f t="shared" si="86"/>
        <v>27</v>
      </c>
      <c r="Q405">
        <f t="shared" si="87"/>
        <v>15</v>
      </c>
      <c r="R405">
        <f t="shared" si="88"/>
        <v>15</v>
      </c>
      <c r="S405">
        <f t="shared" si="89"/>
        <v>15</v>
      </c>
      <c r="T405">
        <f t="shared" si="90"/>
        <v>15</v>
      </c>
    </row>
    <row r="406" spans="1:20" x14ac:dyDescent="0.25">
      <c r="A406" s="1">
        <v>405</v>
      </c>
      <c r="B406" s="1" t="str">
        <f>LOOKUP(A406,[1]Intervalo1!$B$1:$QK$1,[1]Intervalo1!$B$111:$QK$111)</f>
        <v>A</v>
      </c>
      <c r="G406">
        <v>30</v>
      </c>
      <c r="H406">
        <f t="shared" si="78"/>
        <v>3</v>
      </c>
      <c r="I406">
        <f t="shared" si="79"/>
        <v>6</v>
      </c>
      <c r="J406">
        <f t="shared" si="80"/>
        <v>9</v>
      </c>
      <c r="K406">
        <f t="shared" si="81"/>
        <v>12</v>
      </c>
      <c r="L406">
        <f t="shared" si="82"/>
        <v>15</v>
      </c>
      <c r="M406">
        <f t="shared" si="83"/>
        <v>18</v>
      </c>
      <c r="N406">
        <f t="shared" si="84"/>
        <v>21</v>
      </c>
      <c r="O406">
        <f t="shared" si="85"/>
        <v>24</v>
      </c>
      <c r="P406">
        <f t="shared" si="86"/>
        <v>27</v>
      </c>
      <c r="Q406">
        <f t="shared" si="87"/>
        <v>15</v>
      </c>
      <c r="R406">
        <f t="shared" si="88"/>
        <v>15</v>
      </c>
      <c r="S406">
        <f t="shared" si="89"/>
        <v>15</v>
      </c>
      <c r="T406">
        <f t="shared" si="90"/>
        <v>15</v>
      </c>
    </row>
    <row r="407" spans="1:20" x14ac:dyDescent="0.25">
      <c r="A407" s="1">
        <v>406</v>
      </c>
      <c r="B407" s="1" t="str">
        <f>LOOKUP(A407,[1]Intervalo1!$B$1:$QK$1,[1]Intervalo1!$B$111:$QK$111)</f>
        <v>A</v>
      </c>
      <c r="G407">
        <v>21</v>
      </c>
      <c r="H407">
        <f t="shared" si="78"/>
        <v>2.1</v>
      </c>
      <c r="I407">
        <f t="shared" si="79"/>
        <v>4.2</v>
      </c>
      <c r="J407">
        <f t="shared" si="80"/>
        <v>6.3</v>
      </c>
      <c r="K407">
        <f t="shared" si="81"/>
        <v>8.4</v>
      </c>
      <c r="L407">
        <f t="shared" si="82"/>
        <v>10.5</v>
      </c>
      <c r="M407">
        <f t="shared" si="83"/>
        <v>12.6</v>
      </c>
      <c r="N407">
        <f t="shared" si="84"/>
        <v>14.7</v>
      </c>
      <c r="O407">
        <f t="shared" si="85"/>
        <v>16.8</v>
      </c>
      <c r="P407">
        <f t="shared" si="86"/>
        <v>18.900000000000002</v>
      </c>
      <c r="Q407">
        <f t="shared" si="87"/>
        <v>10.5</v>
      </c>
      <c r="R407">
        <f t="shared" si="88"/>
        <v>10.5</v>
      </c>
      <c r="S407">
        <f t="shared" si="89"/>
        <v>10.5</v>
      </c>
      <c r="T407">
        <f t="shared" si="90"/>
        <v>10.5</v>
      </c>
    </row>
    <row r="408" spans="1:20" x14ac:dyDescent="0.25">
      <c r="A408" s="1">
        <v>407</v>
      </c>
      <c r="B408" s="1" t="str">
        <f>LOOKUP(A408,[1]Intervalo1!$B$1:$QK$1,[1]Intervalo1!$B$111:$QK$111)</f>
        <v>A</v>
      </c>
      <c r="G408">
        <v>21</v>
      </c>
      <c r="H408">
        <f t="shared" si="78"/>
        <v>2.1</v>
      </c>
      <c r="I408">
        <f t="shared" si="79"/>
        <v>4.2</v>
      </c>
      <c r="J408">
        <f t="shared" si="80"/>
        <v>6.3</v>
      </c>
      <c r="K408">
        <f t="shared" si="81"/>
        <v>8.4</v>
      </c>
      <c r="L408">
        <f t="shared" si="82"/>
        <v>10.5</v>
      </c>
      <c r="M408">
        <f t="shared" si="83"/>
        <v>12.6</v>
      </c>
      <c r="N408">
        <f t="shared" si="84"/>
        <v>14.7</v>
      </c>
      <c r="O408">
        <f t="shared" si="85"/>
        <v>16.8</v>
      </c>
      <c r="P408">
        <f t="shared" si="86"/>
        <v>18.900000000000002</v>
      </c>
      <c r="Q408">
        <f t="shared" si="87"/>
        <v>10.5</v>
      </c>
      <c r="R408">
        <f t="shared" si="88"/>
        <v>10.5</v>
      </c>
      <c r="S408">
        <f t="shared" si="89"/>
        <v>10.5</v>
      </c>
      <c r="T408">
        <f t="shared" si="90"/>
        <v>10.5</v>
      </c>
    </row>
    <row r="409" spans="1:20" x14ac:dyDescent="0.25">
      <c r="A409" s="1">
        <v>408</v>
      </c>
      <c r="B409" s="1" t="str">
        <f>LOOKUP(A409,[1]Intervalo1!$B$1:$QK$1,[1]Intervalo1!$B$111:$QK$111)</f>
        <v>A</v>
      </c>
      <c r="G409">
        <v>27</v>
      </c>
      <c r="H409">
        <f t="shared" si="78"/>
        <v>2.7</v>
      </c>
      <c r="I409">
        <f t="shared" si="79"/>
        <v>5.4</v>
      </c>
      <c r="J409">
        <f t="shared" si="80"/>
        <v>8.1</v>
      </c>
      <c r="K409">
        <f t="shared" si="81"/>
        <v>10.8</v>
      </c>
      <c r="L409">
        <f t="shared" si="82"/>
        <v>13.5</v>
      </c>
      <c r="M409">
        <f t="shared" si="83"/>
        <v>16.2</v>
      </c>
      <c r="N409">
        <f t="shared" si="84"/>
        <v>18.899999999999999</v>
      </c>
      <c r="O409">
        <f t="shared" si="85"/>
        <v>21.6</v>
      </c>
      <c r="P409">
        <f t="shared" si="86"/>
        <v>24.3</v>
      </c>
      <c r="Q409">
        <f t="shared" si="87"/>
        <v>13.5</v>
      </c>
      <c r="R409">
        <f t="shared" si="88"/>
        <v>13.5</v>
      </c>
      <c r="S409">
        <f t="shared" si="89"/>
        <v>13.5</v>
      </c>
      <c r="T409">
        <f t="shared" si="90"/>
        <v>13.5</v>
      </c>
    </row>
    <row r="410" spans="1:20" x14ac:dyDescent="0.25">
      <c r="A410" s="1">
        <v>409</v>
      </c>
      <c r="B410" s="1" t="str">
        <f>LOOKUP(A410,[1]Intervalo1!$B$1:$QK$1,[1]Intervalo1!$B$111:$QK$111)</f>
        <v>A</v>
      </c>
      <c r="G410">
        <v>24</v>
      </c>
      <c r="H410">
        <f t="shared" si="78"/>
        <v>2.4000000000000004</v>
      </c>
      <c r="I410">
        <f t="shared" si="79"/>
        <v>4.8000000000000007</v>
      </c>
      <c r="J410">
        <f t="shared" si="80"/>
        <v>7.1999999999999993</v>
      </c>
      <c r="K410">
        <f t="shared" si="81"/>
        <v>9.6000000000000014</v>
      </c>
      <c r="L410">
        <f t="shared" si="82"/>
        <v>12</v>
      </c>
      <c r="M410">
        <f t="shared" si="83"/>
        <v>14.399999999999999</v>
      </c>
      <c r="N410">
        <f t="shared" si="84"/>
        <v>16.799999999999997</v>
      </c>
      <c r="O410">
        <f t="shared" si="85"/>
        <v>19.200000000000003</v>
      </c>
      <c r="P410">
        <f t="shared" si="86"/>
        <v>21.6</v>
      </c>
      <c r="Q410">
        <f t="shared" si="87"/>
        <v>12</v>
      </c>
      <c r="R410">
        <f t="shared" si="88"/>
        <v>12</v>
      </c>
      <c r="S410">
        <f t="shared" si="89"/>
        <v>12</v>
      </c>
      <c r="T410">
        <f t="shared" si="90"/>
        <v>12</v>
      </c>
    </row>
    <row r="411" spans="1:20" x14ac:dyDescent="0.25">
      <c r="A411" s="1">
        <v>410</v>
      </c>
      <c r="B411" s="1" t="str">
        <f>LOOKUP(A411,[1]Intervalo1!$B$1:$QK$1,[1]Intervalo1!$B$111:$QK$111)</f>
        <v>A</v>
      </c>
      <c r="G411">
        <v>24</v>
      </c>
      <c r="H411">
        <f t="shared" si="78"/>
        <v>2.4000000000000004</v>
      </c>
      <c r="I411">
        <f t="shared" si="79"/>
        <v>4.8000000000000007</v>
      </c>
      <c r="J411">
        <f t="shared" si="80"/>
        <v>7.1999999999999993</v>
      </c>
      <c r="K411">
        <f t="shared" si="81"/>
        <v>9.6000000000000014</v>
      </c>
      <c r="L411">
        <f t="shared" si="82"/>
        <v>12</v>
      </c>
      <c r="M411">
        <f t="shared" si="83"/>
        <v>14.399999999999999</v>
      </c>
      <c r="N411">
        <f t="shared" si="84"/>
        <v>16.799999999999997</v>
      </c>
      <c r="O411">
        <f t="shared" si="85"/>
        <v>19.200000000000003</v>
      </c>
      <c r="P411">
        <f t="shared" si="86"/>
        <v>21.6</v>
      </c>
      <c r="Q411">
        <f t="shared" si="87"/>
        <v>12</v>
      </c>
      <c r="R411">
        <f t="shared" si="88"/>
        <v>12</v>
      </c>
      <c r="S411">
        <f t="shared" si="89"/>
        <v>12</v>
      </c>
      <c r="T411">
        <f t="shared" si="90"/>
        <v>12</v>
      </c>
    </row>
    <row r="412" spans="1:20" x14ac:dyDescent="0.25">
      <c r="A412" s="1">
        <v>411</v>
      </c>
      <c r="B412" s="1" t="str">
        <f>LOOKUP(A412,[1]Intervalo1!$B$1:$QK$1,[1]Intervalo1!$B$111:$QK$111)</f>
        <v>A</v>
      </c>
      <c r="G412">
        <v>30</v>
      </c>
      <c r="H412">
        <f t="shared" si="78"/>
        <v>3</v>
      </c>
      <c r="I412">
        <f t="shared" si="79"/>
        <v>6</v>
      </c>
      <c r="J412">
        <f t="shared" si="80"/>
        <v>9</v>
      </c>
      <c r="K412">
        <f t="shared" si="81"/>
        <v>12</v>
      </c>
      <c r="L412">
        <f t="shared" si="82"/>
        <v>15</v>
      </c>
      <c r="M412">
        <f t="shared" si="83"/>
        <v>18</v>
      </c>
      <c r="N412">
        <f t="shared" si="84"/>
        <v>21</v>
      </c>
      <c r="O412">
        <f t="shared" si="85"/>
        <v>24</v>
      </c>
      <c r="P412">
        <f t="shared" si="86"/>
        <v>27</v>
      </c>
      <c r="Q412">
        <f t="shared" si="87"/>
        <v>15</v>
      </c>
      <c r="R412">
        <f t="shared" si="88"/>
        <v>15</v>
      </c>
      <c r="S412">
        <f t="shared" si="89"/>
        <v>15</v>
      </c>
      <c r="T412">
        <f t="shared" si="90"/>
        <v>15</v>
      </c>
    </row>
    <row r="413" spans="1:20" x14ac:dyDescent="0.25">
      <c r="A413" s="1">
        <v>412</v>
      </c>
      <c r="B413" s="1" t="str">
        <f>LOOKUP(A413,[1]Intervalo1!$B$1:$QK$1,[1]Intervalo1!$B$111:$QK$111)</f>
        <v>A</v>
      </c>
      <c r="G413">
        <v>30</v>
      </c>
      <c r="H413">
        <f t="shared" si="78"/>
        <v>3</v>
      </c>
      <c r="I413">
        <f t="shared" si="79"/>
        <v>6</v>
      </c>
      <c r="J413">
        <f t="shared" si="80"/>
        <v>9</v>
      </c>
      <c r="K413">
        <f t="shared" si="81"/>
        <v>12</v>
      </c>
      <c r="L413">
        <f t="shared" si="82"/>
        <v>15</v>
      </c>
      <c r="M413">
        <f t="shared" si="83"/>
        <v>18</v>
      </c>
      <c r="N413">
        <f t="shared" si="84"/>
        <v>21</v>
      </c>
      <c r="O413">
        <f t="shared" si="85"/>
        <v>24</v>
      </c>
      <c r="P413">
        <f t="shared" si="86"/>
        <v>27</v>
      </c>
      <c r="Q413">
        <f t="shared" si="87"/>
        <v>15</v>
      </c>
      <c r="R413">
        <f t="shared" si="88"/>
        <v>15</v>
      </c>
      <c r="S413">
        <f t="shared" si="89"/>
        <v>15</v>
      </c>
      <c r="T413">
        <f t="shared" si="90"/>
        <v>15</v>
      </c>
    </row>
    <row r="414" spans="1:20" x14ac:dyDescent="0.25">
      <c r="A414" s="1">
        <v>413</v>
      </c>
      <c r="B414" s="1" t="str">
        <f>LOOKUP(A414,[1]Intervalo1!$B$1:$QK$1,[1]Intervalo1!$B$111:$QK$111)</f>
        <v>A</v>
      </c>
      <c r="G414">
        <v>36</v>
      </c>
      <c r="H414">
        <f t="shared" si="78"/>
        <v>3.6</v>
      </c>
      <c r="I414">
        <f t="shared" si="79"/>
        <v>7.2</v>
      </c>
      <c r="J414">
        <f t="shared" si="80"/>
        <v>10.799999999999999</v>
      </c>
      <c r="K414">
        <f t="shared" si="81"/>
        <v>14.4</v>
      </c>
      <c r="L414">
        <f t="shared" si="82"/>
        <v>18</v>
      </c>
      <c r="M414">
        <f t="shared" si="83"/>
        <v>21.599999999999998</v>
      </c>
      <c r="N414">
        <f t="shared" si="84"/>
        <v>25.2</v>
      </c>
      <c r="O414">
        <f t="shared" si="85"/>
        <v>28.8</v>
      </c>
      <c r="P414">
        <f t="shared" si="86"/>
        <v>32.4</v>
      </c>
      <c r="Q414">
        <f t="shared" si="87"/>
        <v>18</v>
      </c>
      <c r="R414">
        <f t="shared" si="88"/>
        <v>18</v>
      </c>
      <c r="S414">
        <f t="shared" si="89"/>
        <v>18</v>
      </c>
      <c r="T414">
        <f t="shared" si="90"/>
        <v>18</v>
      </c>
    </row>
    <row r="415" spans="1:20" x14ac:dyDescent="0.25">
      <c r="A415" s="1">
        <v>414</v>
      </c>
      <c r="B415" s="1" t="str">
        <f>LOOKUP(A415,[1]Intervalo1!$B$1:$QK$1,[1]Intervalo1!$B$111:$QK$111)</f>
        <v>A</v>
      </c>
      <c r="G415">
        <v>27</v>
      </c>
      <c r="H415">
        <f t="shared" si="78"/>
        <v>2.7</v>
      </c>
      <c r="I415">
        <f t="shared" si="79"/>
        <v>5.4</v>
      </c>
      <c r="J415">
        <f t="shared" si="80"/>
        <v>8.1</v>
      </c>
      <c r="K415">
        <f t="shared" si="81"/>
        <v>10.8</v>
      </c>
      <c r="L415">
        <f t="shared" si="82"/>
        <v>13.5</v>
      </c>
      <c r="M415">
        <f t="shared" si="83"/>
        <v>16.2</v>
      </c>
      <c r="N415">
        <f t="shared" si="84"/>
        <v>18.899999999999999</v>
      </c>
      <c r="O415">
        <f t="shared" si="85"/>
        <v>21.6</v>
      </c>
      <c r="P415">
        <f t="shared" si="86"/>
        <v>24.3</v>
      </c>
      <c r="Q415">
        <f t="shared" si="87"/>
        <v>13.5</v>
      </c>
      <c r="R415">
        <f t="shared" si="88"/>
        <v>13.5</v>
      </c>
      <c r="S415">
        <f t="shared" si="89"/>
        <v>13.5</v>
      </c>
      <c r="T415">
        <f t="shared" si="90"/>
        <v>13.5</v>
      </c>
    </row>
    <row r="416" spans="1:20" x14ac:dyDescent="0.25">
      <c r="A416" s="1">
        <v>415</v>
      </c>
      <c r="B416" s="1" t="str">
        <f>LOOKUP(A416,[1]Intervalo1!$B$1:$QK$1,[1]Intervalo1!$B$111:$QK$111)</f>
        <v>A</v>
      </c>
      <c r="G416">
        <v>30</v>
      </c>
      <c r="H416">
        <f t="shared" si="78"/>
        <v>3</v>
      </c>
      <c r="I416">
        <f t="shared" si="79"/>
        <v>6</v>
      </c>
      <c r="J416">
        <f t="shared" si="80"/>
        <v>9</v>
      </c>
      <c r="K416">
        <f t="shared" si="81"/>
        <v>12</v>
      </c>
      <c r="L416">
        <f t="shared" si="82"/>
        <v>15</v>
      </c>
      <c r="M416">
        <f t="shared" si="83"/>
        <v>18</v>
      </c>
      <c r="N416">
        <f t="shared" si="84"/>
        <v>21</v>
      </c>
      <c r="O416">
        <f t="shared" si="85"/>
        <v>24</v>
      </c>
      <c r="P416">
        <f t="shared" si="86"/>
        <v>27</v>
      </c>
      <c r="Q416">
        <f t="shared" si="87"/>
        <v>15</v>
      </c>
      <c r="R416">
        <f t="shared" si="88"/>
        <v>15</v>
      </c>
      <c r="S416">
        <f t="shared" si="89"/>
        <v>15</v>
      </c>
      <c r="T416">
        <f t="shared" si="90"/>
        <v>15</v>
      </c>
    </row>
    <row r="417" spans="1:20" x14ac:dyDescent="0.25">
      <c r="A417" s="1">
        <v>416</v>
      </c>
      <c r="B417" s="1" t="str">
        <f>LOOKUP(A417,[1]Intervalo1!$B$1:$QK$1,[1]Intervalo1!$B$111:$QK$111)</f>
        <v>A</v>
      </c>
      <c r="G417">
        <v>30</v>
      </c>
      <c r="H417">
        <f t="shared" si="78"/>
        <v>3</v>
      </c>
      <c r="I417">
        <f t="shared" si="79"/>
        <v>6</v>
      </c>
      <c r="J417">
        <f t="shared" si="80"/>
        <v>9</v>
      </c>
      <c r="K417">
        <f t="shared" si="81"/>
        <v>12</v>
      </c>
      <c r="L417">
        <f t="shared" si="82"/>
        <v>15</v>
      </c>
      <c r="M417">
        <f t="shared" si="83"/>
        <v>18</v>
      </c>
      <c r="N417">
        <f t="shared" si="84"/>
        <v>21</v>
      </c>
      <c r="O417">
        <f t="shared" si="85"/>
        <v>24</v>
      </c>
      <c r="P417">
        <f t="shared" si="86"/>
        <v>27</v>
      </c>
      <c r="Q417">
        <f t="shared" si="87"/>
        <v>15</v>
      </c>
      <c r="R417">
        <f t="shared" si="88"/>
        <v>15</v>
      </c>
      <c r="S417">
        <f t="shared" si="89"/>
        <v>15</v>
      </c>
      <c r="T417">
        <f t="shared" si="90"/>
        <v>15</v>
      </c>
    </row>
    <row r="418" spans="1:20" x14ac:dyDescent="0.25">
      <c r="A418" s="1">
        <v>417</v>
      </c>
      <c r="B418" s="1" t="str">
        <f>LOOKUP(A418,[1]Intervalo1!$B$1:$QK$1,[1]Intervalo1!$B$111:$QK$111)</f>
        <v>A</v>
      </c>
      <c r="G418">
        <v>30</v>
      </c>
      <c r="H418">
        <f t="shared" si="78"/>
        <v>3</v>
      </c>
      <c r="I418">
        <f t="shared" si="79"/>
        <v>6</v>
      </c>
      <c r="J418">
        <f t="shared" si="80"/>
        <v>9</v>
      </c>
      <c r="K418">
        <f t="shared" si="81"/>
        <v>12</v>
      </c>
      <c r="L418">
        <f t="shared" si="82"/>
        <v>15</v>
      </c>
      <c r="M418">
        <f t="shared" si="83"/>
        <v>18</v>
      </c>
      <c r="N418">
        <f t="shared" si="84"/>
        <v>21</v>
      </c>
      <c r="O418">
        <f t="shared" si="85"/>
        <v>24</v>
      </c>
      <c r="P418">
        <f t="shared" si="86"/>
        <v>27</v>
      </c>
      <c r="Q418">
        <f t="shared" si="87"/>
        <v>15</v>
      </c>
      <c r="R418">
        <f t="shared" si="88"/>
        <v>15</v>
      </c>
      <c r="S418">
        <f t="shared" si="89"/>
        <v>15</v>
      </c>
      <c r="T418">
        <f t="shared" si="90"/>
        <v>15</v>
      </c>
    </row>
    <row r="419" spans="1:20" x14ac:dyDescent="0.25">
      <c r="A419" s="1">
        <v>418</v>
      </c>
      <c r="B419" s="1" t="str">
        <f>LOOKUP(A419,[1]Intervalo1!$B$1:$QK$1,[1]Intervalo1!$B$111:$QK$111)</f>
        <v>A</v>
      </c>
      <c r="G419">
        <v>30</v>
      </c>
      <c r="H419">
        <f t="shared" si="78"/>
        <v>3</v>
      </c>
      <c r="I419">
        <f t="shared" si="79"/>
        <v>6</v>
      </c>
      <c r="J419">
        <f t="shared" si="80"/>
        <v>9</v>
      </c>
      <c r="K419">
        <f t="shared" si="81"/>
        <v>12</v>
      </c>
      <c r="L419">
        <f t="shared" si="82"/>
        <v>15</v>
      </c>
      <c r="M419">
        <f t="shared" si="83"/>
        <v>18</v>
      </c>
      <c r="N419">
        <f t="shared" si="84"/>
        <v>21</v>
      </c>
      <c r="O419">
        <f t="shared" si="85"/>
        <v>24</v>
      </c>
      <c r="P419">
        <f t="shared" si="86"/>
        <v>27</v>
      </c>
      <c r="Q419">
        <f t="shared" si="87"/>
        <v>15</v>
      </c>
      <c r="R419">
        <f t="shared" si="88"/>
        <v>15</v>
      </c>
      <c r="S419">
        <f t="shared" si="89"/>
        <v>15</v>
      </c>
      <c r="T419">
        <f t="shared" si="90"/>
        <v>15</v>
      </c>
    </row>
    <row r="420" spans="1:20" x14ac:dyDescent="0.25">
      <c r="A420" s="1">
        <v>419</v>
      </c>
      <c r="B420" s="1" t="str">
        <f>LOOKUP(A420,[1]Intervalo1!$B$1:$QK$1,[1]Intervalo1!$B$111:$QK$111)</f>
        <v>A</v>
      </c>
      <c r="G420">
        <v>30</v>
      </c>
      <c r="H420">
        <f t="shared" si="78"/>
        <v>3</v>
      </c>
      <c r="I420">
        <f t="shared" si="79"/>
        <v>6</v>
      </c>
      <c r="J420">
        <f t="shared" si="80"/>
        <v>9</v>
      </c>
      <c r="K420">
        <f t="shared" si="81"/>
        <v>12</v>
      </c>
      <c r="L420">
        <f t="shared" si="82"/>
        <v>15</v>
      </c>
      <c r="M420">
        <f t="shared" si="83"/>
        <v>18</v>
      </c>
      <c r="N420">
        <f t="shared" si="84"/>
        <v>21</v>
      </c>
      <c r="O420">
        <f t="shared" si="85"/>
        <v>24</v>
      </c>
      <c r="P420">
        <f t="shared" si="86"/>
        <v>27</v>
      </c>
      <c r="Q420">
        <f t="shared" si="87"/>
        <v>15</v>
      </c>
      <c r="R420">
        <f t="shared" si="88"/>
        <v>15</v>
      </c>
      <c r="S420">
        <f t="shared" si="89"/>
        <v>15</v>
      </c>
      <c r="T420">
        <f t="shared" si="90"/>
        <v>15</v>
      </c>
    </row>
    <row r="421" spans="1:20" x14ac:dyDescent="0.25">
      <c r="A421" s="1">
        <v>420</v>
      </c>
      <c r="B421" s="1" t="str">
        <f>LOOKUP(A421,[1]Intervalo1!$B$1:$QK$1,[1]Intervalo1!$B$111:$QK$111)</f>
        <v>A</v>
      </c>
      <c r="G421">
        <v>27</v>
      </c>
      <c r="H421">
        <f t="shared" si="78"/>
        <v>2.7</v>
      </c>
      <c r="I421">
        <f t="shared" si="79"/>
        <v>5.4</v>
      </c>
      <c r="J421">
        <f t="shared" si="80"/>
        <v>8.1</v>
      </c>
      <c r="K421">
        <f t="shared" si="81"/>
        <v>10.8</v>
      </c>
      <c r="L421">
        <f t="shared" si="82"/>
        <v>13.5</v>
      </c>
      <c r="M421">
        <f t="shared" si="83"/>
        <v>16.2</v>
      </c>
      <c r="N421">
        <f t="shared" si="84"/>
        <v>18.899999999999999</v>
      </c>
      <c r="O421">
        <f t="shared" si="85"/>
        <v>21.6</v>
      </c>
      <c r="P421">
        <f t="shared" si="86"/>
        <v>24.3</v>
      </c>
      <c r="Q421">
        <f t="shared" si="87"/>
        <v>13.5</v>
      </c>
      <c r="R421">
        <f t="shared" si="88"/>
        <v>13.5</v>
      </c>
      <c r="S421">
        <f t="shared" si="89"/>
        <v>13.5</v>
      </c>
      <c r="T421">
        <f t="shared" si="90"/>
        <v>13.5</v>
      </c>
    </row>
    <row r="422" spans="1:20" x14ac:dyDescent="0.25">
      <c r="A422" s="1">
        <v>421</v>
      </c>
      <c r="B422" s="1" t="str">
        <f>LOOKUP(A422,[1]Intervalo1!$B$1:$QK$1,[1]Intervalo1!$B$111:$QK$111)</f>
        <v>A</v>
      </c>
      <c r="G422">
        <v>30</v>
      </c>
      <c r="H422">
        <f t="shared" si="78"/>
        <v>3</v>
      </c>
      <c r="I422">
        <f t="shared" si="79"/>
        <v>6</v>
      </c>
      <c r="J422">
        <f t="shared" si="80"/>
        <v>9</v>
      </c>
      <c r="K422">
        <f t="shared" si="81"/>
        <v>12</v>
      </c>
      <c r="L422">
        <f t="shared" si="82"/>
        <v>15</v>
      </c>
      <c r="M422">
        <f t="shared" si="83"/>
        <v>18</v>
      </c>
      <c r="N422">
        <f t="shared" si="84"/>
        <v>21</v>
      </c>
      <c r="O422">
        <f t="shared" si="85"/>
        <v>24</v>
      </c>
      <c r="P422">
        <f t="shared" si="86"/>
        <v>27</v>
      </c>
      <c r="Q422">
        <f t="shared" si="87"/>
        <v>15</v>
      </c>
      <c r="R422">
        <f t="shared" si="88"/>
        <v>15</v>
      </c>
      <c r="S422">
        <f t="shared" si="89"/>
        <v>15</v>
      </c>
      <c r="T422">
        <f t="shared" si="90"/>
        <v>15</v>
      </c>
    </row>
    <row r="423" spans="1:20" x14ac:dyDescent="0.25">
      <c r="A423" s="1">
        <v>422</v>
      </c>
      <c r="B423" s="1" t="str">
        <f>LOOKUP(A423,[1]Intervalo1!$B$1:$QK$1,[1]Intervalo1!$B$111:$QK$111)</f>
        <v>A</v>
      </c>
      <c r="G423">
        <v>21</v>
      </c>
      <c r="H423">
        <f t="shared" si="78"/>
        <v>2.1</v>
      </c>
      <c r="I423">
        <f t="shared" si="79"/>
        <v>4.2</v>
      </c>
      <c r="J423">
        <f t="shared" si="80"/>
        <v>6.3</v>
      </c>
      <c r="K423">
        <f t="shared" si="81"/>
        <v>8.4</v>
      </c>
      <c r="L423">
        <f t="shared" si="82"/>
        <v>10.5</v>
      </c>
      <c r="M423">
        <f t="shared" si="83"/>
        <v>12.6</v>
      </c>
      <c r="N423">
        <f t="shared" si="84"/>
        <v>14.7</v>
      </c>
      <c r="O423">
        <f t="shared" si="85"/>
        <v>16.8</v>
      </c>
      <c r="P423">
        <f t="shared" si="86"/>
        <v>18.900000000000002</v>
      </c>
      <c r="Q423">
        <f t="shared" si="87"/>
        <v>10.5</v>
      </c>
      <c r="R423">
        <f t="shared" si="88"/>
        <v>10.5</v>
      </c>
      <c r="S423">
        <f t="shared" si="89"/>
        <v>10.5</v>
      </c>
      <c r="T423">
        <f t="shared" si="90"/>
        <v>10.5</v>
      </c>
    </row>
    <row r="424" spans="1:20" x14ac:dyDescent="0.25">
      <c r="A424" s="1">
        <v>423</v>
      </c>
      <c r="B424" s="1" t="str">
        <f>LOOKUP(A424,[1]Intervalo1!$B$1:$QK$1,[1]Intervalo1!$B$111:$QK$111)</f>
        <v>A</v>
      </c>
      <c r="G424">
        <v>24</v>
      </c>
      <c r="H424">
        <f t="shared" si="78"/>
        <v>2.4000000000000004</v>
      </c>
      <c r="I424">
        <f t="shared" si="79"/>
        <v>4.8000000000000007</v>
      </c>
      <c r="J424">
        <f t="shared" si="80"/>
        <v>7.1999999999999993</v>
      </c>
      <c r="K424">
        <f t="shared" si="81"/>
        <v>9.6000000000000014</v>
      </c>
      <c r="L424">
        <f t="shared" si="82"/>
        <v>12</v>
      </c>
      <c r="M424">
        <f t="shared" si="83"/>
        <v>14.399999999999999</v>
      </c>
      <c r="N424">
        <f t="shared" si="84"/>
        <v>16.799999999999997</v>
      </c>
      <c r="O424">
        <f t="shared" si="85"/>
        <v>19.200000000000003</v>
      </c>
      <c r="P424">
        <f t="shared" si="86"/>
        <v>21.6</v>
      </c>
      <c r="Q424">
        <f t="shared" si="87"/>
        <v>12</v>
      </c>
      <c r="R424">
        <f t="shared" si="88"/>
        <v>12</v>
      </c>
      <c r="S424">
        <f t="shared" si="89"/>
        <v>12</v>
      </c>
      <c r="T424">
        <f t="shared" si="90"/>
        <v>12</v>
      </c>
    </row>
    <row r="425" spans="1:20" x14ac:dyDescent="0.25">
      <c r="A425" s="1">
        <v>424</v>
      </c>
      <c r="B425" s="1" t="str">
        <f>LOOKUP(A425,[1]Intervalo1!$B$1:$QK$1,[1]Intervalo1!$B$111:$QK$111)</f>
        <v>A</v>
      </c>
      <c r="G425">
        <v>15</v>
      </c>
      <c r="H425">
        <f t="shared" si="78"/>
        <v>1.5</v>
      </c>
      <c r="I425">
        <f t="shared" si="79"/>
        <v>3</v>
      </c>
      <c r="J425">
        <f t="shared" si="80"/>
        <v>4.5</v>
      </c>
      <c r="K425">
        <f t="shared" si="81"/>
        <v>6</v>
      </c>
      <c r="L425">
        <f t="shared" si="82"/>
        <v>7.5</v>
      </c>
      <c r="M425">
        <f t="shared" si="83"/>
        <v>9</v>
      </c>
      <c r="N425">
        <f t="shared" si="84"/>
        <v>10.5</v>
      </c>
      <c r="O425">
        <f t="shared" si="85"/>
        <v>12</v>
      </c>
      <c r="P425">
        <f t="shared" si="86"/>
        <v>13.5</v>
      </c>
      <c r="Q425">
        <f t="shared" si="87"/>
        <v>7.5</v>
      </c>
      <c r="R425">
        <f t="shared" si="88"/>
        <v>7.5</v>
      </c>
      <c r="S425">
        <f t="shared" si="89"/>
        <v>7.5</v>
      </c>
      <c r="T425">
        <f t="shared" si="90"/>
        <v>7.5</v>
      </c>
    </row>
    <row r="426" spans="1:20" x14ac:dyDescent="0.25">
      <c r="A426" s="1">
        <v>425</v>
      </c>
      <c r="B426" s="1" t="str">
        <f>LOOKUP(A426,[1]Intervalo1!$B$1:$QK$1,[1]Intervalo1!$B$111:$QK$111)</f>
        <v>A</v>
      </c>
      <c r="G426">
        <v>36</v>
      </c>
      <c r="H426">
        <f t="shared" si="78"/>
        <v>3.6</v>
      </c>
      <c r="I426">
        <f t="shared" si="79"/>
        <v>7.2</v>
      </c>
      <c r="J426">
        <f t="shared" si="80"/>
        <v>10.799999999999999</v>
      </c>
      <c r="K426">
        <f t="shared" si="81"/>
        <v>14.4</v>
      </c>
      <c r="L426">
        <f t="shared" si="82"/>
        <v>18</v>
      </c>
      <c r="M426">
        <f t="shared" si="83"/>
        <v>21.599999999999998</v>
      </c>
      <c r="N426">
        <f t="shared" si="84"/>
        <v>25.2</v>
      </c>
      <c r="O426">
        <f t="shared" si="85"/>
        <v>28.8</v>
      </c>
      <c r="P426">
        <f t="shared" si="86"/>
        <v>32.4</v>
      </c>
      <c r="Q426">
        <f t="shared" si="87"/>
        <v>18</v>
      </c>
      <c r="R426">
        <f t="shared" si="88"/>
        <v>18</v>
      </c>
      <c r="S426">
        <f t="shared" si="89"/>
        <v>18</v>
      </c>
      <c r="T426">
        <f t="shared" si="90"/>
        <v>18</v>
      </c>
    </row>
    <row r="427" spans="1:20" x14ac:dyDescent="0.25">
      <c r="A427" s="1">
        <v>426</v>
      </c>
      <c r="B427" s="1" t="str">
        <f>LOOKUP(A427,[1]Intervalo1!$B$1:$QK$1,[1]Intervalo1!$B$111:$QK$111)</f>
        <v>A</v>
      </c>
      <c r="G427">
        <v>36</v>
      </c>
      <c r="H427">
        <f t="shared" si="78"/>
        <v>3.6</v>
      </c>
      <c r="I427">
        <f t="shared" si="79"/>
        <v>7.2</v>
      </c>
      <c r="J427">
        <f t="shared" si="80"/>
        <v>10.799999999999999</v>
      </c>
      <c r="K427">
        <f t="shared" si="81"/>
        <v>14.4</v>
      </c>
      <c r="L427">
        <f t="shared" si="82"/>
        <v>18</v>
      </c>
      <c r="M427">
        <f t="shared" si="83"/>
        <v>21.599999999999998</v>
      </c>
      <c r="N427">
        <f t="shared" si="84"/>
        <v>25.2</v>
      </c>
      <c r="O427">
        <f t="shared" si="85"/>
        <v>28.8</v>
      </c>
      <c r="P427">
        <f t="shared" si="86"/>
        <v>32.4</v>
      </c>
      <c r="Q427">
        <f t="shared" si="87"/>
        <v>18</v>
      </c>
      <c r="R427">
        <f t="shared" si="88"/>
        <v>18</v>
      </c>
      <c r="S427">
        <f t="shared" si="89"/>
        <v>18</v>
      </c>
      <c r="T427">
        <f t="shared" si="90"/>
        <v>18</v>
      </c>
    </row>
    <row r="428" spans="1:20" x14ac:dyDescent="0.25">
      <c r="A428" s="1">
        <v>427</v>
      </c>
      <c r="B428" s="1" t="str">
        <f>LOOKUP(A428,[1]Intervalo1!$B$1:$QK$1,[1]Intervalo1!$B$111:$QK$111)</f>
        <v>A</v>
      </c>
      <c r="G428">
        <v>21</v>
      </c>
      <c r="H428">
        <f t="shared" si="78"/>
        <v>2.1</v>
      </c>
      <c r="I428">
        <f t="shared" si="79"/>
        <v>4.2</v>
      </c>
      <c r="J428">
        <f t="shared" si="80"/>
        <v>6.3</v>
      </c>
      <c r="K428">
        <f t="shared" si="81"/>
        <v>8.4</v>
      </c>
      <c r="L428">
        <f t="shared" si="82"/>
        <v>10.5</v>
      </c>
      <c r="M428">
        <f t="shared" si="83"/>
        <v>12.6</v>
      </c>
      <c r="N428">
        <f t="shared" si="84"/>
        <v>14.7</v>
      </c>
      <c r="O428">
        <f t="shared" si="85"/>
        <v>16.8</v>
      </c>
      <c r="P428">
        <f t="shared" si="86"/>
        <v>18.900000000000002</v>
      </c>
      <c r="Q428">
        <f t="shared" si="87"/>
        <v>10.5</v>
      </c>
      <c r="R428">
        <f t="shared" si="88"/>
        <v>10.5</v>
      </c>
      <c r="S428">
        <f t="shared" si="89"/>
        <v>10.5</v>
      </c>
      <c r="T428">
        <f t="shared" si="90"/>
        <v>10.5</v>
      </c>
    </row>
    <row r="429" spans="1:20" x14ac:dyDescent="0.25">
      <c r="A429" s="1">
        <v>428</v>
      </c>
      <c r="B429" s="1" t="str">
        <f>LOOKUP(A429,[1]Intervalo1!$B$1:$QK$1,[1]Intervalo1!$B$111:$QK$111)</f>
        <v>A</v>
      </c>
      <c r="G429">
        <v>27</v>
      </c>
      <c r="H429">
        <f t="shared" si="78"/>
        <v>2.7</v>
      </c>
      <c r="I429">
        <f t="shared" si="79"/>
        <v>5.4</v>
      </c>
      <c r="J429">
        <f t="shared" si="80"/>
        <v>8.1</v>
      </c>
      <c r="K429">
        <f t="shared" si="81"/>
        <v>10.8</v>
      </c>
      <c r="L429">
        <f t="shared" si="82"/>
        <v>13.5</v>
      </c>
      <c r="M429">
        <f t="shared" si="83"/>
        <v>16.2</v>
      </c>
      <c r="N429">
        <f t="shared" si="84"/>
        <v>18.899999999999999</v>
      </c>
      <c r="O429">
        <f t="shared" si="85"/>
        <v>21.6</v>
      </c>
      <c r="P429">
        <f t="shared" si="86"/>
        <v>24.3</v>
      </c>
      <c r="Q429">
        <f t="shared" si="87"/>
        <v>13.5</v>
      </c>
      <c r="R429">
        <f t="shared" si="88"/>
        <v>13.5</v>
      </c>
      <c r="S429">
        <f t="shared" si="89"/>
        <v>13.5</v>
      </c>
      <c r="T429">
        <f t="shared" si="90"/>
        <v>13.5</v>
      </c>
    </row>
    <row r="430" spans="1:20" x14ac:dyDescent="0.25">
      <c r="A430" s="1">
        <v>429</v>
      </c>
      <c r="B430" s="1" t="str">
        <f>LOOKUP(A430,[1]Intervalo1!$B$1:$QK$1,[1]Intervalo1!$B$111:$QK$111)</f>
        <v>A</v>
      </c>
      <c r="G430">
        <v>21</v>
      </c>
      <c r="H430">
        <f t="shared" si="78"/>
        <v>2.1</v>
      </c>
      <c r="I430">
        <f t="shared" si="79"/>
        <v>4.2</v>
      </c>
      <c r="J430">
        <f t="shared" si="80"/>
        <v>6.3</v>
      </c>
      <c r="K430">
        <f t="shared" si="81"/>
        <v>8.4</v>
      </c>
      <c r="L430">
        <f t="shared" si="82"/>
        <v>10.5</v>
      </c>
      <c r="M430">
        <f t="shared" si="83"/>
        <v>12.6</v>
      </c>
      <c r="N430">
        <f t="shared" si="84"/>
        <v>14.7</v>
      </c>
      <c r="O430">
        <f t="shared" si="85"/>
        <v>16.8</v>
      </c>
      <c r="P430">
        <f t="shared" si="86"/>
        <v>18.900000000000002</v>
      </c>
      <c r="Q430">
        <f t="shared" si="87"/>
        <v>10.5</v>
      </c>
      <c r="R430">
        <f t="shared" si="88"/>
        <v>10.5</v>
      </c>
      <c r="S430">
        <f t="shared" si="89"/>
        <v>10.5</v>
      </c>
      <c r="T430">
        <f t="shared" si="90"/>
        <v>10.5</v>
      </c>
    </row>
    <row r="431" spans="1:20" x14ac:dyDescent="0.25">
      <c r="A431" s="1">
        <v>430</v>
      </c>
      <c r="B431" s="1" t="str">
        <f>LOOKUP(A431,[1]Intervalo1!$B$1:$QK$1,[1]Intervalo1!$B$111:$QK$111)</f>
        <v>A</v>
      </c>
      <c r="G431">
        <v>30</v>
      </c>
      <c r="H431">
        <f t="shared" si="78"/>
        <v>3</v>
      </c>
      <c r="I431">
        <f t="shared" si="79"/>
        <v>6</v>
      </c>
      <c r="J431">
        <f t="shared" si="80"/>
        <v>9</v>
      </c>
      <c r="K431">
        <f t="shared" si="81"/>
        <v>12</v>
      </c>
      <c r="L431">
        <f t="shared" si="82"/>
        <v>15</v>
      </c>
      <c r="M431">
        <f t="shared" si="83"/>
        <v>18</v>
      </c>
      <c r="N431">
        <f t="shared" si="84"/>
        <v>21</v>
      </c>
      <c r="O431">
        <f t="shared" si="85"/>
        <v>24</v>
      </c>
      <c r="P431">
        <f t="shared" si="86"/>
        <v>27</v>
      </c>
      <c r="Q431">
        <f t="shared" si="87"/>
        <v>15</v>
      </c>
      <c r="R431">
        <f t="shared" si="88"/>
        <v>15</v>
      </c>
      <c r="S431">
        <f t="shared" si="89"/>
        <v>15</v>
      </c>
      <c r="T431">
        <f t="shared" si="90"/>
        <v>15</v>
      </c>
    </row>
    <row r="432" spans="1:20" x14ac:dyDescent="0.25">
      <c r="A432" s="1">
        <v>431</v>
      </c>
      <c r="B432" s="1" t="str">
        <f>LOOKUP(A432,[1]Intervalo1!$B$1:$QK$1,[1]Intervalo1!$B$111:$QK$111)</f>
        <v>A</v>
      </c>
      <c r="G432">
        <v>21</v>
      </c>
      <c r="H432">
        <f t="shared" si="78"/>
        <v>2.1</v>
      </c>
      <c r="I432">
        <f t="shared" si="79"/>
        <v>4.2</v>
      </c>
      <c r="J432">
        <f t="shared" si="80"/>
        <v>6.3</v>
      </c>
      <c r="K432">
        <f t="shared" si="81"/>
        <v>8.4</v>
      </c>
      <c r="L432">
        <f t="shared" si="82"/>
        <v>10.5</v>
      </c>
      <c r="M432">
        <f t="shared" si="83"/>
        <v>12.6</v>
      </c>
      <c r="N432">
        <f t="shared" si="84"/>
        <v>14.7</v>
      </c>
      <c r="O432">
        <f t="shared" si="85"/>
        <v>16.8</v>
      </c>
      <c r="P432">
        <f t="shared" si="86"/>
        <v>18.900000000000002</v>
      </c>
      <c r="Q432">
        <f t="shared" si="87"/>
        <v>10.5</v>
      </c>
      <c r="R432">
        <f t="shared" si="88"/>
        <v>10.5</v>
      </c>
      <c r="S432">
        <f t="shared" si="89"/>
        <v>10.5</v>
      </c>
      <c r="T432">
        <f t="shared" si="90"/>
        <v>10.5</v>
      </c>
    </row>
    <row r="433" spans="1:20" x14ac:dyDescent="0.25">
      <c r="A433" s="1">
        <v>432</v>
      </c>
      <c r="B433" s="1" t="str">
        <f>LOOKUP(A433,[1]Intervalo1!$B$1:$QK$1,[1]Intervalo1!$B$111:$QK$111)</f>
        <v>A</v>
      </c>
      <c r="G433">
        <v>30</v>
      </c>
      <c r="H433">
        <f t="shared" si="78"/>
        <v>3</v>
      </c>
      <c r="I433">
        <f t="shared" si="79"/>
        <v>6</v>
      </c>
      <c r="J433">
        <f t="shared" si="80"/>
        <v>9</v>
      </c>
      <c r="K433">
        <f t="shared" si="81"/>
        <v>12</v>
      </c>
      <c r="L433">
        <f t="shared" si="82"/>
        <v>15</v>
      </c>
      <c r="M433">
        <f t="shared" si="83"/>
        <v>18</v>
      </c>
      <c r="N433">
        <f t="shared" si="84"/>
        <v>21</v>
      </c>
      <c r="O433">
        <f t="shared" si="85"/>
        <v>24</v>
      </c>
      <c r="P433">
        <f t="shared" si="86"/>
        <v>27</v>
      </c>
      <c r="Q433">
        <f t="shared" si="87"/>
        <v>15</v>
      </c>
      <c r="R433">
        <f t="shared" si="88"/>
        <v>15</v>
      </c>
      <c r="S433">
        <f t="shared" si="89"/>
        <v>15</v>
      </c>
      <c r="T433">
        <f t="shared" si="90"/>
        <v>15</v>
      </c>
    </row>
    <row r="434" spans="1:20" x14ac:dyDescent="0.25">
      <c r="A434" s="1">
        <v>433</v>
      </c>
      <c r="B434" s="1" t="str">
        <f>LOOKUP(A434,[1]Intervalo1!$B$1:$QK$1,[1]Intervalo1!$B$111:$QK$111)</f>
        <v>A</v>
      </c>
      <c r="G434">
        <v>21</v>
      </c>
      <c r="H434">
        <f t="shared" si="78"/>
        <v>2.1</v>
      </c>
      <c r="I434">
        <f t="shared" si="79"/>
        <v>4.2</v>
      </c>
      <c r="J434">
        <f t="shared" si="80"/>
        <v>6.3</v>
      </c>
      <c r="K434">
        <f t="shared" si="81"/>
        <v>8.4</v>
      </c>
      <c r="L434">
        <f t="shared" si="82"/>
        <v>10.5</v>
      </c>
      <c r="M434">
        <f t="shared" si="83"/>
        <v>12.6</v>
      </c>
      <c r="N434">
        <f t="shared" si="84"/>
        <v>14.7</v>
      </c>
      <c r="O434">
        <f t="shared" si="85"/>
        <v>16.8</v>
      </c>
      <c r="P434">
        <f t="shared" si="86"/>
        <v>18.900000000000002</v>
      </c>
      <c r="Q434">
        <f t="shared" si="87"/>
        <v>10.5</v>
      </c>
      <c r="R434">
        <f t="shared" si="88"/>
        <v>10.5</v>
      </c>
      <c r="S434">
        <f t="shared" si="89"/>
        <v>10.5</v>
      </c>
      <c r="T434">
        <f t="shared" si="90"/>
        <v>10.5</v>
      </c>
    </row>
    <row r="435" spans="1:20" x14ac:dyDescent="0.25">
      <c r="A435" s="1">
        <v>434</v>
      </c>
      <c r="B435" s="1" t="str">
        <f>LOOKUP(A435,[1]Intervalo1!$B$1:$QK$1,[1]Intervalo1!$B$111:$QK$111)</f>
        <v>A</v>
      </c>
      <c r="G435">
        <v>30</v>
      </c>
      <c r="H435">
        <f t="shared" si="78"/>
        <v>3</v>
      </c>
      <c r="I435">
        <f t="shared" si="79"/>
        <v>6</v>
      </c>
      <c r="J435">
        <f t="shared" si="80"/>
        <v>9</v>
      </c>
      <c r="K435">
        <f t="shared" si="81"/>
        <v>12</v>
      </c>
      <c r="L435">
        <f t="shared" si="82"/>
        <v>15</v>
      </c>
      <c r="M435">
        <f t="shared" si="83"/>
        <v>18</v>
      </c>
      <c r="N435">
        <f t="shared" si="84"/>
        <v>21</v>
      </c>
      <c r="O435">
        <f t="shared" si="85"/>
        <v>24</v>
      </c>
      <c r="P435">
        <f t="shared" si="86"/>
        <v>27</v>
      </c>
      <c r="Q435">
        <f t="shared" si="87"/>
        <v>15</v>
      </c>
      <c r="R435">
        <f t="shared" si="88"/>
        <v>15</v>
      </c>
      <c r="S435">
        <f t="shared" si="89"/>
        <v>15</v>
      </c>
      <c r="T435">
        <f t="shared" si="90"/>
        <v>15</v>
      </c>
    </row>
    <row r="436" spans="1:20" x14ac:dyDescent="0.25">
      <c r="A436" s="1">
        <v>435</v>
      </c>
      <c r="B436" s="1" t="str">
        <f>LOOKUP(A436,[1]Intervalo1!$B$1:$QK$1,[1]Intervalo1!$B$111:$QK$111)</f>
        <v>A</v>
      </c>
      <c r="G436">
        <v>27</v>
      </c>
      <c r="H436">
        <f t="shared" si="78"/>
        <v>2.7</v>
      </c>
      <c r="I436">
        <f t="shared" si="79"/>
        <v>5.4</v>
      </c>
      <c r="J436">
        <f t="shared" si="80"/>
        <v>8.1</v>
      </c>
      <c r="K436">
        <f t="shared" si="81"/>
        <v>10.8</v>
      </c>
      <c r="L436">
        <f t="shared" si="82"/>
        <v>13.5</v>
      </c>
      <c r="M436">
        <f t="shared" si="83"/>
        <v>16.2</v>
      </c>
      <c r="N436">
        <f t="shared" si="84"/>
        <v>18.899999999999999</v>
      </c>
      <c r="O436">
        <f t="shared" si="85"/>
        <v>21.6</v>
      </c>
      <c r="P436">
        <f t="shared" si="86"/>
        <v>24.3</v>
      </c>
      <c r="Q436">
        <f t="shared" si="87"/>
        <v>13.5</v>
      </c>
      <c r="R436">
        <f t="shared" si="88"/>
        <v>13.5</v>
      </c>
      <c r="S436">
        <f t="shared" si="89"/>
        <v>13.5</v>
      </c>
      <c r="T436">
        <f t="shared" si="90"/>
        <v>13.5</v>
      </c>
    </row>
    <row r="437" spans="1:20" x14ac:dyDescent="0.25">
      <c r="A437" s="1">
        <v>436</v>
      </c>
      <c r="B437" s="1" t="str">
        <f>LOOKUP(A437,[1]Intervalo1!$B$1:$QK$1,[1]Intervalo1!$B$111:$QK$111)</f>
        <v>A</v>
      </c>
      <c r="G437">
        <v>21</v>
      </c>
      <c r="H437">
        <f t="shared" si="78"/>
        <v>2.1</v>
      </c>
      <c r="I437">
        <f t="shared" si="79"/>
        <v>4.2</v>
      </c>
      <c r="J437">
        <f t="shared" si="80"/>
        <v>6.3</v>
      </c>
      <c r="K437">
        <f t="shared" si="81"/>
        <v>8.4</v>
      </c>
      <c r="L437">
        <f t="shared" si="82"/>
        <v>10.5</v>
      </c>
      <c r="M437">
        <f t="shared" si="83"/>
        <v>12.6</v>
      </c>
      <c r="N437">
        <f t="shared" si="84"/>
        <v>14.7</v>
      </c>
      <c r="O437">
        <f t="shared" si="85"/>
        <v>16.8</v>
      </c>
      <c r="P437">
        <f t="shared" si="86"/>
        <v>18.900000000000002</v>
      </c>
      <c r="Q437">
        <f t="shared" si="87"/>
        <v>10.5</v>
      </c>
      <c r="R437">
        <f t="shared" si="88"/>
        <v>10.5</v>
      </c>
      <c r="S437">
        <f t="shared" si="89"/>
        <v>10.5</v>
      </c>
      <c r="T437">
        <f t="shared" si="90"/>
        <v>10.5</v>
      </c>
    </row>
    <row r="438" spans="1:20" x14ac:dyDescent="0.25">
      <c r="A438" s="1">
        <v>437</v>
      </c>
      <c r="B438" s="1" t="str">
        <f>LOOKUP(A438,[1]Intervalo1!$B$1:$QK$1,[1]Intervalo1!$B$111:$QK$111)</f>
        <v>A</v>
      </c>
      <c r="G438">
        <v>24</v>
      </c>
      <c r="H438">
        <f t="shared" si="78"/>
        <v>2.4000000000000004</v>
      </c>
      <c r="I438">
        <f t="shared" si="79"/>
        <v>4.8000000000000007</v>
      </c>
      <c r="J438">
        <f t="shared" si="80"/>
        <v>7.1999999999999993</v>
      </c>
      <c r="K438">
        <f t="shared" si="81"/>
        <v>9.6000000000000014</v>
      </c>
      <c r="L438">
        <f t="shared" si="82"/>
        <v>12</v>
      </c>
      <c r="M438">
        <f t="shared" si="83"/>
        <v>14.399999999999999</v>
      </c>
      <c r="N438">
        <f t="shared" si="84"/>
        <v>16.799999999999997</v>
      </c>
      <c r="O438">
        <f t="shared" si="85"/>
        <v>19.200000000000003</v>
      </c>
      <c r="P438">
        <f t="shared" si="86"/>
        <v>21.6</v>
      </c>
      <c r="Q438">
        <f t="shared" si="87"/>
        <v>12</v>
      </c>
      <c r="R438">
        <f t="shared" si="88"/>
        <v>12</v>
      </c>
      <c r="S438">
        <f t="shared" si="89"/>
        <v>12</v>
      </c>
      <c r="T438">
        <f t="shared" si="90"/>
        <v>12</v>
      </c>
    </row>
    <row r="439" spans="1:20" x14ac:dyDescent="0.25">
      <c r="A439" s="1">
        <v>438</v>
      </c>
      <c r="B439" s="1" t="str">
        <f>LOOKUP(A439,[1]Intervalo1!$B$1:$QK$1,[1]Intervalo1!$B$111:$QK$111)</f>
        <v>A</v>
      </c>
      <c r="G439">
        <v>18</v>
      </c>
      <c r="H439">
        <f t="shared" si="78"/>
        <v>1.8</v>
      </c>
      <c r="I439">
        <f t="shared" si="79"/>
        <v>3.6</v>
      </c>
      <c r="J439">
        <f t="shared" si="80"/>
        <v>5.3999999999999995</v>
      </c>
      <c r="K439">
        <f t="shared" si="81"/>
        <v>7.2</v>
      </c>
      <c r="L439">
        <f t="shared" si="82"/>
        <v>9</v>
      </c>
      <c r="M439">
        <f t="shared" si="83"/>
        <v>10.799999999999999</v>
      </c>
      <c r="N439">
        <f t="shared" si="84"/>
        <v>12.6</v>
      </c>
      <c r="O439">
        <f t="shared" si="85"/>
        <v>14.4</v>
      </c>
      <c r="P439">
        <f t="shared" si="86"/>
        <v>16.2</v>
      </c>
      <c r="Q439">
        <f t="shared" si="87"/>
        <v>9</v>
      </c>
      <c r="R439">
        <f t="shared" si="88"/>
        <v>9</v>
      </c>
      <c r="S439">
        <f t="shared" si="89"/>
        <v>9</v>
      </c>
      <c r="T439">
        <f t="shared" si="90"/>
        <v>9</v>
      </c>
    </row>
    <row r="440" spans="1:20" x14ac:dyDescent="0.25">
      <c r="A440" s="1">
        <v>439</v>
      </c>
      <c r="B440" s="1" t="str">
        <f>LOOKUP(A440,[1]Intervalo1!$B$1:$QK$1,[1]Intervalo1!$B$111:$QK$111)</f>
        <v>A</v>
      </c>
      <c r="G440">
        <v>21</v>
      </c>
      <c r="H440">
        <f t="shared" si="78"/>
        <v>2.1</v>
      </c>
      <c r="I440">
        <f t="shared" si="79"/>
        <v>4.2</v>
      </c>
      <c r="J440">
        <f t="shared" si="80"/>
        <v>6.3</v>
      </c>
      <c r="K440">
        <f t="shared" si="81"/>
        <v>8.4</v>
      </c>
      <c r="L440">
        <f t="shared" si="82"/>
        <v>10.5</v>
      </c>
      <c r="M440">
        <f t="shared" si="83"/>
        <v>12.6</v>
      </c>
      <c r="N440">
        <f t="shared" si="84"/>
        <v>14.7</v>
      </c>
      <c r="O440">
        <f t="shared" si="85"/>
        <v>16.8</v>
      </c>
      <c r="P440">
        <f t="shared" si="86"/>
        <v>18.900000000000002</v>
      </c>
      <c r="Q440">
        <f t="shared" si="87"/>
        <v>10.5</v>
      </c>
      <c r="R440">
        <f t="shared" si="88"/>
        <v>10.5</v>
      </c>
      <c r="S440">
        <f t="shared" si="89"/>
        <v>10.5</v>
      </c>
      <c r="T440">
        <f t="shared" si="90"/>
        <v>10.5</v>
      </c>
    </row>
    <row r="441" spans="1:20" x14ac:dyDescent="0.25">
      <c r="A441" s="1">
        <v>440</v>
      </c>
      <c r="B441" s="1" t="str">
        <f>LOOKUP(A441,[1]Intervalo1!$B$1:$QK$1,[1]Intervalo1!$B$111:$QK$111)</f>
        <v>A</v>
      </c>
      <c r="G441">
        <v>36</v>
      </c>
      <c r="H441">
        <f t="shared" si="78"/>
        <v>3.6</v>
      </c>
      <c r="I441">
        <f t="shared" si="79"/>
        <v>7.2</v>
      </c>
      <c r="J441">
        <f t="shared" si="80"/>
        <v>10.799999999999999</v>
      </c>
      <c r="K441">
        <f t="shared" si="81"/>
        <v>14.4</v>
      </c>
      <c r="L441">
        <f t="shared" si="82"/>
        <v>18</v>
      </c>
      <c r="M441">
        <f t="shared" si="83"/>
        <v>21.599999999999998</v>
      </c>
      <c r="N441">
        <f t="shared" si="84"/>
        <v>25.2</v>
      </c>
      <c r="O441">
        <f t="shared" si="85"/>
        <v>28.8</v>
      </c>
      <c r="P441">
        <f t="shared" si="86"/>
        <v>32.4</v>
      </c>
      <c r="Q441">
        <f t="shared" si="87"/>
        <v>18</v>
      </c>
      <c r="R441">
        <f t="shared" si="88"/>
        <v>18</v>
      </c>
      <c r="S441">
        <f t="shared" si="89"/>
        <v>18</v>
      </c>
      <c r="T441">
        <f t="shared" si="90"/>
        <v>18</v>
      </c>
    </row>
    <row r="442" spans="1:20" x14ac:dyDescent="0.25">
      <c r="A442" s="1">
        <v>441</v>
      </c>
      <c r="B442" s="1" t="str">
        <f>LOOKUP(A442,[1]Intervalo1!$B$1:$QK$1,[1]Intervalo1!$B$111:$QK$111)</f>
        <v>A</v>
      </c>
      <c r="G442">
        <v>36</v>
      </c>
      <c r="H442">
        <f t="shared" si="78"/>
        <v>3.6</v>
      </c>
      <c r="I442">
        <f t="shared" si="79"/>
        <v>7.2</v>
      </c>
      <c r="J442">
        <f t="shared" si="80"/>
        <v>10.799999999999999</v>
      </c>
      <c r="K442">
        <f t="shared" si="81"/>
        <v>14.4</v>
      </c>
      <c r="L442">
        <f t="shared" si="82"/>
        <v>18</v>
      </c>
      <c r="M442">
        <f t="shared" si="83"/>
        <v>21.599999999999998</v>
      </c>
      <c r="N442">
        <f t="shared" si="84"/>
        <v>25.2</v>
      </c>
      <c r="O442">
        <f t="shared" si="85"/>
        <v>28.8</v>
      </c>
      <c r="P442">
        <f t="shared" si="86"/>
        <v>32.4</v>
      </c>
      <c r="Q442">
        <f t="shared" si="87"/>
        <v>18</v>
      </c>
      <c r="R442">
        <f t="shared" si="88"/>
        <v>18</v>
      </c>
      <c r="S442">
        <f t="shared" si="89"/>
        <v>18</v>
      </c>
      <c r="T442">
        <f t="shared" si="90"/>
        <v>18</v>
      </c>
    </row>
    <row r="443" spans="1:20" x14ac:dyDescent="0.25">
      <c r="A443" s="1">
        <v>442</v>
      </c>
      <c r="B443" s="1" t="str">
        <f>LOOKUP(A443,[1]Intervalo1!$B$1:$QK$1,[1]Intervalo1!$B$111:$QK$111)</f>
        <v>A</v>
      </c>
      <c r="G443">
        <v>27</v>
      </c>
      <c r="H443">
        <f t="shared" si="78"/>
        <v>2.7</v>
      </c>
      <c r="I443">
        <f t="shared" si="79"/>
        <v>5.4</v>
      </c>
      <c r="J443">
        <f t="shared" si="80"/>
        <v>8.1</v>
      </c>
      <c r="K443">
        <f t="shared" si="81"/>
        <v>10.8</v>
      </c>
      <c r="L443">
        <f t="shared" si="82"/>
        <v>13.5</v>
      </c>
      <c r="M443">
        <f t="shared" si="83"/>
        <v>16.2</v>
      </c>
      <c r="N443">
        <f t="shared" si="84"/>
        <v>18.899999999999999</v>
      </c>
      <c r="O443">
        <f t="shared" si="85"/>
        <v>21.6</v>
      </c>
      <c r="P443">
        <f t="shared" si="86"/>
        <v>24.3</v>
      </c>
      <c r="Q443">
        <f t="shared" si="87"/>
        <v>13.5</v>
      </c>
      <c r="R443">
        <f t="shared" si="88"/>
        <v>13.5</v>
      </c>
      <c r="S443">
        <f t="shared" si="89"/>
        <v>13.5</v>
      </c>
      <c r="T443">
        <f t="shared" si="90"/>
        <v>13.5</v>
      </c>
    </row>
    <row r="444" spans="1:20" x14ac:dyDescent="0.25">
      <c r="A444" s="1">
        <v>443</v>
      </c>
      <c r="B444" s="1" t="str">
        <f>LOOKUP(A444,[1]Intervalo1!$B$1:$QK$1,[1]Intervalo1!$B$111:$QK$111)</f>
        <v>A</v>
      </c>
      <c r="G444">
        <v>36</v>
      </c>
      <c r="H444">
        <f t="shared" si="78"/>
        <v>3.6</v>
      </c>
      <c r="I444">
        <f t="shared" si="79"/>
        <v>7.2</v>
      </c>
      <c r="J444">
        <f t="shared" si="80"/>
        <v>10.799999999999999</v>
      </c>
      <c r="K444">
        <f t="shared" si="81"/>
        <v>14.4</v>
      </c>
      <c r="L444">
        <f t="shared" si="82"/>
        <v>18</v>
      </c>
      <c r="M444">
        <f t="shared" si="83"/>
        <v>21.599999999999998</v>
      </c>
      <c r="N444">
        <f t="shared" si="84"/>
        <v>25.2</v>
      </c>
      <c r="O444">
        <f t="shared" si="85"/>
        <v>28.8</v>
      </c>
      <c r="P444">
        <f t="shared" si="86"/>
        <v>32.4</v>
      </c>
      <c r="Q444">
        <f t="shared" si="87"/>
        <v>18</v>
      </c>
      <c r="R444">
        <f t="shared" si="88"/>
        <v>18</v>
      </c>
      <c r="S444">
        <f t="shared" si="89"/>
        <v>18</v>
      </c>
      <c r="T444">
        <f t="shared" si="90"/>
        <v>18</v>
      </c>
    </row>
    <row r="445" spans="1:20" x14ac:dyDescent="0.25">
      <c r="A445" s="1">
        <v>444</v>
      </c>
      <c r="B445" s="1" t="str">
        <f>LOOKUP(A445,[1]Intervalo1!$B$1:$QK$1,[1]Intervalo1!$B$111:$QK$111)</f>
        <v>A</v>
      </c>
      <c r="G445">
        <v>18</v>
      </c>
      <c r="H445">
        <f t="shared" si="78"/>
        <v>1.8</v>
      </c>
      <c r="I445">
        <f t="shared" si="79"/>
        <v>3.6</v>
      </c>
      <c r="J445">
        <f t="shared" si="80"/>
        <v>5.3999999999999995</v>
      </c>
      <c r="K445">
        <f t="shared" si="81"/>
        <v>7.2</v>
      </c>
      <c r="L445">
        <f t="shared" si="82"/>
        <v>9</v>
      </c>
      <c r="M445">
        <f t="shared" si="83"/>
        <v>10.799999999999999</v>
      </c>
      <c r="N445">
        <f t="shared" si="84"/>
        <v>12.6</v>
      </c>
      <c r="O445">
        <f t="shared" si="85"/>
        <v>14.4</v>
      </c>
      <c r="P445">
        <f t="shared" si="86"/>
        <v>16.2</v>
      </c>
      <c r="Q445">
        <f t="shared" si="87"/>
        <v>9</v>
      </c>
      <c r="R445">
        <f t="shared" si="88"/>
        <v>9</v>
      </c>
      <c r="S445">
        <f t="shared" si="89"/>
        <v>9</v>
      </c>
      <c r="T445">
        <f t="shared" si="90"/>
        <v>9</v>
      </c>
    </row>
    <row r="446" spans="1:20" x14ac:dyDescent="0.25">
      <c r="A446" s="1">
        <v>445</v>
      </c>
      <c r="B446" s="1" t="str">
        <f>LOOKUP(A446,[1]Intervalo1!$B$1:$QK$1,[1]Intervalo1!$B$111:$QK$111)</f>
        <v>A</v>
      </c>
      <c r="G446">
        <v>36</v>
      </c>
      <c r="H446">
        <f t="shared" si="78"/>
        <v>3.6</v>
      </c>
      <c r="I446">
        <f t="shared" si="79"/>
        <v>7.2</v>
      </c>
      <c r="J446">
        <f t="shared" si="80"/>
        <v>10.799999999999999</v>
      </c>
      <c r="K446">
        <f t="shared" si="81"/>
        <v>14.4</v>
      </c>
      <c r="L446">
        <f t="shared" si="82"/>
        <v>18</v>
      </c>
      <c r="M446">
        <f t="shared" si="83"/>
        <v>21.599999999999998</v>
      </c>
      <c r="N446">
        <f t="shared" si="84"/>
        <v>25.2</v>
      </c>
      <c r="O446">
        <f t="shared" si="85"/>
        <v>28.8</v>
      </c>
      <c r="P446">
        <f t="shared" si="86"/>
        <v>32.4</v>
      </c>
      <c r="Q446">
        <f t="shared" si="87"/>
        <v>18</v>
      </c>
      <c r="R446">
        <f t="shared" si="88"/>
        <v>18</v>
      </c>
      <c r="S446">
        <f t="shared" si="89"/>
        <v>18</v>
      </c>
      <c r="T446">
        <f t="shared" si="90"/>
        <v>18</v>
      </c>
    </row>
    <row r="447" spans="1:20" x14ac:dyDescent="0.25">
      <c r="A447" s="1">
        <v>446</v>
      </c>
      <c r="B447" s="1" t="str">
        <f>LOOKUP(A447,[1]Intervalo1!$B$1:$QK$1,[1]Intervalo1!$B$111:$QK$111)</f>
        <v>A</v>
      </c>
      <c r="G447">
        <v>36</v>
      </c>
      <c r="H447">
        <f t="shared" si="78"/>
        <v>3.6</v>
      </c>
      <c r="I447">
        <f t="shared" si="79"/>
        <v>7.2</v>
      </c>
      <c r="J447">
        <f t="shared" si="80"/>
        <v>10.799999999999999</v>
      </c>
      <c r="K447">
        <f t="shared" si="81"/>
        <v>14.4</v>
      </c>
      <c r="L447">
        <f t="shared" si="82"/>
        <v>18</v>
      </c>
      <c r="M447">
        <f t="shared" si="83"/>
        <v>21.599999999999998</v>
      </c>
      <c r="N447">
        <f t="shared" si="84"/>
        <v>25.2</v>
      </c>
      <c r="O447">
        <f t="shared" si="85"/>
        <v>28.8</v>
      </c>
      <c r="P447">
        <f t="shared" si="86"/>
        <v>32.4</v>
      </c>
      <c r="Q447">
        <f t="shared" si="87"/>
        <v>18</v>
      </c>
      <c r="R447">
        <f t="shared" si="88"/>
        <v>18</v>
      </c>
      <c r="S447">
        <f t="shared" si="89"/>
        <v>18</v>
      </c>
      <c r="T447">
        <f t="shared" si="90"/>
        <v>18</v>
      </c>
    </row>
    <row r="448" spans="1:20" x14ac:dyDescent="0.25">
      <c r="A448" s="1">
        <v>447</v>
      </c>
      <c r="B448" s="1" t="str">
        <f>LOOKUP(A448,[1]Intervalo1!$B$1:$QK$1,[1]Intervalo1!$B$111:$QK$111)</f>
        <v>A</v>
      </c>
      <c r="G448">
        <v>27</v>
      </c>
      <c r="H448">
        <f t="shared" si="78"/>
        <v>2.7</v>
      </c>
      <c r="I448">
        <f t="shared" si="79"/>
        <v>5.4</v>
      </c>
      <c r="J448">
        <f t="shared" si="80"/>
        <v>8.1</v>
      </c>
      <c r="K448">
        <f t="shared" si="81"/>
        <v>10.8</v>
      </c>
      <c r="L448">
        <f t="shared" si="82"/>
        <v>13.5</v>
      </c>
      <c r="M448">
        <f t="shared" si="83"/>
        <v>16.2</v>
      </c>
      <c r="N448">
        <f t="shared" si="84"/>
        <v>18.899999999999999</v>
      </c>
      <c r="O448">
        <f t="shared" si="85"/>
        <v>21.6</v>
      </c>
      <c r="P448">
        <f t="shared" si="86"/>
        <v>24.3</v>
      </c>
      <c r="Q448">
        <f t="shared" si="87"/>
        <v>13.5</v>
      </c>
      <c r="R448">
        <f t="shared" si="88"/>
        <v>13.5</v>
      </c>
      <c r="S448">
        <f t="shared" si="89"/>
        <v>13.5</v>
      </c>
      <c r="T448">
        <f t="shared" si="90"/>
        <v>13.5</v>
      </c>
    </row>
    <row r="449" spans="1:20" x14ac:dyDescent="0.25">
      <c r="A449" s="1">
        <v>448</v>
      </c>
      <c r="B449" s="1" t="str">
        <f>LOOKUP(A449,[1]Intervalo1!$B$1:$QK$1,[1]Intervalo1!$B$111:$QK$111)</f>
        <v>A</v>
      </c>
      <c r="G449">
        <v>30</v>
      </c>
      <c r="H449">
        <f t="shared" si="78"/>
        <v>3</v>
      </c>
      <c r="I449">
        <f t="shared" si="79"/>
        <v>6</v>
      </c>
      <c r="J449">
        <f t="shared" si="80"/>
        <v>9</v>
      </c>
      <c r="K449">
        <f t="shared" si="81"/>
        <v>12</v>
      </c>
      <c r="L449">
        <f t="shared" si="82"/>
        <v>15</v>
      </c>
      <c r="M449">
        <f t="shared" si="83"/>
        <v>18</v>
      </c>
      <c r="N449">
        <f t="shared" si="84"/>
        <v>21</v>
      </c>
      <c r="O449">
        <f t="shared" si="85"/>
        <v>24</v>
      </c>
      <c r="P449">
        <f t="shared" si="86"/>
        <v>27</v>
      </c>
      <c r="Q449">
        <f t="shared" si="87"/>
        <v>15</v>
      </c>
      <c r="R449">
        <f t="shared" si="88"/>
        <v>15</v>
      </c>
      <c r="S449">
        <f t="shared" si="89"/>
        <v>15</v>
      </c>
      <c r="T449">
        <f t="shared" si="90"/>
        <v>15</v>
      </c>
    </row>
    <row r="450" spans="1:20" x14ac:dyDescent="0.25">
      <c r="A450" s="1">
        <v>449</v>
      </c>
      <c r="B450" s="1" t="str">
        <f>LOOKUP(A450,[1]Intervalo1!$B$1:$QK$1,[1]Intervalo1!$B$111:$QK$111)</f>
        <v>A</v>
      </c>
      <c r="G450">
        <v>27</v>
      </c>
      <c r="H450">
        <f t="shared" si="78"/>
        <v>2.7</v>
      </c>
      <c r="I450">
        <f t="shared" si="79"/>
        <v>5.4</v>
      </c>
      <c r="J450">
        <f t="shared" si="80"/>
        <v>8.1</v>
      </c>
      <c r="K450">
        <f t="shared" si="81"/>
        <v>10.8</v>
      </c>
      <c r="L450">
        <f t="shared" si="82"/>
        <v>13.5</v>
      </c>
      <c r="M450">
        <f t="shared" si="83"/>
        <v>16.2</v>
      </c>
      <c r="N450">
        <f t="shared" si="84"/>
        <v>18.899999999999999</v>
      </c>
      <c r="O450">
        <f t="shared" si="85"/>
        <v>21.6</v>
      </c>
      <c r="P450">
        <f t="shared" si="86"/>
        <v>24.3</v>
      </c>
      <c r="Q450">
        <f t="shared" si="87"/>
        <v>13.5</v>
      </c>
      <c r="R450">
        <f t="shared" si="88"/>
        <v>13.5</v>
      </c>
      <c r="S450">
        <f t="shared" si="89"/>
        <v>13.5</v>
      </c>
      <c r="T450">
        <f t="shared" si="90"/>
        <v>13.5</v>
      </c>
    </row>
    <row r="451" spans="1:20" x14ac:dyDescent="0.25">
      <c r="A451" s="1">
        <v>450</v>
      </c>
      <c r="B451" s="1" t="str">
        <f>LOOKUP(A451,[1]Intervalo1!$B$1:$QK$1,[1]Intervalo1!$B$111:$QK$111)</f>
        <v>A</v>
      </c>
      <c r="G451">
        <v>30</v>
      </c>
      <c r="H451">
        <f t="shared" ref="H451:H453" si="91">0.1*G451</f>
        <v>3</v>
      </c>
      <c r="I451">
        <f t="shared" ref="I451:I453" si="92">0.2*G451</f>
        <v>6</v>
      </c>
      <c r="J451">
        <f t="shared" ref="J451:J453" si="93">0.3*G451</f>
        <v>9</v>
      </c>
      <c r="K451">
        <f t="shared" ref="K451:K453" si="94">0.4*G451</f>
        <v>12</v>
      </c>
      <c r="L451">
        <f t="shared" ref="L451:L453" si="95">0.5*G451</f>
        <v>15</v>
      </c>
      <c r="M451">
        <f t="shared" ref="M451:M453" si="96">0.6*G451</f>
        <v>18</v>
      </c>
      <c r="N451">
        <f t="shared" ref="N451:N453" si="97">0.7*G451</f>
        <v>21</v>
      </c>
      <c r="O451">
        <f t="shared" ref="O451:O453" si="98">0.8*G451</f>
        <v>24</v>
      </c>
      <c r="P451">
        <f t="shared" ref="P451:P453" si="99">0.9*G451</f>
        <v>27</v>
      </c>
      <c r="Q451">
        <f t="shared" ref="Q451:Q453" si="100">IF(B451="A",0.5,IF(B451="B",0.7,0.1))*G451</f>
        <v>15</v>
      </c>
      <c r="R451">
        <f t="shared" ref="R451:R453" si="101">IF(B451="A",0.5,IF(B451="B",0.7,0.3))*G451</f>
        <v>15</v>
      </c>
      <c r="S451">
        <f t="shared" ref="S451:S453" si="102">IF(B451="A",0.5,IF(B451="B",0.9,0.1))*G451</f>
        <v>15</v>
      </c>
      <c r="T451">
        <f t="shared" ref="T451:T453" si="103">IF(B451="A",0.5,IF(B451="B",0.9,0.3))*G451</f>
        <v>15</v>
      </c>
    </row>
    <row r="452" spans="1:20" x14ac:dyDescent="0.25">
      <c r="A452" s="1">
        <v>451</v>
      </c>
      <c r="B452" s="1" t="str">
        <f>LOOKUP(A452,[1]Intervalo1!$B$1:$QK$1,[1]Intervalo1!$B$111:$QK$111)</f>
        <v>E</v>
      </c>
      <c r="G452">
        <v>36</v>
      </c>
      <c r="H452">
        <f t="shared" si="91"/>
        <v>3.6</v>
      </c>
      <c r="I452">
        <f t="shared" si="92"/>
        <v>7.2</v>
      </c>
      <c r="J452">
        <f t="shared" si="93"/>
        <v>10.799999999999999</v>
      </c>
      <c r="K452">
        <f t="shared" si="94"/>
        <v>14.4</v>
      </c>
      <c r="L452">
        <f t="shared" si="95"/>
        <v>18</v>
      </c>
      <c r="M452">
        <f t="shared" si="96"/>
        <v>21.599999999999998</v>
      </c>
      <c r="N452">
        <f t="shared" si="97"/>
        <v>25.2</v>
      </c>
      <c r="O452">
        <f t="shared" si="98"/>
        <v>28.8</v>
      </c>
      <c r="P452">
        <f t="shared" si="99"/>
        <v>32.4</v>
      </c>
      <c r="Q452">
        <f t="shared" si="100"/>
        <v>3.6</v>
      </c>
      <c r="R452">
        <f t="shared" si="101"/>
        <v>10.799999999999999</v>
      </c>
      <c r="S452">
        <f t="shared" si="102"/>
        <v>3.6</v>
      </c>
      <c r="T452">
        <f t="shared" si="103"/>
        <v>10.799999999999999</v>
      </c>
    </row>
    <row r="453" spans="1:20" x14ac:dyDescent="0.25">
      <c r="A453" s="1">
        <v>452</v>
      </c>
      <c r="B453" s="1" t="str">
        <f>LOOKUP(A453,[1]Intervalo1!$B$1:$QK$1,[1]Intervalo1!$B$111:$QK$111)</f>
        <v>A</v>
      </c>
      <c r="G453">
        <v>18</v>
      </c>
      <c r="H453">
        <f t="shared" si="91"/>
        <v>1.8</v>
      </c>
      <c r="I453">
        <f t="shared" si="92"/>
        <v>3.6</v>
      </c>
      <c r="J453">
        <f t="shared" si="93"/>
        <v>5.3999999999999995</v>
      </c>
      <c r="K453">
        <f t="shared" si="94"/>
        <v>7.2</v>
      </c>
      <c r="L453">
        <f t="shared" si="95"/>
        <v>9</v>
      </c>
      <c r="M453">
        <f t="shared" si="96"/>
        <v>10.799999999999999</v>
      </c>
      <c r="N453">
        <f t="shared" si="97"/>
        <v>12.6</v>
      </c>
      <c r="O453">
        <f t="shared" si="98"/>
        <v>14.4</v>
      </c>
      <c r="P453">
        <f t="shared" si="99"/>
        <v>16.2</v>
      </c>
      <c r="Q453">
        <f t="shared" si="100"/>
        <v>9</v>
      </c>
      <c r="R453">
        <f t="shared" si="101"/>
        <v>9</v>
      </c>
      <c r="S453">
        <f t="shared" si="102"/>
        <v>9</v>
      </c>
      <c r="T453">
        <f t="shared" si="103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3"/>
  <sheetViews>
    <sheetView topLeftCell="A421" workbookViewId="0">
      <selection activeCell="P2" sqref="P2:P453"/>
    </sheetView>
  </sheetViews>
  <sheetFormatPr baseColWidth="10" defaultRowHeight="15" x14ac:dyDescent="0.25"/>
  <sheetData>
    <row r="1" spans="1:16" x14ac:dyDescent="0.25">
      <c r="A1" s="1" t="s">
        <v>0</v>
      </c>
      <c r="B1" s="1" t="s">
        <v>1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 s="1">
        <v>1</v>
      </c>
      <c r="B2" s="1" t="str">
        <f>LOOKUP(A2,[1]Intervalo1!$B$1:$QK$1,[1]Intervalo1!$B$111:$QK$111)</f>
        <v>A</v>
      </c>
      <c r="C2">
        <v>27</v>
      </c>
      <c r="D2" s="3">
        <v>2.7</v>
      </c>
      <c r="E2" s="3">
        <v>5.4</v>
      </c>
      <c r="F2" s="3">
        <v>8.1</v>
      </c>
      <c r="G2" s="3">
        <v>10.8</v>
      </c>
      <c r="H2" s="3">
        <v>13.5</v>
      </c>
      <c r="I2" s="3">
        <v>16.2</v>
      </c>
      <c r="J2" s="3">
        <v>18.899999999999999</v>
      </c>
      <c r="K2" s="3">
        <v>21.6</v>
      </c>
      <c r="L2" s="3">
        <v>24.3</v>
      </c>
      <c r="M2" s="3">
        <v>13.5</v>
      </c>
      <c r="N2" s="3">
        <v>13.5</v>
      </c>
      <c r="O2" s="3">
        <v>13.5</v>
      </c>
      <c r="P2" s="3">
        <v>13.5</v>
      </c>
    </row>
    <row r="3" spans="1:16" x14ac:dyDescent="0.25">
      <c r="A3" s="1">
        <v>2</v>
      </c>
      <c r="B3" s="1" t="str">
        <f>LOOKUP(A3,[1]Intervalo1!$B$1:$QK$1,[1]Intervalo1!$B$111:$QK$111)</f>
        <v>A</v>
      </c>
      <c r="C3">
        <v>12</v>
      </c>
      <c r="D3" s="3">
        <v>1.2000000000000002</v>
      </c>
      <c r="E3" s="3">
        <v>2.4000000000000004</v>
      </c>
      <c r="F3" s="3">
        <v>3.5999999999999996</v>
      </c>
      <c r="G3" s="3">
        <v>4.8000000000000007</v>
      </c>
      <c r="H3" s="3">
        <v>6</v>
      </c>
      <c r="I3" s="3">
        <v>7.1999999999999993</v>
      </c>
      <c r="J3" s="3">
        <v>8.3999999999999986</v>
      </c>
      <c r="K3" s="3">
        <v>9.6000000000000014</v>
      </c>
      <c r="L3" s="3">
        <v>10.8</v>
      </c>
      <c r="M3" s="3">
        <v>6</v>
      </c>
      <c r="N3" s="3">
        <v>6</v>
      </c>
      <c r="O3" s="3">
        <v>6</v>
      </c>
      <c r="P3" s="3">
        <v>6</v>
      </c>
    </row>
    <row r="4" spans="1:16" x14ac:dyDescent="0.25">
      <c r="A4" s="1">
        <v>3</v>
      </c>
      <c r="B4" s="1" t="str">
        <f>LOOKUP(A4,[1]Intervalo1!$B$1:$QK$1,[1]Intervalo1!$B$111:$QK$111)</f>
        <v>A</v>
      </c>
      <c r="C4">
        <v>36</v>
      </c>
      <c r="D4" s="3">
        <v>3.6</v>
      </c>
      <c r="E4" s="3">
        <v>7.2</v>
      </c>
      <c r="F4" s="3">
        <v>10.799999999999999</v>
      </c>
      <c r="G4" s="3">
        <v>14.4</v>
      </c>
      <c r="H4" s="3">
        <v>18</v>
      </c>
      <c r="I4" s="3">
        <v>21.599999999999998</v>
      </c>
      <c r="J4" s="3">
        <v>25.2</v>
      </c>
      <c r="K4" s="3">
        <v>28.8</v>
      </c>
      <c r="L4" s="3">
        <v>32.4</v>
      </c>
      <c r="M4" s="3">
        <v>18</v>
      </c>
      <c r="N4" s="3">
        <v>18</v>
      </c>
      <c r="O4" s="3">
        <v>18</v>
      </c>
      <c r="P4" s="3">
        <v>18</v>
      </c>
    </row>
    <row r="5" spans="1:16" x14ac:dyDescent="0.25">
      <c r="A5" s="1">
        <v>4</v>
      </c>
      <c r="B5" s="1" t="str">
        <f>LOOKUP(A5,[1]Intervalo1!$B$1:$QK$1,[1]Intervalo1!$B$111:$QK$111)</f>
        <v>A</v>
      </c>
      <c r="C5">
        <v>15</v>
      </c>
      <c r="D5" s="3">
        <v>1.5</v>
      </c>
      <c r="E5" s="3">
        <v>3</v>
      </c>
      <c r="F5" s="3">
        <v>4.5</v>
      </c>
      <c r="G5" s="3">
        <v>6</v>
      </c>
      <c r="H5" s="3">
        <v>7.5</v>
      </c>
      <c r="I5" s="3">
        <v>9</v>
      </c>
      <c r="J5" s="3">
        <v>10.5</v>
      </c>
      <c r="K5" s="3">
        <v>12</v>
      </c>
      <c r="L5" s="3">
        <v>13.5</v>
      </c>
      <c r="M5" s="3">
        <v>7.5</v>
      </c>
      <c r="N5" s="3">
        <v>7.5</v>
      </c>
      <c r="O5" s="3">
        <v>7.5</v>
      </c>
      <c r="P5" s="3">
        <v>7.5</v>
      </c>
    </row>
    <row r="6" spans="1:16" x14ac:dyDescent="0.25">
      <c r="A6" s="1">
        <v>5</v>
      </c>
      <c r="B6" s="1" t="str">
        <f>LOOKUP(A6,[1]Intervalo1!$B$1:$QK$1,[1]Intervalo1!$B$111:$QK$111)</f>
        <v>A</v>
      </c>
      <c r="C6">
        <v>12</v>
      </c>
      <c r="D6" s="3">
        <v>1.2000000000000002</v>
      </c>
      <c r="E6" s="3">
        <v>2.4000000000000004</v>
      </c>
      <c r="F6" s="3">
        <v>3.5999999999999996</v>
      </c>
      <c r="G6" s="3">
        <v>4.8000000000000007</v>
      </c>
      <c r="H6" s="3">
        <v>6</v>
      </c>
      <c r="I6" s="3">
        <v>7.1999999999999993</v>
      </c>
      <c r="J6" s="3">
        <v>8.3999999999999986</v>
      </c>
      <c r="K6" s="3">
        <v>9.6000000000000014</v>
      </c>
      <c r="L6" s="3">
        <v>10.8</v>
      </c>
      <c r="M6" s="3">
        <v>6</v>
      </c>
      <c r="N6" s="3">
        <v>6</v>
      </c>
      <c r="O6" s="3">
        <v>6</v>
      </c>
      <c r="P6" s="3">
        <v>6</v>
      </c>
    </row>
    <row r="7" spans="1:16" x14ac:dyDescent="0.25">
      <c r="A7" s="1">
        <v>6</v>
      </c>
      <c r="B7" s="1" t="str">
        <f>LOOKUP(A7,[1]Intervalo1!$B$1:$QK$1,[1]Intervalo1!$B$111:$QK$111)</f>
        <v>A</v>
      </c>
      <c r="C7">
        <v>15</v>
      </c>
      <c r="D7" s="3">
        <v>1.5</v>
      </c>
      <c r="E7" s="3">
        <v>3</v>
      </c>
      <c r="F7" s="3">
        <v>4.5</v>
      </c>
      <c r="G7" s="3">
        <v>6</v>
      </c>
      <c r="H7" s="3">
        <v>7.5</v>
      </c>
      <c r="I7" s="3">
        <v>9</v>
      </c>
      <c r="J7" s="3">
        <v>10.5</v>
      </c>
      <c r="K7" s="3">
        <v>12</v>
      </c>
      <c r="L7" s="3">
        <v>13.5</v>
      </c>
      <c r="M7" s="3">
        <v>7.5</v>
      </c>
      <c r="N7" s="3">
        <v>7.5</v>
      </c>
      <c r="O7" s="3">
        <v>7.5</v>
      </c>
      <c r="P7" s="3">
        <v>7.5</v>
      </c>
    </row>
    <row r="8" spans="1:16" x14ac:dyDescent="0.25">
      <c r="A8" s="1">
        <v>7</v>
      </c>
      <c r="B8" s="1" t="str">
        <f>LOOKUP(A8,[1]Intervalo1!$B$1:$QK$1,[1]Intervalo1!$B$111:$QK$111)</f>
        <v>A</v>
      </c>
      <c r="C8">
        <v>24</v>
      </c>
      <c r="D8" s="3">
        <v>2.4000000000000004</v>
      </c>
      <c r="E8" s="3">
        <v>4.8000000000000007</v>
      </c>
      <c r="F8" s="3">
        <v>7.1999999999999993</v>
      </c>
      <c r="G8" s="3">
        <v>9.6000000000000014</v>
      </c>
      <c r="H8" s="3">
        <v>12</v>
      </c>
      <c r="I8" s="3">
        <v>14.399999999999999</v>
      </c>
      <c r="J8" s="3">
        <v>16.799999999999997</v>
      </c>
      <c r="K8" s="3">
        <v>19.200000000000003</v>
      </c>
      <c r="L8" s="3">
        <v>21.6</v>
      </c>
      <c r="M8" s="3">
        <v>12</v>
      </c>
      <c r="N8" s="3">
        <v>12</v>
      </c>
      <c r="O8" s="3">
        <v>12</v>
      </c>
      <c r="P8" s="3">
        <v>12</v>
      </c>
    </row>
    <row r="9" spans="1:16" x14ac:dyDescent="0.25">
      <c r="A9" s="1">
        <v>8</v>
      </c>
      <c r="B9" s="1" t="str">
        <f>LOOKUP(A9,[1]Intervalo1!$B$1:$QK$1,[1]Intervalo1!$B$111:$QK$111)</f>
        <v>A</v>
      </c>
      <c r="C9">
        <v>12</v>
      </c>
      <c r="D9" s="3">
        <v>1.2000000000000002</v>
      </c>
      <c r="E9" s="3">
        <v>2.4000000000000004</v>
      </c>
      <c r="F9" s="3">
        <v>3.5999999999999996</v>
      </c>
      <c r="G9" s="3">
        <v>4.8000000000000007</v>
      </c>
      <c r="H9" s="3">
        <v>6</v>
      </c>
      <c r="I9" s="3">
        <v>7.1999999999999993</v>
      </c>
      <c r="J9" s="3">
        <v>8.3999999999999986</v>
      </c>
      <c r="K9" s="3">
        <v>9.6000000000000014</v>
      </c>
      <c r="L9" s="3">
        <v>10.8</v>
      </c>
      <c r="M9" s="3">
        <v>6</v>
      </c>
      <c r="N9" s="3">
        <v>6</v>
      </c>
      <c r="O9" s="3">
        <v>6</v>
      </c>
      <c r="P9" s="3">
        <v>6</v>
      </c>
    </row>
    <row r="10" spans="1:16" x14ac:dyDescent="0.25">
      <c r="A10" s="1">
        <v>9</v>
      </c>
      <c r="B10" s="1" t="str">
        <f>LOOKUP(A10,[1]Intervalo1!$B$1:$QK$1,[1]Intervalo1!$B$111:$QK$111)</f>
        <v>E</v>
      </c>
      <c r="C10">
        <v>24</v>
      </c>
      <c r="D10" s="3">
        <v>2.4000000000000004</v>
      </c>
      <c r="E10" s="3">
        <v>4.8000000000000007</v>
      </c>
      <c r="F10" s="3">
        <v>7.1999999999999993</v>
      </c>
      <c r="G10" s="3">
        <v>9.6000000000000014</v>
      </c>
      <c r="H10" s="3">
        <v>12</v>
      </c>
      <c r="I10" s="3">
        <v>14.399999999999999</v>
      </c>
      <c r="J10" s="3">
        <v>16.799999999999997</v>
      </c>
      <c r="K10" s="3">
        <v>19.200000000000003</v>
      </c>
      <c r="L10" s="3">
        <v>21.6</v>
      </c>
      <c r="M10" s="3">
        <v>2.4000000000000004</v>
      </c>
      <c r="N10" s="3">
        <v>7.1999999999999993</v>
      </c>
      <c r="O10" s="3">
        <v>2.4000000000000004</v>
      </c>
      <c r="P10" s="3">
        <v>7.1999999999999993</v>
      </c>
    </row>
    <row r="11" spans="1:16" x14ac:dyDescent="0.25">
      <c r="A11" s="1">
        <v>10</v>
      </c>
      <c r="B11" s="1" t="str">
        <f>LOOKUP(A11,[1]Intervalo1!$B$1:$QK$1,[1]Intervalo1!$B$111:$QK$111)</f>
        <v>A</v>
      </c>
      <c r="C11">
        <v>36</v>
      </c>
      <c r="D11" s="3">
        <v>3.6</v>
      </c>
      <c r="E11" s="3">
        <v>7.2</v>
      </c>
      <c r="F11" s="3">
        <v>10.799999999999999</v>
      </c>
      <c r="G11" s="3">
        <v>14.4</v>
      </c>
      <c r="H11" s="3">
        <v>18</v>
      </c>
      <c r="I11" s="3">
        <v>21.599999999999998</v>
      </c>
      <c r="J11" s="3">
        <v>25.2</v>
      </c>
      <c r="K11" s="3">
        <v>28.8</v>
      </c>
      <c r="L11" s="3">
        <v>32.4</v>
      </c>
      <c r="M11" s="3">
        <v>18</v>
      </c>
      <c r="N11" s="3">
        <v>18</v>
      </c>
      <c r="O11" s="3">
        <v>18</v>
      </c>
      <c r="P11" s="3">
        <v>18</v>
      </c>
    </row>
    <row r="12" spans="1:16" x14ac:dyDescent="0.25">
      <c r="A12" s="1">
        <v>11</v>
      </c>
      <c r="B12" s="1" t="str">
        <f>LOOKUP(A12,[1]Intervalo1!$B$1:$QK$1,[1]Intervalo1!$B$111:$QK$111)</f>
        <v>A</v>
      </c>
      <c r="C12">
        <v>15</v>
      </c>
      <c r="D12" s="3">
        <v>1.5</v>
      </c>
      <c r="E12" s="3">
        <v>3</v>
      </c>
      <c r="F12" s="3">
        <v>4.5</v>
      </c>
      <c r="G12" s="3">
        <v>6</v>
      </c>
      <c r="H12" s="3">
        <v>7.5</v>
      </c>
      <c r="I12" s="3">
        <v>9</v>
      </c>
      <c r="J12" s="3">
        <v>10.5</v>
      </c>
      <c r="K12" s="3">
        <v>12</v>
      </c>
      <c r="L12" s="3">
        <v>13.5</v>
      </c>
      <c r="M12" s="3">
        <v>7.5</v>
      </c>
      <c r="N12" s="3">
        <v>7.5</v>
      </c>
      <c r="O12" s="3">
        <v>7.5</v>
      </c>
      <c r="P12" s="3">
        <v>7.5</v>
      </c>
    </row>
    <row r="13" spans="1:16" x14ac:dyDescent="0.25">
      <c r="A13" s="1">
        <v>12</v>
      </c>
      <c r="B13" s="1" t="str">
        <f>LOOKUP(A13,[1]Intervalo1!$B$1:$QK$1,[1]Intervalo1!$B$111:$QK$111)</f>
        <v>A</v>
      </c>
      <c r="C13">
        <v>15</v>
      </c>
      <c r="D13" s="3">
        <v>1.5</v>
      </c>
      <c r="E13" s="3">
        <v>3</v>
      </c>
      <c r="F13" s="3">
        <v>4.5</v>
      </c>
      <c r="G13" s="3">
        <v>6</v>
      </c>
      <c r="H13" s="3">
        <v>7.5</v>
      </c>
      <c r="I13" s="3">
        <v>9</v>
      </c>
      <c r="J13" s="3">
        <v>10.5</v>
      </c>
      <c r="K13" s="3">
        <v>12</v>
      </c>
      <c r="L13" s="3">
        <v>13.5</v>
      </c>
      <c r="M13" s="3">
        <v>7.5</v>
      </c>
      <c r="N13" s="3">
        <v>7.5</v>
      </c>
      <c r="O13" s="3">
        <v>7.5</v>
      </c>
      <c r="P13" s="3">
        <v>7.5</v>
      </c>
    </row>
    <row r="14" spans="1:16" x14ac:dyDescent="0.25">
      <c r="A14" s="1">
        <v>13</v>
      </c>
      <c r="B14" s="1" t="str">
        <f>LOOKUP(A14,[1]Intervalo1!$B$1:$QK$1,[1]Intervalo1!$B$111:$QK$111)</f>
        <v>E</v>
      </c>
      <c r="C14">
        <v>36</v>
      </c>
      <c r="D14" s="3">
        <v>3.6</v>
      </c>
      <c r="E14" s="3">
        <v>7.2</v>
      </c>
      <c r="F14" s="3">
        <v>10.799999999999999</v>
      </c>
      <c r="G14" s="3">
        <v>14.4</v>
      </c>
      <c r="H14" s="3">
        <v>18</v>
      </c>
      <c r="I14" s="3">
        <v>21.599999999999998</v>
      </c>
      <c r="J14" s="3">
        <v>25.2</v>
      </c>
      <c r="K14" s="3">
        <v>28.8</v>
      </c>
      <c r="L14" s="3">
        <v>32.4</v>
      </c>
      <c r="M14" s="3">
        <v>3.6</v>
      </c>
      <c r="N14" s="3">
        <v>10.799999999999999</v>
      </c>
      <c r="O14" s="3">
        <v>3.6</v>
      </c>
      <c r="P14" s="3">
        <v>10.799999999999999</v>
      </c>
    </row>
    <row r="15" spans="1:16" x14ac:dyDescent="0.25">
      <c r="A15" s="1">
        <v>14</v>
      </c>
      <c r="B15" s="1" t="str">
        <f>LOOKUP(A15,[1]Intervalo1!$B$1:$QK$1,[1]Intervalo1!$B$111:$QK$111)</f>
        <v>E</v>
      </c>
      <c r="C15">
        <v>36</v>
      </c>
      <c r="D15" s="3">
        <v>3.6</v>
      </c>
      <c r="E15" s="3">
        <v>7.2</v>
      </c>
      <c r="F15" s="3">
        <v>10.799999999999999</v>
      </c>
      <c r="G15" s="3">
        <v>14.4</v>
      </c>
      <c r="H15" s="3">
        <v>18</v>
      </c>
      <c r="I15" s="3">
        <v>21.599999999999998</v>
      </c>
      <c r="J15" s="3">
        <v>25.2</v>
      </c>
      <c r="K15" s="3">
        <v>28.8</v>
      </c>
      <c r="L15" s="3">
        <v>32.4</v>
      </c>
      <c r="M15" s="3">
        <v>3.6</v>
      </c>
      <c r="N15" s="3">
        <v>10.799999999999999</v>
      </c>
      <c r="O15" s="3">
        <v>3.6</v>
      </c>
      <c r="P15" s="3">
        <v>10.799999999999999</v>
      </c>
    </row>
    <row r="16" spans="1:16" x14ac:dyDescent="0.25">
      <c r="A16" s="1">
        <v>15</v>
      </c>
      <c r="B16" s="1" t="str">
        <f>LOOKUP(A16,[1]Intervalo1!$B$1:$QK$1,[1]Intervalo1!$B$111:$QK$111)</f>
        <v>E</v>
      </c>
      <c r="C16">
        <v>24</v>
      </c>
      <c r="D16" s="3">
        <v>2.4000000000000004</v>
      </c>
      <c r="E16" s="3">
        <v>4.8000000000000007</v>
      </c>
      <c r="F16" s="3">
        <v>7.1999999999999993</v>
      </c>
      <c r="G16" s="3">
        <v>9.6000000000000014</v>
      </c>
      <c r="H16" s="3">
        <v>12</v>
      </c>
      <c r="I16" s="3">
        <v>14.399999999999999</v>
      </c>
      <c r="J16" s="3">
        <v>16.799999999999997</v>
      </c>
      <c r="K16" s="3">
        <v>19.200000000000003</v>
      </c>
      <c r="L16" s="3">
        <v>21.6</v>
      </c>
      <c r="M16" s="3">
        <v>2.4000000000000004</v>
      </c>
      <c r="N16" s="3">
        <v>7.1999999999999993</v>
      </c>
      <c r="O16" s="3">
        <v>2.4000000000000004</v>
      </c>
      <c r="P16" s="3">
        <v>7.1999999999999993</v>
      </c>
    </row>
    <row r="17" spans="1:16" x14ac:dyDescent="0.25">
      <c r="A17" s="1">
        <v>16</v>
      </c>
      <c r="B17" s="1" t="str">
        <f>LOOKUP(A17,[1]Intervalo1!$B$1:$QK$1,[1]Intervalo1!$B$111:$QK$111)</f>
        <v>E</v>
      </c>
      <c r="C17">
        <v>36</v>
      </c>
      <c r="D17" s="3">
        <v>3.6</v>
      </c>
      <c r="E17" s="3">
        <v>7.2</v>
      </c>
      <c r="F17" s="3">
        <v>10.799999999999999</v>
      </c>
      <c r="G17" s="3">
        <v>14.4</v>
      </c>
      <c r="H17" s="3">
        <v>18</v>
      </c>
      <c r="I17" s="3">
        <v>21.599999999999998</v>
      </c>
      <c r="J17" s="3">
        <v>25.2</v>
      </c>
      <c r="K17" s="3">
        <v>28.8</v>
      </c>
      <c r="L17" s="3">
        <v>32.4</v>
      </c>
      <c r="M17" s="3">
        <v>3.6</v>
      </c>
      <c r="N17" s="3">
        <v>10.799999999999999</v>
      </c>
      <c r="O17" s="3">
        <v>3.6</v>
      </c>
      <c r="P17" s="3">
        <v>10.799999999999999</v>
      </c>
    </row>
    <row r="18" spans="1:16" x14ac:dyDescent="0.25">
      <c r="A18" s="1">
        <v>17</v>
      </c>
      <c r="B18" s="1" t="str">
        <f>LOOKUP(A18,[1]Intervalo1!$B$1:$QK$1,[1]Intervalo1!$B$111:$QK$111)</f>
        <v>E</v>
      </c>
      <c r="C18">
        <v>27</v>
      </c>
      <c r="D18" s="3">
        <v>2.7</v>
      </c>
      <c r="E18" s="3">
        <v>5.4</v>
      </c>
      <c r="F18" s="3">
        <v>8.1</v>
      </c>
      <c r="G18" s="3">
        <v>10.8</v>
      </c>
      <c r="H18" s="3">
        <v>13.5</v>
      </c>
      <c r="I18" s="3">
        <v>16.2</v>
      </c>
      <c r="J18" s="3">
        <v>18.899999999999999</v>
      </c>
      <c r="K18" s="3">
        <v>21.6</v>
      </c>
      <c r="L18" s="3">
        <v>24.3</v>
      </c>
      <c r="M18" s="3">
        <v>2.7</v>
      </c>
      <c r="N18" s="3">
        <v>8.1</v>
      </c>
      <c r="O18" s="3">
        <v>2.7</v>
      </c>
      <c r="P18" s="3">
        <v>8.1</v>
      </c>
    </row>
    <row r="19" spans="1:16" x14ac:dyDescent="0.25">
      <c r="A19" s="1">
        <v>18</v>
      </c>
      <c r="B19" s="1" t="str">
        <f>LOOKUP(A19,[1]Intervalo1!$B$1:$QK$1,[1]Intervalo1!$B$111:$QK$111)</f>
        <v>E</v>
      </c>
      <c r="C19">
        <v>36</v>
      </c>
      <c r="D19" s="3">
        <v>3.6</v>
      </c>
      <c r="E19" s="3">
        <v>7.2</v>
      </c>
      <c r="F19" s="3">
        <v>10.799999999999999</v>
      </c>
      <c r="G19" s="3">
        <v>14.4</v>
      </c>
      <c r="H19" s="3">
        <v>18</v>
      </c>
      <c r="I19" s="3">
        <v>21.599999999999998</v>
      </c>
      <c r="J19" s="3">
        <v>25.2</v>
      </c>
      <c r="K19" s="3">
        <v>28.8</v>
      </c>
      <c r="L19" s="3">
        <v>32.4</v>
      </c>
      <c r="M19" s="3">
        <v>3.6</v>
      </c>
      <c r="N19" s="3">
        <v>10.799999999999999</v>
      </c>
      <c r="O19" s="3">
        <v>3.6</v>
      </c>
      <c r="P19" s="3">
        <v>10.799999999999999</v>
      </c>
    </row>
    <row r="20" spans="1:16" x14ac:dyDescent="0.25">
      <c r="A20" s="1">
        <v>19</v>
      </c>
      <c r="B20" s="1" t="str">
        <f>LOOKUP(A20,[1]Intervalo1!$B$1:$QK$1,[1]Intervalo1!$B$111:$QK$111)</f>
        <v>E</v>
      </c>
      <c r="C20">
        <v>24</v>
      </c>
      <c r="D20" s="3">
        <v>2.4000000000000004</v>
      </c>
      <c r="E20" s="3">
        <v>4.8000000000000007</v>
      </c>
      <c r="F20" s="3">
        <v>7.1999999999999993</v>
      </c>
      <c r="G20" s="3">
        <v>9.6000000000000014</v>
      </c>
      <c r="H20" s="3">
        <v>12</v>
      </c>
      <c r="I20" s="3">
        <v>14.399999999999999</v>
      </c>
      <c r="J20" s="3">
        <v>16.799999999999997</v>
      </c>
      <c r="K20" s="3">
        <v>19.200000000000003</v>
      </c>
      <c r="L20" s="3">
        <v>21.6</v>
      </c>
      <c r="M20" s="3">
        <v>2.4000000000000004</v>
      </c>
      <c r="N20" s="3">
        <v>7.1999999999999993</v>
      </c>
      <c r="O20" s="3">
        <v>2.4000000000000004</v>
      </c>
      <c r="P20" s="3">
        <v>7.1999999999999993</v>
      </c>
    </row>
    <row r="21" spans="1:16" x14ac:dyDescent="0.25">
      <c r="A21" s="1">
        <v>20</v>
      </c>
      <c r="B21" s="1" t="str">
        <f>LOOKUP(A21,[1]Intervalo1!$B$1:$QK$1,[1]Intervalo1!$B$111:$QK$111)</f>
        <v>A</v>
      </c>
      <c r="C21">
        <v>24</v>
      </c>
      <c r="D21" s="3">
        <v>2.4000000000000004</v>
      </c>
      <c r="E21" s="3">
        <v>4.8000000000000007</v>
      </c>
      <c r="F21" s="3">
        <v>7.1999999999999993</v>
      </c>
      <c r="G21" s="3">
        <v>9.6000000000000014</v>
      </c>
      <c r="H21" s="3">
        <v>12</v>
      </c>
      <c r="I21" s="3">
        <v>14.399999999999999</v>
      </c>
      <c r="J21" s="3">
        <v>16.799999999999997</v>
      </c>
      <c r="K21" s="3">
        <v>19.200000000000003</v>
      </c>
      <c r="L21" s="3">
        <v>21.6</v>
      </c>
      <c r="M21" s="3">
        <v>12</v>
      </c>
      <c r="N21" s="3">
        <v>12</v>
      </c>
      <c r="O21" s="3">
        <v>12</v>
      </c>
      <c r="P21" s="3">
        <v>12</v>
      </c>
    </row>
    <row r="22" spans="1:16" x14ac:dyDescent="0.25">
      <c r="A22" s="1">
        <v>21</v>
      </c>
      <c r="B22" s="1" t="str">
        <f>LOOKUP(A22,[1]Intervalo1!$B$1:$QK$1,[1]Intervalo1!$B$111:$QK$111)</f>
        <v>E</v>
      </c>
      <c r="C22">
        <v>27</v>
      </c>
      <c r="D22" s="3">
        <v>2.7</v>
      </c>
      <c r="E22" s="3">
        <v>5.4</v>
      </c>
      <c r="F22" s="3">
        <v>8.1</v>
      </c>
      <c r="G22" s="3">
        <v>10.8</v>
      </c>
      <c r="H22" s="3">
        <v>13.5</v>
      </c>
      <c r="I22" s="3">
        <v>16.2</v>
      </c>
      <c r="J22" s="3">
        <v>18.899999999999999</v>
      </c>
      <c r="K22" s="3">
        <v>21.6</v>
      </c>
      <c r="L22" s="3">
        <v>24.3</v>
      </c>
      <c r="M22" s="3">
        <v>2.7</v>
      </c>
      <c r="N22" s="3">
        <v>8.1</v>
      </c>
      <c r="O22" s="3">
        <v>2.7</v>
      </c>
      <c r="P22" s="3">
        <v>8.1</v>
      </c>
    </row>
    <row r="23" spans="1:16" x14ac:dyDescent="0.25">
      <c r="A23" s="1">
        <v>22</v>
      </c>
      <c r="B23" s="1" t="str">
        <f>LOOKUP(A23,[1]Intervalo1!$B$1:$QK$1,[1]Intervalo1!$B$111:$QK$111)</f>
        <v>E</v>
      </c>
      <c r="C23">
        <v>36</v>
      </c>
      <c r="D23" s="3">
        <v>3.6</v>
      </c>
      <c r="E23" s="3">
        <v>7.2</v>
      </c>
      <c r="F23" s="3">
        <v>10.799999999999999</v>
      </c>
      <c r="G23" s="3">
        <v>14.4</v>
      </c>
      <c r="H23" s="3">
        <v>18</v>
      </c>
      <c r="I23" s="3">
        <v>21.599999999999998</v>
      </c>
      <c r="J23" s="3">
        <v>25.2</v>
      </c>
      <c r="K23" s="3">
        <v>28.8</v>
      </c>
      <c r="L23" s="3">
        <v>32.4</v>
      </c>
      <c r="M23" s="3">
        <v>3.6</v>
      </c>
      <c r="N23" s="3">
        <v>10.799999999999999</v>
      </c>
      <c r="O23" s="3">
        <v>3.6</v>
      </c>
      <c r="P23" s="3">
        <v>10.799999999999999</v>
      </c>
    </row>
    <row r="24" spans="1:16" x14ac:dyDescent="0.25">
      <c r="A24" s="1">
        <v>23</v>
      </c>
      <c r="B24" s="1" t="str">
        <f>LOOKUP(A24,[1]Intervalo1!$B$1:$QK$1,[1]Intervalo1!$B$111:$QK$111)</f>
        <v>E</v>
      </c>
      <c r="C24">
        <v>36</v>
      </c>
      <c r="D24" s="3">
        <v>3.6</v>
      </c>
      <c r="E24" s="3">
        <v>7.2</v>
      </c>
      <c r="F24" s="3">
        <v>10.799999999999999</v>
      </c>
      <c r="G24" s="3">
        <v>14.4</v>
      </c>
      <c r="H24" s="3">
        <v>18</v>
      </c>
      <c r="I24" s="3">
        <v>21.599999999999998</v>
      </c>
      <c r="J24" s="3">
        <v>25.2</v>
      </c>
      <c r="K24" s="3">
        <v>28.8</v>
      </c>
      <c r="L24" s="3">
        <v>32.4</v>
      </c>
      <c r="M24" s="3">
        <v>3.6</v>
      </c>
      <c r="N24" s="3">
        <v>10.799999999999999</v>
      </c>
      <c r="O24" s="3">
        <v>3.6</v>
      </c>
      <c r="P24" s="3">
        <v>10.799999999999999</v>
      </c>
    </row>
    <row r="25" spans="1:16" x14ac:dyDescent="0.25">
      <c r="A25" s="1">
        <v>24</v>
      </c>
      <c r="B25" s="1" t="str">
        <f>LOOKUP(A25,[1]Intervalo1!$B$1:$QK$1,[1]Intervalo1!$B$111:$QK$111)</f>
        <v>E</v>
      </c>
      <c r="C25">
        <v>27</v>
      </c>
      <c r="D25" s="3">
        <v>2.7</v>
      </c>
      <c r="E25" s="3">
        <v>5.4</v>
      </c>
      <c r="F25" s="3">
        <v>8.1</v>
      </c>
      <c r="G25" s="3">
        <v>10.8</v>
      </c>
      <c r="H25" s="3">
        <v>13.5</v>
      </c>
      <c r="I25" s="3">
        <v>16.2</v>
      </c>
      <c r="J25" s="3">
        <v>18.899999999999999</v>
      </c>
      <c r="K25" s="3">
        <v>21.6</v>
      </c>
      <c r="L25" s="3">
        <v>24.3</v>
      </c>
      <c r="M25" s="3">
        <v>2.7</v>
      </c>
      <c r="N25" s="3">
        <v>8.1</v>
      </c>
      <c r="O25" s="3">
        <v>2.7</v>
      </c>
      <c r="P25" s="3">
        <v>8.1</v>
      </c>
    </row>
    <row r="26" spans="1:16" x14ac:dyDescent="0.25">
      <c r="A26" s="1">
        <v>25</v>
      </c>
      <c r="B26" s="1" t="str">
        <f>LOOKUP(A26,[1]Intervalo1!$B$1:$QK$1,[1]Intervalo1!$B$111:$QK$111)</f>
        <v>E</v>
      </c>
      <c r="C26">
        <v>27</v>
      </c>
      <c r="D26" s="3">
        <v>2.7</v>
      </c>
      <c r="E26" s="3">
        <v>5.4</v>
      </c>
      <c r="F26" s="3">
        <v>8.1</v>
      </c>
      <c r="G26" s="3">
        <v>10.8</v>
      </c>
      <c r="H26" s="3">
        <v>13.5</v>
      </c>
      <c r="I26" s="3">
        <v>16.2</v>
      </c>
      <c r="J26" s="3">
        <v>18.899999999999999</v>
      </c>
      <c r="K26" s="3">
        <v>21.6</v>
      </c>
      <c r="L26" s="3">
        <v>24.3</v>
      </c>
      <c r="M26" s="3">
        <v>2.7</v>
      </c>
      <c r="N26" s="3">
        <v>8.1</v>
      </c>
      <c r="O26" s="3">
        <v>2.7</v>
      </c>
      <c r="P26" s="3">
        <v>8.1</v>
      </c>
    </row>
    <row r="27" spans="1:16" x14ac:dyDescent="0.25">
      <c r="A27" s="1">
        <v>26</v>
      </c>
      <c r="B27" s="1" t="str">
        <f>LOOKUP(A27,[1]Intervalo1!$B$1:$QK$1,[1]Intervalo1!$B$111:$QK$111)</f>
        <v>A</v>
      </c>
      <c r="C27">
        <v>18</v>
      </c>
      <c r="D27" s="3">
        <v>1.8</v>
      </c>
      <c r="E27" s="3">
        <v>3.6</v>
      </c>
      <c r="F27" s="3">
        <v>5.3999999999999995</v>
      </c>
      <c r="G27" s="3">
        <v>7.2</v>
      </c>
      <c r="H27" s="3">
        <v>9</v>
      </c>
      <c r="I27" s="3">
        <v>10.799999999999999</v>
      </c>
      <c r="J27" s="3">
        <v>12.6</v>
      </c>
      <c r="K27" s="3">
        <v>14.4</v>
      </c>
      <c r="L27" s="3">
        <v>16.2</v>
      </c>
      <c r="M27" s="3">
        <v>9</v>
      </c>
      <c r="N27" s="3">
        <v>9</v>
      </c>
      <c r="O27" s="3">
        <v>9</v>
      </c>
      <c r="P27" s="3">
        <v>9</v>
      </c>
    </row>
    <row r="28" spans="1:16" x14ac:dyDescent="0.25">
      <c r="A28" s="1">
        <v>27</v>
      </c>
      <c r="B28" s="1" t="str">
        <f>LOOKUP(A28,[1]Intervalo1!$B$1:$QK$1,[1]Intervalo1!$B$111:$QK$111)</f>
        <v>E</v>
      </c>
      <c r="C28">
        <v>36</v>
      </c>
      <c r="D28" s="3">
        <v>3.6</v>
      </c>
      <c r="E28" s="3">
        <v>7.2</v>
      </c>
      <c r="F28" s="3">
        <v>10.799999999999999</v>
      </c>
      <c r="G28" s="3">
        <v>14.4</v>
      </c>
      <c r="H28" s="3">
        <v>18</v>
      </c>
      <c r="I28" s="3">
        <v>21.599999999999998</v>
      </c>
      <c r="J28" s="3">
        <v>25.2</v>
      </c>
      <c r="K28" s="3">
        <v>28.8</v>
      </c>
      <c r="L28" s="3">
        <v>32.4</v>
      </c>
      <c r="M28" s="3">
        <v>3.6</v>
      </c>
      <c r="N28" s="3">
        <v>10.799999999999999</v>
      </c>
      <c r="O28" s="3">
        <v>3.6</v>
      </c>
      <c r="P28" s="3">
        <v>10.799999999999999</v>
      </c>
    </row>
    <row r="29" spans="1:16" x14ac:dyDescent="0.25">
      <c r="A29" s="1">
        <v>28</v>
      </c>
      <c r="B29" s="1" t="str">
        <f>LOOKUP(A29,[1]Intervalo1!$B$1:$QK$1,[1]Intervalo1!$B$111:$QK$111)</f>
        <v>E</v>
      </c>
      <c r="C29">
        <v>27</v>
      </c>
      <c r="D29" s="3">
        <v>2.7</v>
      </c>
      <c r="E29" s="3">
        <v>5.4</v>
      </c>
      <c r="F29" s="3">
        <v>8.1</v>
      </c>
      <c r="G29" s="3">
        <v>10.8</v>
      </c>
      <c r="H29" s="3">
        <v>13.5</v>
      </c>
      <c r="I29" s="3">
        <v>16.2</v>
      </c>
      <c r="J29" s="3">
        <v>18.899999999999999</v>
      </c>
      <c r="K29" s="3">
        <v>21.6</v>
      </c>
      <c r="L29" s="3">
        <v>24.3</v>
      </c>
      <c r="M29" s="3">
        <v>2.7</v>
      </c>
      <c r="N29" s="3">
        <v>8.1</v>
      </c>
      <c r="O29" s="3">
        <v>2.7</v>
      </c>
      <c r="P29" s="3">
        <v>8.1</v>
      </c>
    </row>
    <row r="30" spans="1:16" x14ac:dyDescent="0.25">
      <c r="A30" s="1">
        <v>29</v>
      </c>
      <c r="B30" s="1" t="str">
        <f>LOOKUP(A30,[1]Intervalo1!$B$1:$QK$1,[1]Intervalo1!$B$111:$QK$111)</f>
        <v>B</v>
      </c>
      <c r="C30">
        <v>36</v>
      </c>
      <c r="D30" s="3">
        <v>3.6</v>
      </c>
      <c r="E30" s="3">
        <v>7.2</v>
      </c>
      <c r="F30" s="3">
        <v>10.799999999999999</v>
      </c>
      <c r="G30" s="3">
        <v>14.4</v>
      </c>
      <c r="H30" s="3">
        <v>18</v>
      </c>
      <c r="I30" s="3">
        <v>21.599999999999998</v>
      </c>
      <c r="J30" s="3">
        <v>25.2</v>
      </c>
      <c r="K30" s="3">
        <v>28.8</v>
      </c>
      <c r="L30" s="3">
        <v>32.4</v>
      </c>
      <c r="M30" s="3">
        <v>25.2</v>
      </c>
      <c r="N30" s="3">
        <v>25.2</v>
      </c>
      <c r="O30" s="3">
        <v>32.4</v>
      </c>
      <c r="P30" s="3">
        <v>32.4</v>
      </c>
    </row>
    <row r="31" spans="1:16" x14ac:dyDescent="0.25">
      <c r="A31" s="1">
        <v>30</v>
      </c>
      <c r="B31" s="1" t="str">
        <f>LOOKUP(A31,[1]Intervalo1!$B$1:$QK$1,[1]Intervalo1!$B$111:$QK$111)</f>
        <v>E</v>
      </c>
      <c r="C31">
        <v>36</v>
      </c>
      <c r="D31" s="3">
        <v>3.6</v>
      </c>
      <c r="E31" s="3">
        <v>7.2</v>
      </c>
      <c r="F31" s="3">
        <v>10.799999999999999</v>
      </c>
      <c r="G31" s="3">
        <v>14.4</v>
      </c>
      <c r="H31" s="3">
        <v>18</v>
      </c>
      <c r="I31" s="3">
        <v>21.599999999999998</v>
      </c>
      <c r="J31" s="3">
        <v>25.2</v>
      </c>
      <c r="K31" s="3">
        <v>28.8</v>
      </c>
      <c r="L31" s="3">
        <v>32.4</v>
      </c>
      <c r="M31" s="3">
        <v>3.6</v>
      </c>
      <c r="N31" s="3">
        <v>10.799999999999999</v>
      </c>
      <c r="O31" s="3">
        <v>3.6</v>
      </c>
      <c r="P31" s="3">
        <v>10.799999999999999</v>
      </c>
    </row>
    <row r="32" spans="1:16" x14ac:dyDescent="0.25">
      <c r="A32" s="1">
        <v>31</v>
      </c>
      <c r="B32" s="1" t="str">
        <f>LOOKUP(A32,[1]Intervalo1!$B$1:$QK$1,[1]Intervalo1!$B$111:$QK$111)</f>
        <v>E</v>
      </c>
      <c r="C32">
        <v>36</v>
      </c>
      <c r="D32" s="3">
        <v>3.6</v>
      </c>
      <c r="E32" s="3">
        <v>7.2</v>
      </c>
      <c r="F32" s="3">
        <v>10.799999999999999</v>
      </c>
      <c r="G32" s="3">
        <v>14.4</v>
      </c>
      <c r="H32" s="3">
        <v>18</v>
      </c>
      <c r="I32" s="3">
        <v>21.599999999999998</v>
      </c>
      <c r="J32" s="3">
        <v>25.2</v>
      </c>
      <c r="K32" s="3">
        <v>28.8</v>
      </c>
      <c r="L32" s="3">
        <v>32.4</v>
      </c>
      <c r="M32" s="3">
        <v>3.6</v>
      </c>
      <c r="N32" s="3">
        <v>10.799999999999999</v>
      </c>
      <c r="O32" s="3">
        <v>3.6</v>
      </c>
      <c r="P32" s="3">
        <v>10.799999999999999</v>
      </c>
    </row>
    <row r="33" spans="1:16" x14ac:dyDescent="0.25">
      <c r="A33" s="1">
        <v>32</v>
      </c>
      <c r="B33" s="1" t="str">
        <f>LOOKUP(A33,[1]Intervalo1!$B$1:$QK$1,[1]Intervalo1!$B$111:$QK$111)</f>
        <v>E</v>
      </c>
      <c r="C33">
        <v>36</v>
      </c>
      <c r="D33" s="3">
        <v>3.6</v>
      </c>
      <c r="E33" s="3">
        <v>7.2</v>
      </c>
      <c r="F33" s="3">
        <v>10.799999999999999</v>
      </c>
      <c r="G33" s="3">
        <v>14.4</v>
      </c>
      <c r="H33" s="3">
        <v>18</v>
      </c>
      <c r="I33" s="3">
        <v>21.599999999999998</v>
      </c>
      <c r="J33" s="3">
        <v>25.2</v>
      </c>
      <c r="K33" s="3">
        <v>28.8</v>
      </c>
      <c r="L33" s="3">
        <v>32.4</v>
      </c>
      <c r="M33" s="3">
        <v>3.6</v>
      </c>
      <c r="N33" s="3">
        <v>10.799999999999999</v>
      </c>
      <c r="O33" s="3">
        <v>3.6</v>
      </c>
      <c r="P33" s="3">
        <v>10.799999999999999</v>
      </c>
    </row>
    <row r="34" spans="1:16" x14ac:dyDescent="0.25">
      <c r="A34" s="1">
        <v>33</v>
      </c>
      <c r="B34" s="1" t="str">
        <f>LOOKUP(A34,[1]Intervalo1!$B$1:$QK$1,[1]Intervalo1!$B$111:$QK$111)</f>
        <v>E</v>
      </c>
      <c r="C34">
        <v>27</v>
      </c>
      <c r="D34" s="3">
        <v>2.7</v>
      </c>
      <c r="E34" s="3">
        <v>5.4</v>
      </c>
      <c r="F34" s="3">
        <v>8.1</v>
      </c>
      <c r="G34" s="3">
        <v>10.8</v>
      </c>
      <c r="H34" s="3">
        <v>13.5</v>
      </c>
      <c r="I34" s="3">
        <v>16.2</v>
      </c>
      <c r="J34" s="3">
        <v>18.899999999999999</v>
      </c>
      <c r="K34" s="3">
        <v>21.6</v>
      </c>
      <c r="L34" s="3">
        <v>24.3</v>
      </c>
      <c r="M34" s="3">
        <v>2.7</v>
      </c>
      <c r="N34" s="3">
        <v>8.1</v>
      </c>
      <c r="O34" s="3">
        <v>2.7</v>
      </c>
      <c r="P34" s="3">
        <v>8.1</v>
      </c>
    </row>
    <row r="35" spans="1:16" x14ac:dyDescent="0.25">
      <c r="A35" s="1">
        <v>34</v>
      </c>
      <c r="B35" s="1" t="str">
        <f>LOOKUP(A35,[1]Intervalo1!$B$1:$QK$1,[1]Intervalo1!$B$111:$QK$111)</f>
        <v>A</v>
      </c>
      <c r="C35">
        <v>36</v>
      </c>
      <c r="D35" s="3">
        <v>3.6</v>
      </c>
      <c r="E35" s="3">
        <v>7.2</v>
      </c>
      <c r="F35" s="3">
        <v>10.799999999999999</v>
      </c>
      <c r="G35" s="3">
        <v>14.4</v>
      </c>
      <c r="H35" s="3">
        <v>18</v>
      </c>
      <c r="I35" s="3">
        <v>21.599999999999998</v>
      </c>
      <c r="J35" s="3">
        <v>25.2</v>
      </c>
      <c r="K35" s="3">
        <v>28.8</v>
      </c>
      <c r="L35" s="3">
        <v>32.4</v>
      </c>
      <c r="M35" s="3">
        <v>18</v>
      </c>
      <c r="N35" s="3">
        <v>18</v>
      </c>
      <c r="O35" s="3">
        <v>18</v>
      </c>
      <c r="P35" s="3">
        <v>18</v>
      </c>
    </row>
    <row r="36" spans="1:16" x14ac:dyDescent="0.25">
      <c r="A36" s="1">
        <v>35</v>
      </c>
      <c r="B36" s="1" t="str">
        <f>LOOKUP(A36,[1]Intervalo1!$B$1:$QK$1,[1]Intervalo1!$B$111:$QK$111)</f>
        <v>A</v>
      </c>
      <c r="C36">
        <v>36</v>
      </c>
      <c r="D36" s="3">
        <v>3.6</v>
      </c>
      <c r="E36" s="3">
        <v>7.2</v>
      </c>
      <c r="F36" s="3">
        <v>10.799999999999999</v>
      </c>
      <c r="G36" s="3">
        <v>14.4</v>
      </c>
      <c r="H36" s="3">
        <v>18</v>
      </c>
      <c r="I36" s="3">
        <v>21.599999999999998</v>
      </c>
      <c r="J36" s="3">
        <v>25.2</v>
      </c>
      <c r="K36" s="3">
        <v>28.8</v>
      </c>
      <c r="L36" s="3">
        <v>32.4</v>
      </c>
      <c r="M36" s="3">
        <v>18</v>
      </c>
      <c r="N36" s="3">
        <v>18</v>
      </c>
      <c r="O36" s="3">
        <v>18</v>
      </c>
      <c r="P36" s="3">
        <v>18</v>
      </c>
    </row>
    <row r="37" spans="1:16" x14ac:dyDescent="0.25">
      <c r="A37" s="1">
        <v>36</v>
      </c>
      <c r="B37" s="1" t="str">
        <f>LOOKUP(A37,[1]Intervalo1!$B$1:$QK$1,[1]Intervalo1!$B$111:$QK$111)</f>
        <v>A</v>
      </c>
      <c r="C37">
        <v>33</v>
      </c>
      <c r="D37" s="3">
        <v>3.3000000000000003</v>
      </c>
      <c r="E37" s="3">
        <v>6.6000000000000005</v>
      </c>
      <c r="F37" s="3">
        <v>9.9</v>
      </c>
      <c r="G37" s="3">
        <v>13.200000000000001</v>
      </c>
      <c r="H37" s="3">
        <v>16.5</v>
      </c>
      <c r="I37" s="3">
        <v>19.8</v>
      </c>
      <c r="J37" s="3">
        <v>23.099999999999998</v>
      </c>
      <c r="K37" s="3">
        <v>26.400000000000002</v>
      </c>
      <c r="L37" s="3">
        <v>29.7</v>
      </c>
      <c r="M37" s="3">
        <v>16.5</v>
      </c>
      <c r="N37" s="3">
        <v>16.5</v>
      </c>
      <c r="O37" s="3">
        <v>16.5</v>
      </c>
      <c r="P37" s="3">
        <v>16.5</v>
      </c>
    </row>
    <row r="38" spans="1:16" x14ac:dyDescent="0.25">
      <c r="A38" s="1">
        <v>37</v>
      </c>
      <c r="B38" s="1" t="str">
        <f>LOOKUP(A38,[1]Intervalo1!$B$1:$QK$1,[1]Intervalo1!$B$111:$QK$111)</f>
        <v>A</v>
      </c>
      <c r="C38">
        <v>21</v>
      </c>
      <c r="D38" s="3">
        <v>2.1</v>
      </c>
      <c r="E38" s="3">
        <v>4.2</v>
      </c>
      <c r="F38" s="3">
        <v>6.3</v>
      </c>
      <c r="G38" s="3">
        <v>8.4</v>
      </c>
      <c r="H38" s="3">
        <v>10.5</v>
      </c>
      <c r="I38" s="3">
        <v>12.6</v>
      </c>
      <c r="J38" s="3">
        <v>14.7</v>
      </c>
      <c r="K38" s="3">
        <v>16.8</v>
      </c>
      <c r="L38" s="3">
        <v>18.900000000000002</v>
      </c>
      <c r="M38" s="3">
        <v>10.5</v>
      </c>
      <c r="N38" s="3">
        <v>10.5</v>
      </c>
      <c r="O38" s="3">
        <v>10.5</v>
      </c>
      <c r="P38" s="3">
        <v>10.5</v>
      </c>
    </row>
    <row r="39" spans="1:16" x14ac:dyDescent="0.25">
      <c r="A39" s="1">
        <v>38</v>
      </c>
      <c r="B39" s="1" t="str">
        <f>LOOKUP(A39,[1]Intervalo1!$B$1:$QK$1,[1]Intervalo1!$B$111:$QK$111)</f>
        <v>A</v>
      </c>
      <c r="C39">
        <v>36</v>
      </c>
      <c r="D39" s="3">
        <v>3.6</v>
      </c>
      <c r="E39" s="3">
        <v>7.2</v>
      </c>
      <c r="F39" s="3">
        <v>10.799999999999999</v>
      </c>
      <c r="G39" s="3">
        <v>14.4</v>
      </c>
      <c r="H39" s="3">
        <v>18</v>
      </c>
      <c r="I39" s="3">
        <v>21.599999999999998</v>
      </c>
      <c r="J39" s="3">
        <v>25.2</v>
      </c>
      <c r="K39" s="3">
        <v>28.8</v>
      </c>
      <c r="L39" s="3">
        <v>32.4</v>
      </c>
      <c r="M39" s="3">
        <v>18</v>
      </c>
      <c r="N39" s="3">
        <v>18</v>
      </c>
      <c r="O39" s="3">
        <v>18</v>
      </c>
      <c r="P39" s="3">
        <v>18</v>
      </c>
    </row>
    <row r="40" spans="1:16" x14ac:dyDescent="0.25">
      <c r="A40" s="1">
        <v>39</v>
      </c>
      <c r="B40" s="1" t="str">
        <f>LOOKUP(A40,[1]Intervalo1!$B$1:$QK$1,[1]Intervalo1!$B$111:$QK$111)</f>
        <v>A</v>
      </c>
      <c r="C40">
        <v>21</v>
      </c>
      <c r="D40" s="3">
        <v>2.1</v>
      </c>
      <c r="E40" s="3">
        <v>4.2</v>
      </c>
      <c r="F40" s="3">
        <v>6.3</v>
      </c>
      <c r="G40" s="3">
        <v>8.4</v>
      </c>
      <c r="H40" s="3">
        <v>10.5</v>
      </c>
      <c r="I40" s="3">
        <v>12.6</v>
      </c>
      <c r="J40" s="3">
        <v>14.7</v>
      </c>
      <c r="K40" s="3">
        <v>16.8</v>
      </c>
      <c r="L40" s="3">
        <v>18.900000000000002</v>
      </c>
      <c r="M40" s="3">
        <v>10.5</v>
      </c>
      <c r="N40" s="3">
        <v>10.5</v>
      </c>
      <c r="O40" s="3">
        <v>10.5</v>
      </c>
      <c r="P40" s="3">
        <v>10.5</v>
      </c>
    </row>
    <row r="41" spans="1:16" x14ac:dyDescent="0.25">
      <c r="A41" s="1">
        <v>40</v>
      </c>
      <c r="B41" s="1" t="str">
        <f>LOOKUP(A41,[1]Intervalo1!$B$1:$QK$1,[1]Intervalo1!$B$111:$QK$111)</f>
        <v>A</v>
      </c>
      <c r="C41">
        <v>24</v>
      </c>
      <c r="D41" s="3">
        <v>2.4000000000000004</v>
      </c>
      <c r="E41" s="3">
        <v>4.8000000000000007</v>
      </c>
      <c r="F41" s="3">
        <v>7.1999999999999993</v>
      </c>
      <c r="G41" s="3">
        <v>9.6000000000000014</v>
      </c>
      <c r="H41" s="3">
        <v>12</v>
      </c>
      <c r="I41" s="3">
        <v>14.399999999999999</v>
      </c>
      <c r="J41" s="3">
        <v>16.799999999999997</v>
      </c>
      <c r="K41" s="3">
        <v>19.200000000000003</v>
      </c>
      <c r="L41" s="3">
        <v>21.6</v>
      </c>
      <c r="M41" s="3">
        <v>12</v>
      </c>
      <c r="N41" s="3">
        <v>12</v>
      </c>
      <c r="O41" s="3">
        <v>12</v>
      </c>
      <c r="P41" s="3">
        <v>12</v>
      </c>
    </row>
    <row r="42" spans="1:16" x14ac:dyDescent="0.25">
      <c r="A42" s="1">
        <v>41</v>
      </c>
      <c r="B42" s="1" t="str">
        <f>LOOKUP(A42,[1]Intervalo1!$B$1:$QK$1,[1]Intervalo1!$B$111:$QK$111)</f>
        <v>B</v>
      </c>
      <c r="C42">
        <v>36</v>
      </c>
      <c r="D42" s="3">
        <v>3.6</v>
      </c>
      <c r="E42" s="3">
        <v>7.2</v>
      </c>
      <c r="F42" s="3">
        <v>10.799999999999999</v>
      </c>
      <c r="G42" s="3">
        <v>14.4</v>
      </c>
      <c r="H42" s="3">
        <v>18</v>
      </c>
      <c r="I42" s="3">
        <v>21.599999999999998</v>
      </c>
      <c r="J42" s="3">
        <v>25.2</v>
      </c>
      <c r="K42" s="3">
        <v>28.8</v>
      </c>
      <c r="L42" s="3">
        <v>32.4</v>
      </c>
      <c r="M42" s="3">
        <v>25.2</v>
      </c>
      <c r="N42" s="3">
        <v>25.2</v>
      </c>
      <c r="O42" s="3">
        <v>32.4</v>
      </c>
      <c r="P42" s="3">
        <v>32.4</v>
      </c>
    </row>
    <row r="43" spans="1:16" x14ac:dyDescent="0.25">
      <c r="A43" s="1">
        <v>42</v>
      </c>
      <c r="B43" s="1" t="str">
        <f>LOOKUP(A43,[1]Intervalo1!$B$1:$QK$1,[1]Intervalo1!$B$111:$QK$111)</f>
        <v>A</v>
      </c>
      <c r="C43">
        <v>24</v>
      </c>
      <c r="D43" s="3">
        <v>2.4000000000000004</v>
      </c>
      <c r="E43" s="3">
        <v>4.8000000000000007</v>
      </c>
      <c r="F43" s="3">
        <v>7.1999999999999993</v>
      </c>
      <c r="G43" s="3">
        <v>9.6000000000000014</v>
      </c>
      <c r="H43" s="3">
        <v>12</v>
      </c>
      <c r="I43" s="3">
        <v>14.399999999999999</v>
      </c>
      <c r="J43" s="3">
        <v>16.799999999999997</v>
      </c>
      <c r="K43" s="3">
        <v>19.200000000000003</v>
      </c>
      <c r="L43" s="3">
        <v>21.6</v>
      </c>
      <c r="M43" s="3">
        <v>12</v>
      </c>
      <c r="N43" s="3">
        <v>12</v>
      </c>
      <c r="O43" s="3">
        <v>12</v>
      </c>
      <c r="P43" s="3">
        <v>12</v>
      </c>
    </row>
    <row r="44" spans="1:16" x14ac:dyDescent="0.25">
      <c r="A44" s="1">
        <v>43</v>
      </c>
      <c r="B44" s="1" t="str">
        <f>LOOKUP(A44,[1]Intervalo1!$B$1:$QK$1,[1]Intervalo1!$B$111:$QK$111)</f>
        <v>B</v>
      </c>
      <c r="C44">
        <v>33</v>
      </c>
      <c r="D44" s="3">
        <v>3.3000000000000003</v>
      </c>
      <c r="E44" s="3">
        <v>6.6000000000000005</v>
      </c>
      <c r="F44" s="3">
        <v>9.9</v>
      </c>
      <c r="G44" s="3">
        <v>13.200000000000001</v>
      </c>
      <c r="H44" s="3">
        <v>16.5</v>
      </c>
      <c r="I44" s="3">
        <v>19.8</v>
      </c>
      <c r="J44" s="3">
        <v>23.099999999999998</v>
      </c>
      <c r="K44" s="3">
        <v>26.400000000000002</v>
      </c>
      <c r="L44" s="3">
        <v>29.7</v>
      </c>
      <c r="M44" s="3">
        <v>23.099999999999998</v>
      </c>
      <c r="N44" s="3">
        <v>23.099999999999998</v>
      </c>
      <c r="O44" s="3">
        <v>29.7</v>
      </c>
      <c r="P44" s="3">
        <v>29.7</v>
      </c>
    </row>
    <row r="45" spans="1:16" x14ac:dyDescent="0.25">
      <c r="A45" s="1">
        <v>44</v>
      </c>
      <c r="B45" s="1" t="str">
        <f>LOOKUP(A45,[1]Intervalo1!$B$1:$QK$1,[1]Intervalo1!$B$111:$QK$111)</f>
        <v>A</v>
      </c>
      <c r="C45">
        <v>27</v>
      </c>
      <c r="D45" s="3">
        <v>2.7</v>
      </c>
      <c r="E45" s="3">
        <v>5.4</v>
      </c>
      <c r="F45" s="3">
        <v>8.1</v>
      </c>
      <c r="G45" s="3">
        <v>10.8</v>
      </c>
      <c r="H45" s="3">
        <v>13.5</v>
      </c>
      <c r="I45" s="3">
        <v>16.2</v>
      </c>
      <c r="J45" s="3">
        <v>18.899999999999999</v>
      </c>
      <c r="K45" s="3">
        <v>21.6</v>
      </c>
      <c r="L45" s="3">
        <v>24.3</v>
      </c>
      <c r="M45" s="3">
        <v>13.5</v>
      </c>
      <c r="N45" s="3">
        <v>13.5</v>
      </c>
      <c r="O45" s="3">
        <v>13.5</v>
      </c>
      <c r="P45" s="3">
        <v>13.5</v>
      </c>
    </row>
    <row r="46" spans="1:16" x14ac:dyDescent="0.25">
      <c r="A46" s="1">
        <v>45</v>
      </c>
      <c r="B46" s="1" t="str">
        <f>LOOKUP(A46,[1]Intervalo1!$B$1:$QK$1,[1]Intervalo1!$B$111:$QK$111)</f>
        <v>E</v>
      </c>
      <c r="C46">
        <v>36</v>
      </c>
      <c r="D46" s="3">
        <v>3.6</v>
      </c>
      <c r="E46" s="3">
        <v>7.2</v>
      </c>
      <c r="F46" s="3">
        <v>10.799999999999999</v>
      </c>
      <c r="G46" s="3">
        <v>14.4</v>
      </c>
      <c r="H46" s="3">
        <v>18</v>
      </c>
      <c r="I46" s="3">
        <v>21.599999999999998</v>
      </c>
      <c r="J46" s="3">
        <v>25.2</v>
      </c>
      <c r="K46" s="3">
        <v>28.8</v>
      </c>
      <c r="L46" s="3">
        <v>32.4</v>
      </c>
      <c r="M46" s="3">
        <v>3.6</v>
      </c>
      <c r="N46" s="3">
        <v>10.799999999999999</v>
      </c>
      <c r="O46" s="3">
        <v>3.6</v>
      </c>
      <c r="P46" s="3">
        <v>10.799999999999999</v>
      </c>
    </row>
    <row r="47" spans="1:16" x14ac:dyDescent="0.25">
      <c r="A47" s="1">
        <v>46</v>
      </c>
      <c r="B47" s="1" t="str">
        <f>LOOKUP(A47,[1]Intervalo1!$B$1:$QK$1,[1]Intervalo1!$B$111:$QK$111)</f>
        <v>A</v>
      </c>
      <c r="C47">
        <v>36</v>
      </c>
      <c r="D47" s="3">
        <v>3.6</v>
      </c>
      <c r="E47" s="3">
        <v>7.2</v>
      </c>
      <c r="F47" s="3">
        <v>10.799999999999999</v>
      </c>
      <c r="G47" s="3">
        <v>14.4</v>
      </c>
      <c r="H47" s="3">
        <v>18</v>
      </c>
      <c r="I47" s="3">
        <v>21.599999999999998</v>
      </c>
      <c r="J47" s="3">
        <v>25.2</v>
      </c>
      <c r="K47" s="3">
        <v>28.8</v>
      </c>
      <c r="L47" s="3">
        <v>32.4</v>
      </c>
      <c r="M47" s="3">
        <v>18</v>
      </c>
      <c r="N47" s="3">
        <v>18</v>
      </c>
      <c r="O47" s="3">
        <v>18</v>
      </c>
      <c r="P47" s="3">
        <v>18</v>
      </c>
    </row>
    <row r="48" spans="1:16" x14ac:dyDescent="0.25">
      <c r="A48" s="1">
        <v>47</v>
      </c>
      <c r="B48" s="1" t="str">
        <f>LOOKUP(A48,[1]Intervalo1!$B$1:$QK$1,[1]Intervalo1!$B$111:$QK$111)</f>
        <v>A</v>
      </c>
      <c r="C48">
        <v>21</v>
      </c>
      <c r="D48" s="3">
        <v>2.1</v>
      </c>
      <c r="E48" s="3">
        <v>4.2</v>
      </c>
      <c r="F48" s="3">
        <v>6.3</v>
      </c>
      <c r="G48" s="3">
        <v>8.4</v>
      </c>
      <c r="H48" s="3">
        <v>10.5</v>
      </c>
      <c r="I48" s="3">
        <v>12.6</v>
      </c>
      <c r="J48" s="3">
        <v>14.7</v>
      </c>
      <c r="K48" s="3">
        <v>16.8</v>
      </c>
      <c r="L48" s="3">
        <v>18.900000000000002</v>
      </c>
      <c r="M48" s="3">
        <v>10.5</v>
      </c>
      <c r="N48" s="3">
        <v>10.5</v>
      </c>
      <c r="O48" s="3">
        <v>10.5</v>
      </c>
      <c r="P48" s="3">
        <v>10.5</v>
      </c>
    </row>
    <row r="49" spans="1:16" x14ac:dyDescent="0.25">
      <c r="A49" s="1">
        <v>48</v>
      </c>
      <c r="B49" s="1" t="str">
        <f>LOOKUP(A49,[1]Intervalo1!$B$1:$QK$1,[1]Intervalo1!$B$111:$QK$111)</f>
        <v>A</v>
      </c>
      <c r="C49">
        <v>12</v>
      </c>
      <c r="D49" s="3">
        <v>1.2000000000000002</v>
      </c>
      <c r="E49" s="3">
        <v>2.4000000000000004</v>
      </c>
      <c r="F49" s="3">
        <v>3.5999999999999996</v>
      </c>
      <c r="G49" s="3">
        <v>4.8000000000000007</v>
      </c>
      <c r="H49" s="3">
        <v>6</v>
      </c>
      <c r="I49" s="3">
        <v>7.1999999999999993</v>
      </c>
      <c r="J49" s="3">
        <v>8.3999999999999986</v>
      </c>
      <c r="K49" s="3">
        <v>9.6000000000000014</v>
      </c>
      <c r="L49" s="3">
        <v>10.8</v>
      </c>
      <c r="M49" s="3">
        <v>6</v>
      </c>
      <c r="N49" s="3">
        <v>6</v>
      </c>
      <c r="O49" s="3">
        <v>6</v>
      </c>
      <c r="P49" s="3">
        <v>6</v>
      </c>
    </row>
    <row r="50" spans="1:16" x14ac:dyDescent="0.25">
      <c r="A50" s="1">
        <v>49</v>
      </c>
      <c r="B50" s="1" t="str">
        <f>LOOKUP(A50,[1]Intervalo1!$B$1:$QK$1,[1]Intervalo1!$B$111:$QK$111)</f>
        <v>A</v>
      </c>
      <c r="C50">
        <v>36</v>
      </c>
      <c r="D50" s="3">
        <v>3.6</v>
      </c>
      <c r="E50" s="3">
        <v>7.2</v>
      </c>
      <c r="F50" s="3">
        <v>10.799999999999999</v>
      </c>
      <c r="G50" s="3">
        <v>14.4</v>
      </c>
      <c r="H50" s="3">
        <v>18</v>
      </c>
      <c r="I50" s="3">
        <v>21.599999999999998</v>
      </c>
      <c r="J50" s="3">
        <v>25.2</v>
      </c>
      <c r="K50" s="3">
        <v>28.8</v>
      </c>
      <c r="L50" s="3">
        <v>32.4</v>
      </c>
      <c r="M50" s="3">
        <v>18</v>
      </c>
      <c r="N50" s="3">
        <v>18</v>
      </c>
      <c r="O50" s="3">
        <v>18</v>
      </c>
      <c r="P50" s="3">
        <v>18</v>
      </c>
    </row>
    <row r="51" spans="1:16" x14ac:dyDescent="0.25">
      <c r="A51" s="1">
        <v>50</v>
      </c>
      <c r="B51" s="1" t="str">
        <f>LOOKUP(A51,[1]Intervalo1!$B$1:$QK$1,[1]Intervalo1!$B$111:$QK$111)</f>
        <v>A</v>
      </c>
      <c r="C51">
        <v>27</v>
      </c>
      <c r="D51" s="3">
        <v>2.7</v>
      </c>
      <c r="E51" s="3">
        <v>5.4</v>
      </c>
      <c r="F51" s="3">
        <v>8.1</v>
      </c>
      <c r="G51" s="3">
        <v>10.8</v>
      </c>
      <c r="H51" s="3">
        <v>13.5</v>
      </c>
      <c r="I51" s="3">
        <v>16.2</v>
      </c>
      <c r="J51" s="3">
        <v>18.899999999999999</v>
      </c>
      <c r="K51" s="3">
        <v>21.6</v>
      </c>
      <c r="L51" s="3">
        <v>24.3</v>
      </c>
      <c r="M51" s="3">
        <v>13.5</v>
      </c>
      <c r="N51" s="3">
        <v>13.5</v>
      </c>
      <c r="O51" s="3">
        <v>13.5</v>
      </c>
      <c r="P51" s="3">
        <v>13.5</v>
      </c>
    </row>
    <row r="52" spans="1:16" x14ac:dyDescent="0.25">
      <c r="A52" s="1">
        <v>51</v>
      </c>
      <c r="B52" s="1" t="str">
        <f>LOOKUP(A52,[1]Intervalo1!$B$1:$QK$1,[1]Intervalo1!$B$111:$QK$111)</f>
        <v>E</v>
      </c>
      <c r="C52">
        <v>27</v>
      </c>
      <c r="D52" s="3">
        <v>2.7</v>
      </c>
      <c r="E52" s="3">
        <v>5.4</v>
      </c>
      <c r="F52" s="3">
        <v>8.1</v>
      </c>
      <c r="G52" s="3">
        <v>10.8</v>
      </c>
      <c r="H52" s="3">
        <v>13.5</v>
      </c>
      <c r="I52" s="3">
        <v>16.2</v>
      </c>
      <c r="J52" s="3">
        <v>18.899999999999999</v>
      </c>
      <c r="K52" s="3">
        <v>21.6</v>
      </c>
      <c r="L52" s="3">
        <v>24.3</v>
      </c>
      <c r="M52" s="3">
        <v>2.7</v>
      </c>
      <c r="N52" s="3">
        <v>8.1</v>
      </c>
      <c r="O52" s="3">
        <v>2.7</v>
      </c>
      <c r="P52" s="3">
        <v>8.1</v>
      </c>
    </row>
    <row r="53" spans="1:16" x14ac:dyDescent="0.25">
      <c r="A53" s="1">
        <v>52</v>
      </c>
      <c r="B53" s="1" t="str">
        <f>LOOKUP(A53,[1]Intervalo1!$B$1:$QK$1,[1]Intervalo1!$B$111:$QK$111)</f>
        <v>A</v>
      </c>
      <c r="C53">
        <v>21</v>
      </c>
      <c r="D53" s="3">
        <v>2.1</v>
      </c>
      <c r="E53" s="3">
        <v>4.2</v>
      </c>
      <c r="F53" s="3">
        <v>6.3</v>
      </c>
      <c r="G53" s="3">
        <v>8.4</v>
      </c>
      <c r="H53" s="3">
        <v>10.5</v>
      </c>
      <c r="I53" s="3">
        <v>12.6</v>
      </c>
      <c r="J53" s="3">
        <v>14.7</v>
      </c>
      <c r="K53" s="3">
        <v>16.8</v>
      </c>
      <c r="L53" s="3">
        <v>18.900000000000002</v>
      </c>
      <c r="M53" s="3">
        <v>10.5</v>
      </c>
      <c r="N53" s="3">
        <v>10.5</v>
      </c>
      <c r="O53" s="3">
        <v>10.5</v>
      </c>
      <c r="P53" s="3">
        <v>10.5</v>
      </c>
    </row>
    <row r="54" spans="1:16" x14ac:dyDescent="0.25">
      <c r="A54" s="1">
        <v>53</v>
      </c>
      <c r="B54" s="1" t="str">
        <f>LOOKUP(A54,[1]Intervalo1!$B$1:$QK$1,[1]Intervalo1!$B$111:$QK$111)</f>
        <v>A</v>
      </c>
      <c r="C54">
        <v>15</v>
      </c>
      <c r="D54" s="3">
        <v>1.5</v>
      </c>
      <c r="E54" s="3">
        <v>3</v>
      </c>
      <c r="F54" s="3">
        <v>4.5</v>
      </c>
      <c r="G54" s="3">
        <v>6</v>
      </c>
      <c r="H54" s="3">
        <v>7.5</v>
      </c>
      <c r="I54" s="3">
        <v>9</v>
      </c>
      <c r="J54" s="3">
        <v>10.5</v>
      </c>
      <c r="K54" s="3">
        <v>12</v>
      </c>
      <c r="L54" s="3">
        <v>13.5</v>
      </c>
      <c r="M54" s="3">
        <v>7.5</v>
      </c>
      <c r="N54" s="3">
        <v>7.5</v>
      </c>
      <c r="O54" s="3">
        <v>7.5</v>
      </c>
      <c r="P54" s="3">
        <v>7.5</v>
      </c>
    </row>
    <row r="55" spans="1:16" x14ac:dyDescent="0.25">
      <c r="A55" s="1">
        <v>54</v>
      </c>
      <c r="B55" s="1" t="str">
        <f>LOOKUP(A55,[1]Intervalo1!$B$1:$QK$1,[1]Intervalo1!$B$111:$QK$111)</f>
        <v>A</v>
      </c>
      <c r="C55">
        <v>36</v>
      </c>
      <c r="D55" s="3">
        <v>3.6</v>
      </c>
      <c r="E55" s="3">
        <v>7.2</v>
      </c>
      <c r="F55" s="3">
        <v>10.799999999999999</v>
      </c>
      <c r="G55" s="3">
        <v>14.4</v>
      </c>
      <c r="H55" s="3">
        <v>18</v>
      </c>
      <c r="I55" s="3">
        <v>21.599999999999998</v>
      </c>
      <c r="J55" s="3">
        <v>25.2</v>
      </c>
      <c r="K55" s="3">
        <v>28.8</v>
      </c>
      <c r="L55" s="3">
        <v>32.4</v>
      </c>
      <c r="M55" s="3">
        <v>18</v>
      </c>
      <c r="N55" s="3">
        <v>18</v>
      </c>
      <c r="O55" s="3">
        <v>18</v>
      </c>
      <c r="P55" s="3">
        <v>18</v>
      </c>
    </row>
    <row r="56" spans="1:16" x14ac:dyDescent="0.25">
      <c r="A56" s="1">
        <v>55</v>
      </c>
      <c r="B56" s="1" t="str">
        <f>LOOKUP(A56,[1]Intervalo1!$B$1:$QK$1,[1]Intervalo1!$B$111:$QK$111)</f>
        <v>A</v>
      </c>
      <c r="C56">
        <v>15</v>
      </c>
      <c r="D56" s="3">
        <v>1.5</v>
      </c>
      <c r="E56" s="3">
        <v>3</v>
      </c>
      <c r="F56" s="3">
        <v>4.5</v>
      </c>
      <c r="G56" s="3">
        <v>6</v>
      </c>
      <c r="H56" s="3">
        <v>7.5</v>
      </c>
      <c r="I56" s="3">
        <v>9</v>
      </c>
      <c r="J56" s="3">
        <v>10.5</v>
      </c>
      <c r="K56" s="3">
        <v>12</v>
      </c>
      <c r="L56" s="3">
        <v>13.5</v>
      </c>
      <c r="M56" s="3">
        <v>7.5</v>
      </c>
      <c r="N56" s="3">
        <v>7.5</v>
      </c>
      <c r="O56" s="3">
        <v>7.5</v>
      </c>
      <c r="P56" s="3">
        <v>7.5</v>
      </c>
    </row>
    <row r="57" spans="1:16" x14ac:dyDescent="0.25">
      <c r="A57" s="1">
        <v>56</v>
      </c>
      <c r="B57" s="1" t="str">
        <f>LOOKUP(A57,[1]Intervalo1!$B$1:$QK$1,[1]Intervalo1!$B$111:$QK$111)</f>
        <v>A</v>
      </c>
      <c r="C57">
        <v>36</v>
      </c>
      <c r="D57" s="3">
        <v>3.6</v>
      </c>
      <c r="E57" s="3">
        <v>7.2</v>
      </c>
      <c r="F57" s="3">
        <v>10.799999999999999</v>
      </c>
      <c r="G57" s="3">
        <v>14.4</v>
      </c>
      <c r="H57" s="3">
        <v>18</v>
      </c>
      <c r="I57" s="3">
        <v>21.599999999999998</v>
      </c>
      <c r="J57" s="3">
        <v>25.2</v>
      </c>
      <c r="K57" s="3">
        <v>28.8</v>
      </c>
      <c r="L57" s="3">
        <v>32.4</v>
      </c>
      <c r="M57" s="3">
        <v>18</v>
      </c>
      <c r="N57" s="3">
        <v>18</v>
      </c>
      <c r="O57" s="3">
        <v>18</v>
      </c>
      <c r="P57" s="3">
        <v>18</v>
      </c>
    </row>
    <row r="58" spans="1:16" x14ac:dyDescent="0.25">
      <c r="A58" s="1">
        <v>57</v>
      </c>
      <c r="B58" s="1" t="str">
        <f>LOOKUP(A58,[1]Intervalo1!$B$1:$QK$1,[1]Intervalo1!$B$111:$QK$111)</f>
        <v>A</v>
      </c>
      <c r="C58">
        <v>12</v>
      </c>
      <c r="D58" s="3">
        <v>1.2000000000000002</v>
      </c>
      <c r="E58" s="3">
        <v>2.4000000000000004</v>
      </c>
      <c r="F58" s="3">
        <v>3.5999999999999996</v>
      </c>
      <c r="G58" s="3">
        <v>4.8000000000000007</v>
      </c>
      <c r="H58" s="3">
        <v>6</v>
      </c>
      <c r="I58" s="3">
        <v>7.1999999999999993</v>
      </c>
      <c r="J58" s="3">
        <v>8.3999999999999986</v>
      </c>
      <c r="K58" s="3">
        <v>9.6000000000000014</v>
      </c>
      <c r="L58" s="3">
        <v>10.8</v>
      </c>
      <c r="M58" s="3">
        <v>6</v>
      </c>
      <c r="N58" s="3">
        <v>6</v>
      </c>
      <c r="O58" s="3">
        <v>6</v>
      </c>
      <c r="P58" s="3">
        <v>6</v>
      </c>
    </row>
    <row r="59" spans="1:16" x14ac:dyDescent="0.25">
      <c r="A59" s="1">
        <v>58</v>
      </c>
      <c r="B59" s="1" t="str">
        <f>LOOKUP(A59,[1]Intervalo1!$B$1:$QK$1,[1]Intervalo1!$B$111:$QK$111)</f>
        <v>A</v>
      </c>
      <c r="C59">
        <v>27</v>
      </c>
      <c r="D59" s="3">
        <v>2.7</v>
      </c>
      <c r="E59" s="3">
        <v>5.4</v>
      </c>
      <c r="F59" s="3">
        <v>8.1</v>
      </c>
      <c r="G59" s="3">
        <v>10.8</v>
      </c>
      <c r="H59" s="3">
        <v>13.5</v>
      </c>
      <c r="I59" s="3">
        <v>16.2</v>
      </c>
      <c r="J59" s="3">
        <v>18.899999999999999</v>
      </c>
      <c r="K59" s="3">
        <v>21.6</v>
      </c>
      <c r="L59" s="3">
        <v>24.3</v>
      </c>
      <c r="M59" s="3">
        <v>13.5</v>
      </c>
      <c r="N59" s="3">
        <v>13.5</v>
      </c>
      <c r="O59" s="3">
        <v>13.5</v>
      </c>
      <c r="P59" s="3">
        <v>13.5</v>
      </c>
    </row>
    <row r="60" spans="1:16" x14ac:dyDescent="0.25">
      <c r="A60" s="1">
        <v>59</v>
      </c>
      <c r="B60" s="1" t="str">
        <f>LOOKUP(A60,[1]Intervalo1!$B$1:$QK$1,[1]Intervalo1!$B$111:$QK$111)</f>
        <v>A</v>
      </c>
      <c r="C60">
        <v>36</v>
      </c>
      <c r="D60" s="3">
        <v>3.6</v>
      </c>
      <c r="E60" s="3">
        <v>7.2</v>
      </c>
      <c r="F60" s="3">
        <v>10.799999999999999</v>
      </c>
      <c r="G60" s="3">
        <v>14.4</v>
      </c>
      <c r="H60" s="3">
        <v>18</v>
      </c>
      <c r="I60" s="3">
        <v>21.599999999999998</v>
      </c>
      <c r="J60" s="3">
        <v>25.2</v>
      </c>
      <c r="K60" s="3">
        <v>28.8</v>
      </c>
      <c r="L60" s="3">
        <v>32.4</v>
      </c>
      <c r="M60" s="3">
        <v>18</v>
      </c>
      <c r="N60" s="3">
        <v>18</v>
      </c>
      <c r="O60" s="3">
        <v>18</v>
      </c>
      <c r="P60" s="3">
        <v>18</v>
      </c>
    </row>
    <row r="61" spans="1:16" x14ac:dyDescent="0.25">
      <c r="A61" s="1">
        <v>60</v>
      </c>
      <c r="B61" s="1" t="str">
        <f>LOOKUP(A61,[1]Intervalo1!$B$1:$QK$1,[1]Intervalo1!$B$111:$QK$111)</f>
        <v>A</v>
      </c>
      <c r="C61">
        <v>36</v>
      </c>
      <c r="D61" s="3">
        <v>3.6</v>
      </c>
      <c r="E61" s="3">
        <v>7.2</v>
      </c>
      <c r="F61" s="3">
        <v>10.799999999999999</v>
      </c>
      <c r="G61" s="3">
        <v>14.4</v>
      </c>
      <c r="H61" s="3">
        <v>18</v>
      </c>
      <c r="I61" s="3">
        <v>21.599999999999998</v>
      </c>
      <c r="J61" s="3">
        <v>25.2</v>
      </c>
      <c r="K61" s="3">
        <v>28.8</v>
      </c>
      <c r="L61" s="3">
        <v>32.4</v>
      </c>
      <c r="M61" s="3">
        <v>18</v>
      </c>
      <c r="N61" s="3">
        <v>18</v>
      </c>
      <c r="O61" s="3">
        <v>18</v>
      </c>
      <c r="P61" s="3">
        <v>18</v>
      </c>
    </row>
    <row r="62" spans="1:16" x14ac:dyDescent="0.25">
      <c r="A62" s="1">
        <v>61</v>
      </c>
      <c r="B62" s="1" t="str">
        <f>LOOKUP(A62,[1]Intervalo1!$B$1:$QK$1,[1]Intervalo1!$B$111:$QK$111)</f>
        <v>A</v>
      </c>
      <c r="C62">
        <v>36</v>
      </c>
      <c r="D62" s="3">
        <v>3.6</v>
      </c>
      <c r="E62" s="3">
        <v>7.2</v>
      </c>
      <c r="F62" s="3">
        <v>10.799999999999999</v>
      </c>
      <c r="G62" s="3">
        <v>14.4</v>
      </c>
      <c r="H62" s="3">
        <v>18</v>
      </c>
      <c r="I62" s="3">
        <v>21.599999999999998</v>
      </c>
      <c r="J62" s="3">
        <v>25.2</v>
      </c>
      <c r="K62" s="3">
        <v>28.8</v>
      </c>
      <c r="L62" s="3">
        <v>32.4</v>
      </c>
      <c r="M62" s="3">
        <v>18</v>
      </c>
      <c r="N62" s="3">
        <v>18</v>
      </c>
      <c r="O62" s="3">
        <v>18</v>
      </c>
      <c r="P62" s="3">
        <v>18</v>
      </c>
    </row>
    <row r="63" spans="1:16" x14ac:dyDescent="0.25">
      <c r="A63" s="1">
        <v>62</v>
      </c>
      <c r="B63" s="1" t="str">
        <f>LOOKUP(A63,[1]Intervalo1!$B$1:$QK$1,[1]Intervalo1!$B$111:$QK$111)</f>
        <v>A</v>
      </c>
      <c r="C63">
        <v>18</v>
      </c>
      <c r="D63" s="3">
        <v>1.8</v>
      </c>
      <c r="E63" s="3">
        <v>3.6</v>
      </c>
      <c r="F63" s="3">
        <v>5.3999999999999995</v>
      </c>
      <c r="G63" s="3">
        <v>7.2</v>
      </c>
      <c r="H63" s="3">
        <v>9</v>
      </c>
      <c r="I63" s="3">
        <v>10.799999999999999</v>
      </c>
      <c r="J63" s="3">
        <v>12.6</v>
      </c>
      <c r="K63" s="3">
        <v>14.4</v>
      </c>
      <c r="L63" s="3">
        <v>16.2</v>
      </c>
      <c r="M63" s="3">
        <v>9</v>
      </c>
      <c r="N63" s="3">
        <v>9</v>
      </c>
      <c r="O63" s="3">
        <v>9</v>
      </c>
      <c r="P63" s="3">
        <v>9</v>
      </c>
    </row>
    <row r="64" spans="1:16" x14ac:dyDescent="0.25">
      <c r="A64" s="1">
        <v>63</v>
      </c>
      <c r="B64" s="1" t="str">
        <f>LOOKUP(A64,[1]Intervalo1!$B$1:$QK$1,[1]Intervalo1!$B$111:$QK$111)</f>
        <v>A</v>
      </c>
      <c r="C64">
        <v>36</v>
      </c>
      <c r="D64" s="3">
        <v>3.6</v>
      </c>
      <c r="E64" s="3">
        <v>7.2</v>
      </c>
      <c r="F64" s="3">
        <v>10.799999999999999</v>
      </c>
      <c r="G64" s="3">
        <v>14.4</v>
      </c>
      <c r="H64" s="3">
        <v>18</v>
      </c>
      <c r="I64" s="3">
        <v>21.599999999999998</v>
      </c>
      <c r="J64" s="3">
        <v>25.2</v>
      </c>
      <c r="K64" s="3">
        <v>28.8</v>
      </c>
      <c r="L64" s="3">
        <v>32.4</v>
      </c>
      <c r="M64" s="3">
        <v>18</v>
      </c>
      <c r="N64" s="3">
        <v>18</v>
      </c>
      <c r="O64" s="3">
        <v>18</v>
      </c>
      <c r="P64" s="3">
        <v>18</v>
      </c>
    </row>
    <row r="65" spans="1:16" x14ac:dyDescent="0.25">
      <c r="A65" s="1">
        <v>64</v>
      </c>
      <c r="B65" s="1" t="str">
        <f>LOOKUP(A65,[1]Intervalo1!$B$1:$QK$1,[1]Intervalo1!$B$111:$QK$111)</f>
        <v>A</v>
      </c>
      <c r="C65">
        <v>36</v>
      </c>
      <c r="D65" s="3">
        <v>3.6</v>
      </c>
      <c r="E65" s="3">
        <v>7.2</v>
      </c>
      <c r="F65" s="3">
        <v>10.799999999999999</v>
      </c>
      <c r="G65" s="3">
        <v>14.4</v>
      </c>
      <c r="H65" s="3">
        <v>18</v>
      </c>
      <c r="I65" s="3">
        <v>21.599999999999998</v>
      </c>
      <c r="J65" s="3">
        <v>25.2</v>
      </c>
      <c r="K65" s="3">
        <v>28.8</v>
      </c>
      <c r="L65" s="3">
        <v>32.4</v>
      </c>
      <c r="M65" s="3">
        <v>18</v>
      </c>
      <c r="N65" s="3">
        <v>18</v>
      </c>
      <c r="O65" s="3">
        <v>18</v>
      </c>
      <c r="P65" s="3">
        <v>18</v>
      </c>
    </row>
    <row r="66" spans="1:16" x14ac:dyDescent="0.25">
      <c r="A66" s="1">
        <v>65</v>
      </c>
      <c r="B66" s="1" t="str">
        <f>LOOKUP(A66,[1]Intervalo1!$B$1:$QK$1,[1]Intervalo1!$B$111:$QK$111)</f>
        <v>A</v>
      </c>
      <c r="C66">
        <v>18</v>
      </c>
      <c r="D66" s="3">
        <v>1.8</v>
      </c>
      <c r="E66" s="3">
        <v>3.6</v>
      </c>
      <c r="F66" s="3">
        <v>5.3999999999999995</v>
      </c>
      <c r="G66" s="3">
        <v>7.2</v>
      </c>
      <c r="H66" s="3">
        <v>9</v>
      </c>
      <c r="I66" s="3">
        <v>10.799999999999999</v>
      </c>
      <c r="J66" s="3">
        <v>12.6</v>
      </c>
      <c r="K66" s="3">
        <v>14.4</v>
      </c>
      <c r="L66" s="3">
        <v>16.2</v>
      </c>
      <c r="M66" s="3">
        <v>9</v>
      </c>
      <c r="N66" s="3">
        <v>9</v>
      </c>
      <c r="O66" s="3">
        <v>9</v>
      </c>
      <c r="P66" s="3">
        <v>9</v>
      </c>
    </row>
    <row r="67" spans="1:16" x14ac:dyDescent="0.25">
      <c r="A67" s="1">
        <v>66</v>
      </c>
      <c r="B67" s="1" t="str">
        <f>LOOKUP(A67,[1]Intervalo1!$B$1:$QK$1,[1]Intervalo1!$B$111:$QK$111)</f>
        <v>A</v>
      </c>
      <c r="C67">
        <v>27</v>
      </c>
      <c r="D67" s="3">
        <v>2.7</v>
      </c>
      <c r="E67" s="3">
        <v>5.4</v>
      </c>
      <c r="F67" s="3">
        <v>8.1</v>
      </c>
      <c r="G67" s="3">
        <v>10.8</v>
      </c>
      <c r="H67" s="3">
        <v>13.5</v>
      </c>
      <c r="I67" s="3">
        <v>16.2</v>
      </c>
      <c r="J67" s="3">
        <v>18.899999999999999</v>
      </c>
      <c r="K67" s="3">
        <v>21.6</v>
      </c>
      <c r="L67" s="3">
        <v>24.3</v>
      </c>
      <c r="M67" s="3">
        <v>13.5</v>
      </c>
      <c r="N67" s="3">
        <v>13.5</v>
      </c>
      <c r="O67" s="3">
        <v>13.5</v>
      </c>
      <c r="P67" s="3">
        <v>13.5</v>
      </c>
    </row>
    <row r="68" spans="1:16" x14ac:dyDescent="0.25">
      <c r="A68" s="1">
        <v>67</v>
      </c>
      <c r="B68" s="1" t="str">
        <f>LOOKUP(A68,[1]Intervalo1!$B$1:$QK$1,[1]Intervalo1!$B$111:$QK$111)</f>
        <v>A</v>
      </c>
      <c r="C68">
        <v>24</v>
      </c>
      <c r="D68" s="3">
        <v>2.4000000000000004</v>
      </c>
      <c r="E68" s="3">
        <v>4.8000000000000007</v>
      </c>
      <c r="F68" s="3">
        <v>7.1999999999999993</v>
      </c>
      <c r="G68" s="3">
        <v>9.6000000000000014</v>
      </c>
      <c r="H68" s="3">
        <v>12</v>
      </c>
      <c r="I68" s="3">
        <v>14.399999999999999</v>
      </c>
      <c r="J68" s="3">
        <v>16.799999999999997</v>
      </c>
      <c r="K68" s="3">
        <v>19.200000000000003</v>
      </c>
      <c r="L68" s="3">
        <v>21.6</v>
      </c>
      <c r="M68" s="3">
        <v>12</v>
      </c>
      <c r="N68" s="3">
        <v>12</v>
      </c>
      <c r="O68" s="3">
        <v>12</v>
      </c>
      <c r="P68" s="3">
        <v>12</v>
      </c>
    </row>
    <row r="69" spans="1:16" x14ac:dyDescent="0.25">
      <c r="A69" s="1">
        <v>68</v>
      </c>
      <c r="B69" s="1" t="str">
        <f>LOOKUP(A69,[1]Intervalo1!$B$1:$QK$1,[1]Intervalo1!$B$111:$QK$111)</f>
        <v>A</v>
      </c>
      <c r="C69">
        <v>30</v>
      </c>
      <c r="D69" s="3">
        <v>3</v>
      </c>
      <c r="E69" s="3">
        <v>6</v>
      </c>
      <c r="F69" s="3">
        <v>9</v>
      </c>
      <c r="G69" s="3">
        <v>12</v>
      </c>
      <c r="H69" s="3">
        <v>15</v>
      </c>
      <c r="I69" s="3">
        <v>18</v>
      </c>
      <c r="J69" s="3">
        <v>21</v>
      </c>
      <c r="K69" s="3">
        <v>24</v>
      </c>
      <c r="L69" s="3">
        <v>27</v>
      </c>
      <c r="M69" s="3">
        <v>15</v>
      </c>
      <c r="N69" s="3">
        <v>15</v>
      </c>
      <c r="O69" s="3">
        <v>15</v>
      </c>
      <c r="P69" s="3">
        <v>15</v>
      </c>
    </row>
    <row r="70" spans="1:16" x14ac:dyDescent="0.25">
      <c r="A70" s="1">
        <v>69</v>
      </c>
      <c r="B70" s="1" t="str">
        <f>LOOKUP(A70,[1]Intervalo1!$B$1:$QK$1,[1]Intervalo1!$B$111:$QK$111)</f>
        <v>A</v>
      </c>
      <c r="C70">
        <v>21</v>
      </c>
      <c r="D70" s="3">
        <v>2.1</v>
      </c>
      <c r="E70" s="3">
        <v>4.2</v>
      </c>
      <c r="F70" s="3">
        <v>6.3</v>
      </c>
      <c r="G70" s="3">
        <v>8.4</v>
      </c>
      <c r="H70" s="3">
        <v>10.5</v>
      </c>
      <c r="I70" s="3">
        <v>12.6</v>
      </c>
      <c r="J70" s="3">
        <v>14.7</v>
      </c>
      <c r="K70" s="3">
        <v>16.8</v>
      </c>
      <c r="L70" s="3">
        <v>18.900000000000002</v>
      </c>
      <c r="M70" s="3">
        <v>10.5</v>
      </c>
      <c r="N70" s="3">
        <v>10.5</v>
      </c>
      <c r="O70" s="3">
        <v>10.5</v>
      </c>
      <c r="P70" s="3">
        <v>10.5</v>
      </c>
    </row>
    <row r="71" spans="1:16" x14ac:dyDescent="0.25">
      <c r="A71" s="1">
        <v>70</v>
      </c>
      <c r="B71" s="1" t="str">
        <f>LOOKUP(A71,[1]Intervalo1!$B$1:$QK$1,[1]Intervalo1!$B$111:$QK$111)</f>
        <v>A</v>
      </c>
      <c r="C71">
        <v>36</v>
      </c>
      <c r="D71" s="3">
        <v>3.6</v>
      </c>
      <c r="E71" s="3">
        <v>7.2</v>
      </c>
      <c r="F71" s="3">
        <v>10.799999999999999</v>
      </c>
      <c r="G71" s="3">
        <v>14.4</v>
      </c>
      <c r="H71" s="3">
        <v>18</v>
      </c>
      <c r="I71" s="3">
        <v>21.599999999999998</v>
      </c>
      <c r="J71" s="3">
        <v>25.2</v>
      </c>
      <c r="K71" s="3">
        <v>28.8</v>
      </c>
      <c r="L71" s="3">
        <v>32.4</v>
      </c>
      <c r="M71" s="3">
        <v>18</v>
      </c>
      <c r="N71" s="3">
        <v>18</v>
      </c>
      <c r="O71" s="3">
        <v>18</v>
      </c>
      <c r="P71" s="3">
        <v>18</v>
      </c>
    </row>
    <row r="72" spans="1:16" x14ac:dyDescent="0.25">
      <c r="A72" s="1">
        <v>71</v>
      </c>
      <c r="B72" s="1" t="str">
        <f>LOOKUP(A72,[1]Intervalo1!$B$1:$QK$1,[1]Intervalo1!$B$111:$QK$111)</f>
        <v>A</v>
      </c>
      <c r="C72">
        <v>36</v>
      </c>
      <c r="D72" s="3">
        <v>3.6</v>
      </c>
      <c r="E72" s="3">
        <v>7.2</v>
      </c>
      <c r="F72" s="3">
        <v>10.799999999999999</v>
      </c>
      <c r="G72" s="3">
        <v>14.4</v>
      </c>
      <c r="H72" s="3">
        <v>18</v>
      </c>
      <c r="I72" s="3">
        <v>21.599999999999998</v>
      </c>
      <c r="J72" s="3">
        <v>25.2</v>
      </c>
      <c r="K72" s="3">
        <v>28.8</v>
      </c>
      <c r="L72" s="3">
        <v>32.4</v>
      </c>
      <c r="M72" s="3">
        <v>18</v>
      </c>
      <c r="N72" s="3">
        <v>18</v>
      </c>
      <c r="O72" s="3">
        <v>18</v>
      </c>
      <c r="P72" s="3">
        <v>18</v>
      </c>
    </row>
    <row r="73" spans="1:16" x14ac:dyDescent="0.25">
      <c r="A73" s="1">
        <v>72</v>
      </c>
      <c r="B73" s="1" t="str">
        <f>LOOKUP(A73,[1]Intervalo1!$B$1:$QK$1,[1]Intervalo1!$B$111:$QK$111)</f>
        <v>A</v>
      </c>
      <c r="C73">
        <v>27</v>
      </c>
      <c r="D73" s="3">
        <v>2.7</v>
      </c>
      <c r="E73" s="3">
        <v>5.4</v>
      </c>
      <c r="F73" s="3">
        <v>8.1</v>
      </c>
      <c r="G73" s="3">
        <v>10.8</v>
      </c>
      <c r="H73" s="3">
        <v>13.5</v>
      </c>
      <c r="I73" s="3">
        <v>16.2</v>
      </c>
      <c r="J73" s="3">
        <v>18.899999999999999</v>
      </c>
      <c r="K73" s="3">
        <v>21.6</v>
      </c>
      <c r="L73" s="3">
        <v>24.3</v>
      </c>
      <c r="M73" s="3">
        <v>13.5</v>
      </c>
      <c r="N73" s="3">
        <v>13.5</v>
      </c>
      <c r="O73" s="3">
        <v>13.5</v>
      </c>
      <c r="P73" s="3">
        <v>13.5</v>
      </c>
    </row>
    <row r="74" spans="1:16" x14ac:dyDescent="0.25">
      <c r="A74" s="1">
        <v>73</v>
      </c>
      <c r="B74" s="1" t="str">
        <f>LOOKUP(A74,[1]Intervalo1!$B$1:$QK$1,[1]Intervalo1!$B$111:$QK$111)</f>
        <v>A</v>
      </c>
      <c r="C74">
        <v>36</v>
      </c>
      <c r="D74" s="3">
        <v>3.6</v>
      </c>
      <c r="E74" s="3">
        <v>7.2</v>
      </c>
      <c r="F74" s="3">
        <v>10.799999999999999</v>
      </c>
      <c r="G74" s="3">
        <v>14.4</v>
      </c>
      <c r="H74" s="3">
        <v>18</v>
      </c>
      <c r="I74" s="3">
        <v>21.599999999999998</v>
      </c>
      <c r="J74" s="3">
        <v>25.2</v>
      </c>
      <c r="K74" s="3">
        <v>28.8</v>
      </c>
      <c r="L74" s="3">
        <v>32.4</v>
      </c>
      <c r="M74" s="3">
        <v>18</v>
      </c>
      <c r="N74" s="3">
        <v>18</v>
      </c>
      <c r="O74" s="3">
        <v>18</v>
      </c>
      <c r="P74" s="3">
        <v>18</v>
      </c>
    </row>
    <row r="75" spans="1:16" x14ac:dyDescent="0.25">
      <c r="A75" s="1">
        <v>74</v>
      </c>
      <c r="B75" s="1" t="str">
        <f>LOOKUP(A75,[1]Intervalo1!$B$1:$QK$1,[1]Intervalo1!$B$111:$QK$111)</f>
        <v>A</v>
      </c>
      <c r="C75">
        <v>27</v>
      </c>
      <c r="D75" s="3">
        <v>2.7</v>
      </c>
      <c r="E75" s="3">
        <v>5.4</v>
      </c>
      <c r="F75" s="3">
        <v>8.1</v>
      </c>
      <c r="G75" s="3">
        <v>10.8</v>
      </c>
      <c r="H75" s="3">
        <v>13.5</v>
      </c>
      <c r="I75" s="3">
        <v>16.2</v>
      </c>
      <c r="J75" s="3">
        <v>18.899999999999999</v>
      </c>
      <c r="K75" s="3">
        <v>21.6</v>
      </c>
      <c r="L75" s="3">
        <v>24.3</v>
      </c>
      <c r="M75" s="3">
        <v>13.5</v>
      </c>
      <c r="N75" s="3">
        <v>13.5</v>
      </c>
      <c r="O75" s="3">
        <v>13.5</v>
      </c>
      <c r="P75" s="3">
        <v>13.5</v>
      </c>
    </row>
    <row r="76" spans="1:16" x14ac:dyDescent="0.25">
      <c r="A76" s="1">
        <v>75</v>
      </c>
      <c r="B76" s="1" t="str">
        <f>LOOKUP(A76,[1]Intervalo1!$B$1:$QK$1,[1]Intervalo1!$B$111:$QK$111)</f>
        <v>A</v>
      </c>
      <c r="C76">
        <v>15</v>
      </c>
      <c r="D76" s="3">
        <v>1.5</v>
      </c>
      <c r="E76" s="3">
        <v>3</v>
      </c>
      <c r="F76" s="3">
        <v>4.5</v>
      </c>
      <c r="G76" s="3">
        <v>6</v>
      </c>
      <c r="H76" s="3">
        <v>7.5</v>
      </c>
      <c r="I76" s="3">
        <v>9</v>
      </c>
      <c r="J76" s="3">
        <v>10.5</v>
      </c>
      <c r="K76" s="3">
        <v>12</v>
      </c>
      <c r="L76" s="3">
        <v>13.5</v>
      </c>
      <c r="M76" s="3">
        <v>7.5</v>
      </c>
      <c r="N76" s="3">
        <v>7.5</v>
      </c>
      <c r="O76" s="3">
        <v>7.5</v>
      </c>
      <c r="P76" s="3">
        <v>7.5</v>
      </c>
    </row>
    <row r="77" spans="1:16" x14ac:dyDescent="0.25">
      <c r="A77" s="1">
        <v>76</v>
      </c>
      <c r="B77" s="1" t="str">
        <f>LOOKUP(A77,[1]Intervalo1!$B$1:$QK$1,[1]Intervalo1!$B$111:$QK$111)</f>
        <v>A</v>
      </c>
      <c r="C77">
        <v>21</v>
      </c>
      <c r="D77" s="3">
        <v>2.1</v>
      </c>
      <c r="E77" s="3">
        <v>4.2</v>
      </c>
      <c r="F77" s="3">
        <v>6.3</v>
      </c>
      <c r="G77" s="3">
        <v>8.4</v>
      </c>
      <c r="H77" s="3">
        <v>10.5</v>
      </c>
      <c r="I77" s="3">
        <v>12.6</v>
      </c>
      <c r="J77" s="3">
        <v>14.7</v>
      </c>
      <c r="K77" s="3">
        <v>16.8</v>
      </c>
      <c r="L77" s="3">
        <v>18.900000000000002</v>
      </c>
      <c r="M77" s="3">
        <v>10.5</v>
      </c>
      <c r="N77" s="3">
        <v>10.5</v>
      </c>
      <c r="O77" s="3">
        <v>10.5</v>
      </c>
      <c r="P77" s="3">
        <v>10.5</v>
      </c>
    </row>
    <row r="78" spans="1:16" x14ac:dyDescent="0.25">
      <c r="A78" s="1">
        <v>77</v>
      </c>
      <c r="B78" s="1" t="str">
        <f>LOOKUP(A78,[1]Intervalo1!$B$1:$QK$1,[1]Intervalo1!$B$111:$QK$111)</f>
        <v>A</v>
      </c>
      <c r="C78">
        <v>15</v>
      </c>
      <c r="D78" s="3">
        <v>1.5</v>
      </c>
      <c r="E78" s="3">
        <v>3</v>
      </c>
      <c r="F78" s="3">
        <v>4.5</v>
      </c>
      <c r="G78" s="3">
        <v>6</v>
      </c>
      <c r="H78" s="3">
        <v>7.5</v>
      </c>
      <c r="I78" s="3">
        <v>9</v>
      </c>
      <c r="J78" s="3">
        <v>10.5</v>
      </c>
      <c r="K78" s="3">
        <v>12</v>
      </c>
      <c r="L78" s="3">
        <v>13.5</v>
      </c>
      <c r="M78" s="3">
        <v>7.5</v>
      </c>
      <c r="N78" s="3">
        <v>7.5</v>
      </c>
      <c r="O78" s="3">
        <v>7.5</v>
      </c>
      <c r="P78" s="3">
        <v>7.5</v>
      </c>
    </row>
    <row r="79" spans="1:16" x14ac:dyDescent="0.25">
      <c r="A79" s="1">
        <v>78</v>
      </c>
      <c r="B79" s="1" t="str">
        <f>LOOKUP(A79,[1]Intervalo1!$B$1:$QK$1,[1]Intervalo1!$B$111:$QK$111)</f>
        <v>A</v>
      </c>
      <c r="C79">
        <v>36</v>
      </c>
      <c r="D79" s="3">
        <v>3.6</v>
      </c>
      <c r="E79" s="3">
        <v>7.2</v>
      </c>
      <c r="F79" s="3">
        <v>10.799999999999999</v>
      </c>
      <c r="G79" s="3">
        <v>14.4</v>
      </c>
      <c r="H79" s="3">
        <v>18</v>
      </c>
      <c r="I79" s="3">
        <v>21.599999999999998</v>
      </c>
      <c r="J79" s="3">
        <v>25.2</v>
      </c>
      <c r="K79" s="3">
        <v>28.8</v>
      </c>
      <c r="L79" s="3">
        <v>32.4</v>
      </c>
      <c r="M79" s="3">
        <v>18</v>
      </c>
      <c r="N79" s="3">
        <v>18</v>
      </c>
      <c r="O79" s="3">
        <v>18</v>
      </c>
      <c r="P79" s="3">
        <v>18</v>
      </c>
    </row>
    <row r="80" spans="1:16" x14ac:dyDescent="0.25">
      <c r="A80" s="1">
        <v>79</v>
      </c>
      <c r="B80" s="1" t="str">
        <f>LOOKUP(A80,[1]Intervalo1!$B$1:$QK$1,[1]Intervalo1!$B$111:$QK$111)</f>
        <v>A</v>
      </c>
      <c r="C80">
        <v>27</v>
      </c>
      <c r="D80" s="3">
        <v>2.7</v>
      </c>
      <c r="E80" s="3">
        <v>5.4</v>
      </c>
      <c r="F80" s="3">
        <v>8.1</v>
      </c>
      <c r="G80" s="3">
        <v>10.8</v>
      </c>
      <c r="H80" s="3">
        <v>13.5</v>
      </c>
      <c r="I80" s="3">
        <v>16.2</v>
      </c>
      <c r="J80" s="3">
        <v>18.899999999999999</v>
      </c>
      <c r="K80" s="3">
        <v>21.6</v>
      </c>
      <c r="L80" s="3">
        <v>24.3</v>
      </c>
      <c r="M80" s="3">
        <v>13.5</v>
      </c>
      <c r="N80" s="3">
        <v>13.5</v>
      </c>
      <c r="O80" s="3">
        <v>13.5</v>
      </c>
      <c r="P80" s="3">
        <v>13.5</v>
      </c>
    </row>
    <row r="81" spans="1:16" x14ac:dyDescent="0.25">
      <c r="A81" s="1">
        <v>80</v>
      </c>
      <c r="B81" s="1" t="str">
        <f>LOOKUP(A81,[1]Intervalo1!$B$1:$QK$1,[1]Intervalo1!$B$111:$QK$111)</f>
        <v>A</v>
      </c>
      <c r="C81">
        <v>36</v>
      </c>
      <c r="D81" s="3">
        <v>3.6</v>
      </c>
      <c r="E81" s="3">
        <v>7.2</v>
      </c>
      <c r="F81" s="3">
        <v>10.799999999999999</v>
      </c>
      <c r="G81" s="3">
        <v>14.4</v>
      </c>
      <c r="H81" s="3">
        <v>18</v>
      </c>
      <c r="I81" s="3">
        <v>21.599999999999998</v>
      </c>
      <c r="J81" s="3">
        <v>25.2</v>
      </c>
      <c r="K81" s="3">
        <v>28.8</v>
      </c>
      <c r="L81" s="3">
        <v>32.4</v>
      </c>
      <c r="M81" s="3">
        <v>18</v>
      </c>
      <c r="N81" s="3">
        <v>18</v>
      </c>
      <c r="O81" s="3">
        <v>18</v>
      </c>
      <c r="P81" s="3">
        <v>18</v>
      </c>
    </row>
    <row r="82" spans="1:16" x14ac:dyDescent="0.25">
      <c r="A82" s="1">
        <v>81</v>
      </c>
      <c r="B82" s="1" t="str">
        <f>LOOKUP(A82,[1]Intervalo1!$B$1:$QK$1,[1]Intervalo1!$B$111:$QK$111)</f>
        <v>A</v>
      </c>
      <c r="C82">
        <v>27</v>
      </c>
      <c r="D82" s="3">
        <v>2.7</v>
      </c>
      <c r="E82" s="3">
        <v>5.4</v>
      </c>
      <c r="F82" s="3">
        <v>8.1</v>
      </c>
      <c r="G82" s="3">
        <v>10.8</v>
      </c>
      <c r="H82" s="3">
        <v>13.5</v>
      </c>
      <c r="I82" s="3">
        <v>16.2</v>
      </c>
      <c r="J82" s="3">
        <v>18.899999999999999</v>
      </c>
      <c r="K82" s="3">
        <v>21.6</v>
      </c>
      <c r="L82" s="3">
        <v>24.3</v>
      </c>
      <c r="M82" s="3">
        <v>13.5</v>
      </c>
      <c r="N82" s="3">
        <v>13.5</v>
      </c>
      <c r="O82" s="3">
        <v>13.5</v>
      </c>
      <c r="P82" s="3">
        <v>13.5</v>
      </c>
    </row>
    <row r="83" spans="1:16" x14ac:dyDescent="0.25">
      <c r="A83" s="1">
        <v>82</v>
      </c>
      <c r="B83" s="1" t="str">
        <f>LOOKUP(A83,[1]Intervalo1!$B$1:$QK$1,[1]Intervalo1!$B$111:$QK$111)</f>
        <v>A</v>
      </c>
      <c r="C83">
        <v>12</v>
      </c>
      <c r="D83" s="3">
        <v>1.2000000000000002</v>
      </c>
      <c r="E83" s="3">
        <v>2.4000000000000004</v>
      </c>
      <c r="F83" s="3">
        <v>3.5999999999999996</v>
      </c>
      <c r="G83" s="3">
        <v>4.8000000000000007</v>
      </c>
      <c r="H83" s="3">
        <v>6</v>
      </c>
      <c r="I83" s="3">
        <v>7.1999999999999993</v>
      </c>
      <c r="J83" s="3">
        <v>8.3999999999999986</v>
      </c>
      <c r="K83" s="3">
        <v>9.6000000000000014</v>
      </c>
      <c r="L83" s="3">
        <v>10.8</v>
      </c>
      <c r="M83" s="3">
        <v>6</v>
      </c>
      <c r="N83" s="3">
        <v>6</v>
      </c>
      <c r="O83" s="3">
        <v>6</v>
      </c>
      <c r="P83" s="3">
        <v>6</v>
      </c>
    </row>
    <row r="84" spans="1:16" x14ac:dyDescent="0.25">
      <c r="A84" s="1">
        <v>83</v>
      </c>
      <c r="B84" s="1" t="str">
        <f>LOOKUP(A84,[1]Intervalo1!$B$1:$QK$1,[1]Intervalo1!$B$111:$QK$111)</f>
        <v>A</v>
      </c>
      <c r="C84">
        <v>15</v>
      </c>
      <c r="D84" s="3">
        <v>1.5</v>
      </c>
      <c r="E84" s="3">
        <v>3</v>
      </c>
      <c r="F84" s="3">
        <v>4.5</v>
      </c>
      <c r="G84" s="3">
        <v>6</v>
      </c>
      <c r="H84" s="3">
        <v>7.5</v>
      </c>
      <c r="I84" s="3">
        <v>9</v>
      </c>
      <c r="J84" s="3">
        <v>10.5</v>
      </c>
      <c r="K84" s="3">
        <v>12</v>
      </c>
      <c r="L84" s="3">
        <v>13.5</v>
      </c>
      <c r="M84" s="3">
        <v>7.5</v>
      </c>
      <c r="N84" s="3">
        <v>7.5</v>
      </c>
      <c r="O84" s="3">
        <v>7.5</v>
      </c>
      <c r="P84" s="3">
        <v>7.5</v>
      </c>
    </row>
    <row r="85" spans="1:16" x14ac:dyDescent="0.25">
      <c r="A85" s="1">
        <v>84</v>
      </c>
      <c r="B85" s="1" t="str">
        <f>LOOKUP(A85,[1]Intervalo1!$B$1:$QK$1,[1]Intervalo1!$B$111:$QK$111)</f>
        <v>A</v>
      </c>
      <c r="C85">
        <v>21</v>
      </c>
      <c r="D85" s="3">
        <v>2.1</v>
      </c>
      <c r="E85" s="3">
        <v>4.2</v>
      </c>
      <c r="F85" s="3">
        <v>6.3</v>
      </c>
      <c r="G85" s="3">
        <v>8.4</v>
      </c>
      <c r="H85" s="3">
        <v>10.5</v>
      </c>
      <c r="I85" s="3">
        <v>12.6</v>
      </c>
      <c r="J85" s="3">
        <v>14.7</v>
      </c>
      <c r="K85" s="3">
        <v>16.8</v>
      </c>
      <c r="L85" s="3">
        <v>18.900000000000002</v>
      </c>
      <c r="M85" s="3">
        <v>10.5</v>
      </c>
      <c r="N85" s="3">
        <v>10.5</v>
      </c>
      <c r="O85" s="3">
        <v>10.5</v>
      </c>
      <c r="P85" s="3">
        <v>10.5</v>
      </c>
    </row>
    <row r="86" spans="1:16" x14ac:dyDescent="0.25">
      <c r="A86" s="1">
        <v>85</v>
      </c>
      <c r="B86" s="1" t="str">
        <f>LOOKUP(A86,[1]Intervalo1!$B$1:$QK$1,[1]Intervalo1!$B$111:$QK$111)</f>
        <v>A</v>
      </c>
      <c r="C86">
        <v>15</v>
      </c>
      <c r="D86" s="3">
        <v>1.5</v>
      </c>
      <c r="E86" s="3">
        <v>3</v>
      </c>
      <c r="F86" s="3">
        <v>4.5</v>
      </c>
      <c r="G86" s="3">
        <v>6</v>
      </c>
      <c r="H86" s="3">
        <v>7.5</v>
      </c>
      <c r="I86" s="3">
        <v>9</v>
      </c>
      <c r="J86" s="3">
        <v>10.5</v>
      </c>
      <c r="K86" s="3">
        <v>12</v>
      </c>
      <c r="L86" s="3">
        <v>13.5</v>
      </c>
      <c r="M86" s="3">
        <v>7.5</v>
      </c>
      <c r="N86" s="3">
        <v>7.5</v>
      </c>
      <c r="O86" s="3">
        <v>7.5</v>
      </c>
      <c r="P86" s="3">
        <v>7.5</v>
      </c>
    </row>
    <row r="87" spans="1:16" x14ac:dyDescent="0.25">
      <c r="A87" s="1">
        <v>86</v>
      </c>
      <c r="B87" s="1" t="str">
        <f>LOOKUP(A87,[1]Intervalo1!$B$1:$QK$1,[1]Intervalo1!$B$111:$QK$111)</f>
        <v>A</v>
      </c>
      <c r="C87">
        <v>21</v>
      </c>
      <c r="D87" s="3">
        <v>2.1</v>
      </c>
      <c r="E87" s="3">
        <v>4.2</v>
      </c>
      <c r="F87" s="3">
        <v>6.3</v>
      </c>
      <c r="G87" s="3">
        <v>8.4</v>
      </c>
      <c r="H87" s="3">
        <v>10.5</v>
      </c>
      <c r="I87" s="3">
        <v>12.6</v>
      </c>
      <c r="J87" s="3">
        <v>14.7</v>
      </c>
      <c r="K87" s="3">
        <v>16.8</v>
      </c>
      <c r="L87" s="3">
        <v>18.900000000000002</v>
      </c>
      <c r="M87" s="3">
        <v>10.5</v>
      </c>
      <c r="N87" s="3">
        <v>10.5</v>
      </c>
      <c r="O87" s="3">
        <v>10.5</v>
      </c>
      <c r="P87" s="3">
        <v>10.5</v>
      </c>
    </row>
    <row r="88" spans="1:16" x14ac:dyDescent="0.25">
      <c r="A88" s="1">
        <v>87</v>
      </c>
      <c r="B88" s="1" t="str">
        <f>LOOKUP(A88,[1]Intervalo1!$B$1:$QK$1,[1]Intervalo1!$B$111:$QK$111)</f>
        <v>A</v>
      </c>
      <c r="C88">
        <v>24</v>
      </c>
      <c r="D88" s="3">
        <v>2.4000000000000004</v>
      </c>
      <c r="E88" s="3">
        <v>4.8000000000000007</v>
      </c>
      <c r="F88" s="3">
        <v>7.1999999999999993</v>
      </c>
      <c r="G88" s="3">
        <v>9.6000000000000014</v>
      </c>
      <c r="H88" s="3">
        <v>12</v>
      </c>
      <c r="I88" s="3">
        <v>14.399999999999999</v>
      </c>
      <c r="J88" s="3">
        <v>16.799999999999997</v>
      </c>
      <c r="K88" s="3">
        <v>19.200000000000003</v>
      </c>
      <c r="L88" s="3">
        <v>21.6</v>
      </c>
      <c r="M88" s="3">
        <v>12</v>
      </c>
      <c r="N88" s="3">
        <v>12</v>
      </c>
      <c r="O88" s="3">
        <v>12</v>
      </c>
      <c r="P88" s="3">
        <v>12</v>
      </c>
    </row>
    <row r="89" spans="1:16" x14ac:dyDescent="0.25">
      <c r="A89" s="1">
        <v>88</v>
      </c>
      <c r="B89" s="1" t="str">
        <f>LOOKUP(A89,[1]Intervalo1!$B$1:$QK$1,[1]Intervalo1!$B$111:$QK$111)</f>
        <v>A</v>
      </c>
      <c r="C89">
        <v>15</v>
      </c>
      <c r="D89" s="3">
        <v>1.5</v>
      </c>
      <c r="E89" s="3">
        <v>3</v>
      </c>
      <c r="F89" s="3">
        <v>4.5</v>
      </c>
      <c r="G89" s="3">
        <v>6</v>
      </c>
      <c r="H89" s="3">
        <v>7.5</v>
      </c>
      <c r="I89" s="3">
        <v>9</v>
      </c>
      <c r="J89" s="3">
        <v>10.5</v>
      </c>
      <c r="K89" s="3">
        <v>12</v>
      </c>
      <c r="L89" s="3">
        <v>13.5</v>
      </c>
      <c r="M89" s="3">
        <v>7.5</v>
      </c>
      <c r="N89" s="3">
        <v>7.5</v>
      </c>
      <c r="O89" s="3">
        <v>7.5</v>
      </c>
      <c r="P89" s="3">
        <v>7.5</v>
      </c>
    </row>
    <row r="90" spans="1:16" x14ac:dyDescent="0.25">
      <c r="A90" s="1">
        <v>89</v>
      </c>
      <c r="B90" s="1" t="str">
        <f>LOOKUP(A90,[1]Intervalo1!$B$1:$QK$1,[1]Intervalo1!$B$111:$QK$111)</f>
        <v>A</v>
      </c>
      <c r="C90">
        <v>12</v>
      </c>
      <c r="D90" s="3">
        <v>1.2000000000000002</v>
      </c>
      <c r="E90" s="3">
        <v>2.4000000000000004</v>
      </c>
      <c r="F90" s="3">
        <v>3.5999999999999996</v>
      </c>
      <c r="G90" s="3">
        <v>4.8000000000000007</v>
      </c>
      <c r="H90" s="3">
        <v>6</v>
      </c>
      <c r="I90" s="3">
        <v>7.1999999999999993</v>
      </c>
      <c r="J90" s="3">
        <v>8.3999999999999986</v>
      </c>
      <c r="K90" s="3">
        <v>9.6000000000000014</v>
      </c>
      <c r="L90" s="3">
        <v>10.8</v>
      </c>
      <c r="M90" s="3">
        <v>6</v>
      </c>
      <c r="N90" s="3">
        <v>6</v>
      </c>
      <c r="O90" s="3">
        <v>6</v>
      </c>
      <c r="P90" s="3">
        <v>6</v>
      </c>
    </row>
    <row r="91" spans="1:16" x14ac:dyDescent="0.25">
      <c r="A91" s="1">
        <v>90</v>
      </c>
      <c r="B91" s="1" t="str">
        <f>LOOKUP(A91,[1]Intervalo1!$B$1:$QK$1,[1]Intervalo1!$B$111:$QK$111)</f>
        <v>A</v>
      </c>
      <c r="C91">
        <v>27</v>
      </c>
      <c r="D91" s="3">
        <v>2.7</v>
      </c>
      <c r="E91" s="3">
        <v>5.4</v>
      </c>
      <c r="F91" s="3">
        <v>8.1</v>
      </c>
      <c r="G91" s="3">
        <v>10.8</v>
      </c>
      <c r="H91" s="3">
        <v>13.5</v>
      </c>
      <c r="I91" s="3">
        <v>16.2</v>
      </c>
      <c r="J91" s="3">
        <v>18.899999999999999</v>
      </c>
      <c r="K91" s="3">
        <v>21.6</v>
      </c>
      <c r="L91" s="3">
        <v>24.3</v>
      </c>
      <c r="M91" s="3">
        <v>13.5</v>
      </c>
      <c r="N91" s="3">
        <v>13.5</v>
      </c>
      <c r="O91" s="3">
        <v>13.5</v>
      </c>
      <c r="P91" s="3">
        <v>13.5</v>
      </c>
    </row>
    <row r="92" spans="1:16" x14ac:dyDescent="0.25">
      <c r="A92" s="1">
        <v>91</v>
      </c>
      <c r="B92" s="1" t="str">
        <f>LOOKUP(A92,[1]Intervalo1!$B$1:$QK$1,[1]Intervalo1!$B$111:$QK$111)</f>
        <v>A</v>
      </c>
      <c r="C92">
        <v>21</v>
      </c>
      <c r="D92" s="3">
        <v>2.1</v>
      </c>
      <c r="E92" s="3">
        <v>4.2</v>
      </c>
      <c r="F92" s="3">
        <v>6.3</v>
      </c>
      <c r="G92" s="3">
        <v>8.4</v>
      </c>
      <c r="H92" s="3">
        <v>10.5</v>
      </c>
      <c r="I92" s="3">
        <v>12.6</v>
      </c>
      <c r="J92" s="3">
        <v>14.7</v>
      </c>
      <c r="K92" s="3">
        <v>16.8</v>
      </c>
      <c r="L92" s="3">
        <v>18.900000000000002</v>
      </c>
      <c r="M92" s="3">
        <v>10.5</v>
      </c>
      <c r="N92" s="3">
        <v>10.5</v>
      </c>
      <c r="O92" s="3">
        <v>10.5</v>
      </c>
      <c r="P92" s="3">
        <v>10.5</v>
      </c>
    </row>
    <row r="93" spans="1:16" x14ac:dyDescent="0.25">
      <c r="A93" s="1">
        <v>92</v>
      </c>
      <c r="B93" s="1" t="str">
        <f>LOOKUP(A93,[1]Intervalo1!$B$1:$QK$1,[1]Intervalo1!$B$111:$QK$111)</f>
        <v>A</v>
      </c>
      <c r="C93">
        <v>21</v>
      </c>
      <c r="D93" s="3">
        <v>2.1</v>
      </c>
      <c r="E93" s="3">
        <v>4.2</v>
      </c>
      <c r="F93" s="3">
        <v>6.3</v>
      </c>
      <c r="G93" s="3">
        <v>8.4</v>
      </c>
      <c r="H93" s="3">
        <v>10.5</v>
      </c>
      <c r="I93" s="3">
        <v>12.6</v>
      </c>
      <c r="J93" s="3">
        <v>14.7</v>
      </c>
      <c r="K93" s="3">
        <v>16.8</v>
      </c>
      <c r="L93" s="3">
        <v>18.900000000000002</v>
      </c>
      <c r="M93" s="3">
        <v>10.5</v>
      </c>
      <c r="N93" s="3">
        <v>10.5</v>
      </c>
      <c r="O93" s="3">
        <v>10.5</v>
      </c>
      <c r="P93" s="3">
        <v>10.5</v>
      </c>
    </row>
    <row r="94" spans="1:16" x14ac:dyDescent="0.25">
      <c r="A94" s="1">
        <v>93</v>
      </c>
      <c r="B94" s="1" t="str">
        <f>LOOKUP(A94,[1]Intervalo1!$B$1:$QK$1,[1]Intervalo1!$B$111:$QK$111)</f>
        <v>A</v>
      </c>
      <c r="C94">
        <v>36</v>
      </c>
      <c r="D94" s="3">
        <v>3.6</v>
      </c>
      <c r="E94" s="3">
        <v>7.2</v>
      </c>
      <c r="F94" s="3">
        <v>10.799999999999999</v>
      </c>
      <c r="G94" s="3">
        <v>14.4</v>
      </c>
      <c r="H94" s="3">
        <v>18</v>
      </c>
      <c r="I94" s="3">
        <v>21.599999999999998</v>
      </c>
      <c r="J94" s="3">
        <v>25.2</v>
      </c>
      <c r="K94" s="3">
        <v>28.8</v>
      </c>
      <c r="L94" s="3">
        <v>32.4</v>
      </c>
      <c r="M94" s="3">
        <v>18</v>
      </c>
      <c r="N94" s="3">
        <v>18</v>
      </c>
      <c r="O94" s="3">
        <v>18</v>
      </c>
      <c r="P94" s="3">
        <v>18</v>
      </c>
    </row>
    <row r="95" spans="1:16" x14ac:dyDescent="0.25">
      <c r="A95" s="1">
        <v>94</v>
      </c>
      <c r="B95" s="1" t="str">
        <f>LOOKUP(A95,[1]Intervalo1!$B$1:$QK$1,[1]Intervalo1!$B$111:$QK$111)</f>
        <v>A</v>
      </c>
      <c r="C95">
        <v>24</v>
      </c>
      <c r="D95" s="3">
        <v>2.4000000000000004</v>
      </c>
      <c r="E95" s="3">
        <v>4.8000000000000007</v>
      </c>
      <c r="F95" s="3">
        <v>7.1999999999999993</v>
      </c>
      <c r="G95" s="3">
        <v>9.6000000000000014</v>
      </c>
      <c r="H95" s="3">
        <v>12</v>
      </c>
      <c r="I95" s="3">
        <v>14.399999999999999</v>
      </c>
      <c r="J95" s="3">
        <v>16.799999999999997</v>
      </c>
      <c r="K95" s="3">
        <v>19.200000000000003</v>
      </c>
      <c r="L95" s="3">
        <v>21.6</v>
      </c>
      <c r="M95" s="3">
        <v>12</v>
      </c>
      <c r="N95" s="3">
        <v>12</v>
      </c>
      <c r="O95" s="3">
        <v>12</v>
      </c>
      <c r="P95" s="3">
        <v>12</v>
      </c>
    </row>
    <row r="96" spans="1:16" x14ac:dyDescent="0.25">
      <c r="A96" s="1">
        <v>95</v>
      </c>
      <c r="B96" s="1" t="str">
        <f>LOOKUP(A96,[1]Intervalo1!$B$1:$QK$1,[1]Intervalo1!$B$111:$QK$111)</f>
        <v>A</v>
      </c>
      <c r="C96">
        <v>18</v>
      </c>
      <c r="D96" s="3">
        <v>1.8</v>
      </c>
      <c r="E96" s="3">
        <v>3.6</v>
      </c>
      <c r="F96" s="3">
        <v>5.3999999999999995</v>
      </c>
      <c r="G96" s="3">
        <v>7.2</v>
      </c>
      <c r="H96" s="3">
        <v>9</v>
      </c>
      <c r="I96" s="3">
        <v>10.799999999999999</v>
      </c>
      <c r="J96" s="3">
        <v>12.6</v>
      </c>
      <c r="K96" s="3">
        <v>14.4</v>
      </c>
      <c r="L96" s="3">
        <v>16.2</v>
      </c>
      <c r="M96" s="3">
        <v>9</v>
      </c>
      <c r="N96" s="3">
        <v>9</v>
      </c>
      <c r="O96" s="3">
        <v>9</v>
      </c>
      <c r="P96" s="3">
        <v>9</v>
      </c>
    </row>
    <row r="97" spans="1:16" x14ac:dyDescent="0.25">
      <c r="A97" s="1">
        <v>96</v>
      </c>
      <c r="B97" s="1" t="str">
        <f>LOOKUP(A97,[1]Intervalo1!$B$1:$QK$1,[1]Intervalo1!$B$111:$QK$111)</f>
        <v>A</v>
      </c>
      <c r="C97">
        <v>36</v>
      </c>
      <c r="D97" s="3">
        <v>3.6</v>
      </c>
      <c r="E97" s="3">
        <v>7.2</v>
      </c>
      <c r="F97" s="3">
        <v>10.799999999999999</v>
      </c>
      <c r="G97" s="3">
        <v>14.4</v>
      </c>
      <c r="H97" s="3">
        <v>18</v>
      </c>
      <c r="I97" s="3">
        <v>21.599999999999998</v>
      </c>
      <c r="J97" s="3">
        <v>25.2</v>
      </c>
      <c r="K97" s="3">
        <v>28.8</v>
      </c>
      <c r="L97" s="3">
        <v>32.4</v>
      </c>
      <c r="M97" s="3">
        <v>18</v>
      </c>
      <c r="N97" s="3">
        <v>18</v>
      </c>
      <c r="O97" s="3">
        <v>18</v>
      </c>
      <c r="P97" s="3">
        <v>18</v>
      </c>
    </row>
    <row r="98" spans="1:16" x14ac:dyDescent="0.25">
      <c r="A98" s="1">
        <v>97</v>
      </c>
      <c r="B98" s="1" t="str">
        <f>LOOKUP(A98,[1]Intervalo1!$B$1:$QK$1,[1]Intervalo1!$B$111:$QK$111)</f>
        <v>A</v>
      </c>
      <c r="C98">
        <v>27</v>
      </c>
      <c r="D98" s="3">
        <v>2.7</v>
      </c>
      <c r="E98" s="3">
        <v>5.4</v>
      </c>
      <c r="F98" s="3">
        <v>8.1</v>
      </c>
      <c r="G98" s="3">
        <v>10.8</v>
      </c>
      <c r="H98" s="3">
        <v>13.5</v>
      </c>
      <c r="I98" s="3">
        <v>16.2</v>
      </c>
      <c r="J98" s="3">
        <v>18.899999999999999</v>
      </c>
      <c r="K98" s="3">
        <v>21.6</v>
      </c>
      <c r="L98" s="3">
        <v>24.3</v>
      </c>
      <c r="M98" s="3">
        <v>13.5</v>
      </c>
      <c r="N98" s="3">
        <v>13.5</v>
      </c>
      <c r="O98" s="3">
        <v>13.5</v>
      </c>
      <c r="P98" s="3">
        <v>13.5</v>
      </c>
    </row>
    <row r="99" spans="1:16" x14ac:dyDescent="0.25">
      <c r="A99" s="1">
        <v>98</v>
      </c>
      <c r="B99" s="1" t="str">
        <f>LOOKUP(A99,[1]Intervalo1!$B$1:$QK$1,[1]Intervalo1!$B$111:$QK$111)</f>
        <v>A</v>
      </c>
      <c r="C99">
        <v>36</v>
      </c>
      <c r="D99" s="3">
        <v>3.6</v>
      </c>
      <c r="E99" s="3">
        <v>7.2</v>
      </c>
      <c r="F99" s="3">
        <v>10.799999999999999</v>
      </c>
      <c r="G99" s="3">
        <v>14.4</v>
      </c>
      <c r="H99" s="3">
        <v>18</v>
      </c>
      <c r="I99" s="3">
        <v>21.599999999999998</v>
      </c>
      <c r="J99" s="3">
        <v>25.2</v>
      </c>
      <c r="K99" s="3">
        <v>28.8</v>
      </c>
      <c r="L99" s="3">
        <v>32.4</v>
      </c>
      <c r="M99" s="3">
        <v>18</v>
      </c>
      <c r="N99" s="3">
        <v>18</v>
      </c>
      <c r="O99" s="3">
        <v>18</v>
      </c>
      <c r="P99" s="3">
        <v>18</v>
      </c>
    </row>
    <row r="100" spans="1:16" x14ac:dyDescent="0.25">
      <c r="A100" s="1">
        <v>99</v>
      </c>
      <c r="B100" s="1" t="str">
        <f>LOOKUP(A100,[1]Intervalo1!$B$1:$QK$1,[1]Intervalo1!$B$111:$QK$111)</f>
        <v>A</v>
      </c>
      <c r="C100">
        <v>30</v>
      </c>
      <c r="D100" s="3">
        <v>3</v>
      </c>
      <c r="E100" s="3">
        <v>6</v>
      </c>
      <c r="F100" s="3">
        <v>9</v>
      </c>
      <c r="G100" s="3">
        <v>12</v>
      </c>
      <c r="H100" s="3">
        <v>15</v>
      </c>
      <c r="I100" s="3">
        <v>18</v>
      </c>
      <c r="J100" s="3">
        <v>21</v>
      </c>
      <c r="K100" s="3">
        <v>24</v>
      </c>
      <c r="L100" s="3">
        <v>27</v>
      </c>
      <c r="M100" s="3">
        <v>15</v>
      </c>
      <c r="N100" s="3">
        <v>15</v>
      </c>
      <c r="O100" s="3">
        <v>15</v>
      </c>
      <c r="P100" s="3">
        <v>15</v>
      </c>
    </row>
    <row r="101" spans="1:16" x14ac:dyDescent="0.25">
      <c r="A101" s="1">
        <v>100</v>
      </c>
      <c r="B101" s="1" t="str">
        <f>LOOKUP(A101,[1]Intervalo1!$B$1:$QK$1,[1]Intervalo1!$B$111:$QK$111)</f>
        <v>A</v>
      </c>
      <c r="C101">
        <v>24</v>
      </c>
      <c r="D101" s="3">
        <v>2.4000000000000004</v>
      </c>
      <c r="E101" s="3">
        <v>4.8000000000000007</v>
      </c>
      <c r="F101" s="3">
        <v>7.1999999999999993</v>
      </c>
      <c r="G101" s="3">
        <v>9.6000000000000014</v>
      </c>
      <c r="H101" s="3">
        <v>12</v>
      </c>
      <c r="I101" s="3">
        <v>14.399999999999999</v>
      </c>
      <c r="J101" s="3">
        <v>16.799999999999997</v>
      </c>
      <c r="K101" s="3">
        <v>19.200000000000003</v>
      </c>
      <c r="L101" s="3">
        <v>21.6</v>
      </c>
      <c r="M101" s="3">
        <v>12</v>
      </c>
      <c r="N101" s="3">
        <v>12</v>
      </c>
      <c r="O101" s="3">
        <v>12</v>
      </c>
      <c r="P101" s="3">
        <v>12</v>
      </c>
    </row>
    <row r="102" spans="1:16" x14ac:dyDescent="0.25">
      <c r="A102" s="1">
        <v>101</v>
      </c>
      <c r="B102" s="1" t="str">
        <f>LOOKUP(A102,[1]Intervalo1!$B$1:$QK$1,[1]Intervalo1!$B$111:$QK$111)</f>
        <v>A</v>
      </c>
      <c r="C102">
        <v>33</v>
      </c>
      <c r="D102" s="3">
        <v>3.3000000000000003</v>
      </c>
      <c r="E102" s="3">
        <v>6.6000000000000005</v>
      </c>
      <c r="F102" s="3">
        <v>9.9</v>
      </c>
      <c r="G102" s="3">
        <v>13.200000000000001</v>
      </c>
      <c r="H102" s="3">
        <v>16.5</v>
      </c>
      <c r="I102" s="3">
        <v>19.8</v>
      </c>
      <c r="J102" s="3">
        <v>23.099999999999998</v>
      </c>
      <c r="K102" s="3">
        <v>26.400000000000002</v>
      </c>
      <c r="L102" s="3">
        <v>29.7</v>
      </c>
      <c r="M102" s="3">
        <v>16.5</v>
      </c>
      <c r="N102" s="3">
        <v>16.5</v>
      </c>
      <c r="O102" s="3">
        <v>16.5</v>
      </c>
      <c r="P102" s="3">
        <v>16.5</v>
      </c>
    </row>
    <row r="103" spans="1:16" x14ac:dyDescent="0.25">
      <c r="A103" s="1">
        <v>102</v>
      </c>
      <c r="B103" s="1" t="str">
        <f>LOOKUP(A103,[1]Intervalo1!$B$1:$QK$1,[1]Intervalo1!$B$111:$QK$111)</f>
        <v>A</v>
      </c>
      <c r="C103">
        <v>15</v>
      </c>
      <c r="D103" s="3">
        <v>1.5</v>
      </c>
      <c r="E103" s="3">
        <v>3</v>
      </c>
      <c r="F103" s="3">
        <v>4.5</v>
      </c>
      <c r="G103" s="3">
        <v>6</v>
      </c>
      <c r="H103" s="3">
        <v>7.5</v>
      </c>
      <c r="I103" s="3">
        <v>9</v>
      </c>
      <c r="J103" s="3">
        <v>10.5</v>
      </c>
      <c r="K103" s="3">
        <v>12</v>
      </c>
      <c r="L103" s="3">
        <v>13.5</v>
      </c>
      <c r="M103" s="3">
        <v>7.5</v>
      </c>
      <c r="N103" s="3">
        <v>7.5</v>
      </c>
      <c r="O103" s="3">
        <v>7.5</v>
      </c>
      <c r="P103" s="3">
        <v>7.5</v>
      </c>
    </row>
    <row r="104" spans="1:16" x14ac:dyDescent="0.25">
      <c r="A104" s="1">
        <v>103</v>
      </c>
      <c r="B104" s="1" t="str">
        <f>LOOKUP(A104,[1]Intervalo1!$B$1:$QK$1,[1]Intervalo1!$B$111:$QK$111)</f>
        <v>A</v>
      </c>
      <c r="C104">
        <v>27</v>
      </c>
      <c r="D104" s="3">
        <v>2.7</v>
      </c>
      <c r="E104" s="3">
        <v>5.4</v>
      </c>
      <c r="F104" s="3">
        <v>8.1</v>
      </c>
      <c r="G104" s="3">
        <v>10.8</v>
      </c>
      <c r="H104" s="3">
        <v>13.5</v>
      </c>
      <c r="I104" s="3">
        <v>16.2</v>
      </c>
      <c r="J104" s="3">
        <v>18.899999999999999</v>
      </c>
      <c r="K104" s="3">
        <v>21.6</v>
      </c>
      <c r="L104" s="3">
        <v>24.3</v>
      </c>
      <c r="M104" s="3">
        <v>13.5</v>
      </c>
      <c r="N104" s="3">
        <v>13.5</v>
      </c>
      <c r="O104" s="3">
        <v>13.5</v>
      </c>
      <c r="P104" s="3">
        <v>13.5</v>
      </c>
    </row>
    <row r="105" spans="1:16" x14ac:dyDescent="0.25">
      <c r="A105" s="1">
        <v>104</v>
      </c>
      <c r="B105" s="1" t="str">
        <f>LOOKUP(A105,[1]Intervalo1!$B$1:$QK$1,[1]Intervalo1!$B$111:$QK$111)</f>
        <v>A</v>
      </c>
      <c r="C105">
        <v>15</v>
      </c>
      <c r="D105" s="3">
        <v>1.5</v>
      </c>
      <c r="E105" s="3">
        <v>3</v>
      </c>
      <c r="F105" s="3">
        <v>4.5</v>
      </c>
      <c r="G105" s="3">
        <v>6</v>
      </c>
      <c r="H105" s="3">
        <v>7.5</v>
      </c>
      <c r="I105" s="3">
        <v>9</v>
      </c>
      <c r="J105" s="3">
        <v>10.5</v>
      </c>
      <c r="K105" s="3">
        <v>12</v>
      </c>
      <c r="L105" s="3">
        <v>13.5</v>
      </c>
      <c r="M105" s="3">
        <v>7.5</v>
      </c>
      <c r="N105" s="3">
        <v>7.5</v>
      </c>
      <c r="O105" s="3">
        <v>7.5</v>
      </c>
      <c r="P105" s="3">
        <v>7.5</v>
      </c>
    </row>
    <row r="106" spans="1:16" x14ac:dyDescent="0.25">
      <c r="A106" s="1">
        <v>105</v>
      </c>
      <c r="B106" s="1" t="str">
        <f>LOOKUP(A106,[1]Intervalo1!$B$1:$QK$1,[1]Intervalo1!$B$111:$QK$111)</f>
        <v>A</v>
      </c>
      <c r="C106">
        <v>24</v>
      </c>
      <c r="D106" s="3">
        <v>2.4000000000000004</v>
      </c>
      <c r="E106" s="3">
        <v>4.8000000000000007</v>
      </c>
      <c r="F106" s="3">
        <v>7.1999999999999993</v>
      </c>
      <c r="G106" s="3">
        <v>9.6000000000000014</v>
      </c>
      <c r="H106" s="3">
        <v>12</v>
      </c>
      <c r="I106" s="3">
        <v>14.399999999999999</v>
      </c>
      <c r="J106" s="3">
        <v>16.799999999999997</v>
      </c>
      <c r="K106" s="3">
        <v>19.200000000000003</v>
      </c>
      <c r="L106" s="3">
        <v>21.6</v>
      </c>
      <c r="M106" s="3">
        <v>12</v>
      </c>
      <c r="N106" s="3">
        <v>12</v>
      </c>
      <c r="O106" s="3">
        <v>12</v>
      </c>
      <c r="P106" s="3">
        <v>12</v>
      </c>
    </row>
    <row r="107" spans="1:16" x14ac:dyDescent="0.25">
      <c r="A107" s="1">
        <v>106</v>
      </c>
      <c r="B107" s="1" t="str">
        <f>LOOKUP(A107,[1]Intervalo1!$B$1:$QK$1,[1]Intervalo1!$B$111:$QK$111)</f>
        <v>A</v>
      </c>
      <c r="C107">
        <v>27</v>
      </c>
      <c r="D107" s="3">
        <v>2.7</v>
      </c>
      <c r="E107" s="3">
        <v>5.4</v>
      </c>
      <c r="F107" s="3">
        <v>8.1</v>
      </c>
      <c r="G107" s="3">
        <v>10.8</v>
      </c>
      <c r="H107" s="3">
        <v>13.5</v>
      </c>
      <c r="I107" s="3">
        <v>16.2</v>
      </c>
      <c r="J107" s="3">
        <v>18.899999999999999</v>
      </c>
      <c r="K107" s="3">
        <v>21.6</v>
      </c>
      <c r="L107" s="3">
        <v>24.3</v>
      </c>
      <c r="M107" s="3">
        <v>13.5</v>
      </c>
      <c r="N107" s="3">
        <v>13.5</v>
      </c>
      <c r="O107" s="3">
        <v>13.5</v>
      </c>
      <c r="P107" s="3">
        <v>13.5</v>
      </c>
    </row>
    <row r="108" spans="1:16" x14ac:dyDescent="0.25">
      <c r="A108" s="1">
        <v>107</v>
      </c>
      <c r="B108" s="1" t="str">
        <f>LOOKUP(A108,[1]Intervalo1!$B$1:$QK$1,[1]Intervalo1!$B$111:$QK$111)</f>
        <v>B</v>
      </c>
      <c r="C108">
        <v>36</v>
      </c>
      <c r="D108" s="3">
        <v>3.6</v>
      </c>
      <c r="E108" s="3">
        <v>7.2</v>
      </c>
      <c r="F108" s="3">
        <v>10.799999999999999</v>
      </c>
      <c r="G108" s="3">
        <v>14.4</v>
      </c>
      <c r="H108" s="3">
        <v>18</v>
      </c>
      <c r="I108" s="3">
        <v>21.599999999999998</v>
      </c>
      <c r="J108" s="3">
        <v>25.2</v>
      </c>
      <c r="K108" s="3">
        <v>28.8</v>
      </c>
      <c r="L108" s="3">
        <v>32.4</v>
      </c>
      <c r="M108" s="3">
        <v>25.2</v>
      </c>
      <c r="N108" s="3">
        <v>25.2</v>
      </c>
      <c r="O108" s="3">
        <v>32.4</v>
      </c>
      <c r="P108" s="3">
        <v>32.4</v>
      </c>
    </row>
    <row r="109" spans="1:16" x14ac:dyDescent="0.25">
      <c r="A109" s="1">
        <v>108</v>
      </c>
      <c r="B109" s="1" t="str">
        <f>LOOKUP(A109,[1]Intervalo1!$B$1:$QK$1,[1]Intervalo1!$B$111:$QK$111)</f>
        <v>B</v>
      </c>
      <c r="C109">
        <v>36</v>
      </c>
      <c r="D109" s="3">
        <v>3.6</v>
      </c>
      <c r="E109" s="3">
        <v>7.2</v>
      </c>
      <c r="F109" s="3">
        <v>10.799999999999999</v>
      </c>
      <c r="G109" s="3">
        <v>14.4</v>
      </c>
      <c r="H109" s="3">
        <v>18</v>
      </c>
      <c r="I109" s="3">
        <v>21.599999999999998</v>
      </c>
      <c r="J109" s="3">
        <v>25.2</v>
      </c>
      <c r="K109" s="3">
        <v>28.8</v>
      </c>
      <c r="L109" s="3">
        <v>32.4</v>
      </c>
      <c r="M109" s="3">
        <v>25.2</v>
      </c>
      <c r="N109" s="3">
        <v>25.2</v>
      </c>
      <c r="O109" s="3">
        <v>32.4</v>
      </c>
      <c r="P109" s="3">
        <v>32.4</v>
      </c>
    </row>
    <row r="110" spans="1:16" x14ac:dyDescent="0.25">
      <c r="A110" s="1">
        <v>109</v>
      </c>
      <c r="B110" s="1" t="str">
        <f>LOOKUP(A110,[1]Intervalo1!$B$1:$QK$1,[1]Intervalo1!$B$111:$QK$111)</f>
        <v>A</v>
      </c>
      <c r="C110">
        <v>30</v>
      </c>
      <c r="D110" s="3">
        <v>3</v>
      </c>
      <c r="E110" s="3">
        <v>6</v>
      </c>
      <c r="F110" s="3">
        <v>9</v>
      </c>
      <c r="G110" s="3">
        <v>12</v>
      </c>
      <c r="H110" s="3">
        <v>15</v>
      </c>
      <c r="I110" s="3">
        <v>18</v>
      </c>
      <c r="J110" s="3">
        <v>21</v>
      </c>
      <c r="K110" s="3">
        <v>24</v>
      </c>
      <c r="L110" s="3">
        <v>27</v>
      </c>
      <c r="M110" s="3">
        <v>15</v>
      </c>
      <c r="N110" s="3">
        <v>15</v>
      </c>
      <c r="O110" s="3">
        <v>15</v>
      </c>
      <c r="P110" s="3">
        <v>15</v>
      </c>
    </row>
    <row r="111" spans="1:16" x14ac:dyDescent="0.25">
      <c r="A111" s="1">
        <v>110</v>
      </c>
      <c r="B111" s="1" t="str">
        <f>LOOKUP(A111,[1]Intervalo1!$B$1:$QK$1,[1]Intervalo1!$B$111:$QK$111)</f>
        <v>A</v>
      </c>
      <c r="C111">
        <v>36</v>
      </c>
      <c r="D111" s="3">
        <v>3.6</v>
      </c>
      <c r="E111" s="3">
        <v>7.2</v>
      </c>
      <c r="F111" s="3">
        <v>10.799999999999999</v>
      </c>
      <c r="G111" s="3">
        <v>14.4</v>
      </c>
      <c r="H111" s="3">
        <v>18</v>
      </c>
      <c r="I111" s="3">
        <v>21.599999999999998</v>
      </c>
      <c r="J111" s="3">
        <v>25.2</v>
      </c>
      <c r="K111" s="3">
        <v>28.8</v>
      </c>
      <c r="L111" s="3">
        <v>32.4</v>
      </c>
      <c r="M111" s="3">
        <v>18</v>
      </c>
      <c r="N111" s="3">
        <v>18</v>
      </c>
      <c r="O111" s="3">
        <v>18</v>
      </c>
      <c r="P111" s="3">
        <v>18</v>
      </c>
    </row>
    <row r="112" spans="1:16" x14ac:dyDescent="0.25">
      <c r="A112" s="1">
        <v>111</v>
      </c>
      <c r="B112" s="1" t="str">
        <f>LOOKUP(A112,[1]Intervalo1!$B$1:$QK$1,[1]Intervalo1!$B$111:$QK$111)</f>
        <v>A</v>
      </c>
      <c r="C112">
        <v>24</v>
      </c>
      <c r="D112" s="3">
        <v>2.4000000000000004</v>
      </c>
      <c r="E112" s="3">
        <v>4.8000000000000007</v>
      </c>
      <c r="F112" s="3">
        <v>7.1999999999999993</v>
      </c>
      <c r="G112" s="3">
        <v>9.6000000000000014</v>
      </c>
      <c r="H112" s="3">
        <v>12</v>
      </c>
      <c r="I112" s="3">
        <v>14.399999999999999</v>
      </c>
      <c r="J112" s="3">
        <v>16.799999999999997</v>
      </c>
      <c r="K112" s="3">
        <v>19.200000000000003</v>
      </c>
      <c r="L112" s="3">
        <v>21.6</v>
      </c>
      <c r="M112" s="3">
        <v>12</v>
      </c>
      <c r="N112" s="3">
        <v>12</v>
      </c>
      <c r="O112" s="3">
        <v>12</v>
      </c>
      <c r="P112" s="3">
        <v>12</v>
      </c>
    </row>
    <row r="113" spans="1:16" x14ac:dyDescent="0.25">
      <c r="A113" s="1">
        <v>112</v>
      </c>
      <c r="B113" s="1" t="str">
        <f>LOOKUP(A113,[1]Intervalo1!$B$1:$QK$1,[1]Intervalo1!$B$111:$QK$111)</f>
        <v>A</v>
      </c>
      <c r="C113">
        <v>24</v>
      </c>
      <c r="D113" s="3">
        <v>2.4000000000000004</v>
      </c>
      <c r="E113" s="3">
        <v>4.8000000000000007</v>
      </c>
      <c r="F113" s="3">
        <v>7.1999999999999993</v>
      </c>
      <c r="G113" s="3">
        <v>9.6000000000000014</v>
      </c>
      <c r="H113" s="3">
        <v>12</v>
      </c>
      <c r="I113" s="3">
        <v>14.399999999999999</v>
      </c>
      <c r="J113" s="3">
        <v>16.799999999999997</v>
      </c>
      <c r="K113" s="3">
        <v>19.200000000000003</v>
      </c>
      <c r="L113" s="3">
        <v>21.6</v>
      </c>
      <c r="M113" s="3">
        <v>12</v>
      </c>
      <c r="N113" s="3">
        <v>12</v>
      </c>
      <c r="O113" s="3">
        <v>12</v>
      </c>
      <c r="P113" s="3">
        <v>12</v>
      </c>
    </row>
    <row r="114" spans="1:16" x14ac:dyDescent="0.25">
      <c r="A114" s="1">
        <v>113</v>
      </c>
      <c r="B114" s="1" t="str">
        <f>LOOKUP(A114,[1]Intervalo1!$B$1:$QK$1,[1]Intervalo1!$B$111:$QK$111)</f>
        <v>A</v>
      </c>
      <c r="C114">
        <v>21</v>
      </c>
      <c r="D114" s="3">
        <v>2.1</v>
      </c>
      <c r="E114" s="3">
        <v>4.2</v>
      </c>
      <c r="F114" s="3">
        <v>6.3</v>
      </c>
      <c r="G114" s="3">
        <v>8.4</v>
      </c>
      <c r="H114" s="3">
        <v>10.5</v>
      </c>
      <c r="I114" s="3">
        <v>12.6</v>
      </c>
      <c r="J114" s="3">
        <v>14.7</v>
      </c>
      <c r="K114" s="3">
        <v>16.8</v>
      </c>
      <c r="L114" s="3">
        <v>18.900000000000002</v>
      </c>
      <c r="M114" s="3">
        <v>10.5</v>
      </c>
      <c r="N114" s="3">
        <v>10.5</v>
      </c>
      <c r="O114" s="3">
        <v>10.5</v>
      </c>
      <c r="P114" s="3">
        <v>10.5</v>
      </c>
    </row>
    <row r="115" spans="1:16" x14ac:dyDescent="0.25">
      <c r="A115" s="1">
        <v>114</v>
      </c>
      <c r="B115" s="1" t="str">
        <f>LOOKUP(A115,[1]Intervalo1!$B$1:$QK$1,[1]Intervalo1!$B$111:$QK$111)</f>
        <v>A</v>
      </c>
      <c r="C115">
        <v>24</v>
      </c>
      <c r="D115" s="3">
        <v>2.4000000000000004</v>
      </c>
      <c r="E115" s="3">
        <v>4.8000000000000007</v>
      </c>
      <c r="F115" s="3">
        <v>7.1999999999999993</v>
      </c>
      <c r="G115" s="3">
        <v>9.6000000000000014</v>
      </c>
      <c r="H115" s="3">
        <v>12</v>
      </c>
      <c r="I115" s="3">
        <v>14.399999999999999</v>
      </c>
      <c r="J115" s="3">
        <v>16.799999999999997</v>
      </c>
      <c r="K115" s="3">
        <v>19.200000000000003</v>
      </c>
      <c r="L115" s="3">
        <v>21.6</v>
      </c>
      <c r="M115" s="3">
        <v>12</v>
      </c>
      <c r="N115" s="3">
        <v>12</v>
      </c>
      <c r="O115" s="3">
        <v>12</v>
      </c>
      <c r="P115" s="3">
        <v>12</v>
      </c>
    </row>
    <row r="116" spans="1:16" x14ac:dyDescent="0.25">
      <c r="A116" s="1">
        <v>115</v>
      </c>
      <c r="B116" s="1" t="str">
        <f>LOOKUP(A116,[1]Intervalo1!$B$1:$QK$1,[1]Intervalo1!$B$111:$QK$111)</f>
        <v>A</v>
      </c>
      <c r="C116">
        <v>27</v>
      </c>
      <c r="D116" s="3">
        <v>2.7</v>
      </c>
      <c r="E116" s="3">
        <v>5.4</v>
      </c>
      <c r="F116" s="3">
        <v>8.1</v>
      </c>
      <c r="G116" s="3">
        <v>10.8</v>
      </c>
      <c r="H116" s="3">
        <v>13.5</v>
      </c>
      <c r="I116" s="3">
        <v>16.2</v>
      </c>
      <c r="J116" s="3">
        <v>18.899999999999999</v>
      </c>
      <c r="K116" s="3">
        <v>21.6</v>
      </c>
      <c r="L116" s="3">
        <v>24.3</v>
      </c>
      <c r="M116" s="3">
        <v>13.5</v>
      </c>
      <c r="N116" s="3">
        <v>13.5</v>
      </c>
      <c r="O116" s="3">
        <v>13.5</v>
      </c>
      <c r="P116" s="3">
        <v>13.5</v>
      </c>
    </row>
    <row r="117" spans="1:16" x14ac:dyDescent="0.25">
      <c r="A117" s="1">
        <v>116</v>
      </c>
      <c r="B117" s="1" t="str">
        <f>LOOKUP(A117,[1]Intervalo1!$B$1:$QK$1,[1]Intervalo1!$B$111:$QK$111)</f>
        <v>A</v>
      </c>
      <c r="C117">
        <v>24</v>
      </c>
      <c r="D117" s="3">
        <v>2.4000000000000004</v>
      </c>
      <c r="E117" s="3">
        <v>4.8000000000000007</v>
      </c>
      <c r="F117" s="3">
        <v>7.1999999999999993</v>
      </c>
      <c r="G117" s="3">
        <v>9.6000000000000014</v>
      </c>
      <c r="H117" s="3">
        <v>12</v>
      </c>
      <c r="I117" s="3">
        <v>14.399999999999999</v>
      </c>
      <c r="J117" s="3">
        <v>16.799999999999997</v>
      </c>
      <c r="K117" s="3">
        <v>19.200000000000003</v>
      </c>
      <c r="L117" s="3">
        <v>21.6</v>
      </c>
      <c r="M117" s="3">
        <v>12</v>
      </c>
      <c r="N117" s="3">
        <v>12</v>
      </c>
      <c r="O117" s="3">
        <v>12</v>
      </c>
      <c r="P117" s="3">
        <v>12</v>
      </c>
    </row>
    <row r="118" spans="1:16" x14ac:dyDescent="0.25">
      <c r="A118" s="1">
        <v>117</v>
      </c>
      <c r="B118" s="1" t="str">
        <f>LOOKUP(A118,[1]Intervalo1!$B$1:$QK$1,[1]Intervalo1!$B$111:$QK$111)</f>
        <v>A</v>
      </c>
      <c r="C118">
        <v>33</v>
      </c>
      <c r="D118" s="3">
        <v>3.3000000000000003</v>
      </c>
      <c r="E118" s="3">
        <v>6.6000000000000005</v>
      </c>
      <c r="F118" s="3">
        <v>9.9</v>
      </c>
      <c r="G118" s="3">
        <v>13.200000000000001</v>
      </c>
      <c r="H118" s="3">
        <v>16.5</v>
      </c>
      <c r="I118" s="3">
        <v>19.8</v>
      </c>
      <c r="J118" s="3">
        <v>23.099999999999998</v>
      </c>
      <c r="K118" s="3">
        <v>26.400000000000002</v>
      </c>
      <c r="L118" s="3">
        <v>29.7</v>
      </c>
      <c r="M118" s="3">
        <v>16.5</v>
      </c>
      <c r="N118" s="3">
        <v>16.5</v>
      </c>
      <c r="O118" s="3">
        <v>16.5</v>
      </c>
      <c r="P118" s="3">
        <v>16.5</v>
      </c>
    </row>
    <row r="119" spans="1:16" x14ac:dyDescent="0.25">
      <c r="A119" s="1">
        <v>118</v>
      </c>
      <c r="B119" s="1" t="str">
        <f>LOOKUP(A119,[1]Intervalo1!$B$1:$QK$1,[1]Intervalo1!$B$111:$QK$111)</f>
        <v>A</v>
      </c>
      <c r="C119">
        <v>21</v>
      </c>
      <c r="D119" s="3">
        <v>2.1</v>
      </c>
      <c r="E119" s="3">
        <v>4.2</v>
      </c>
      <c r="F119" s="3">
        <v>6.3</v>
      </c>
      <c r="G119" s="3">
        <v>8.4</v>
      </c>
      <c r="H119" s="3">
        <v>10.5</v>
      </c>
      <c r="I119" s="3">
        <v>12.6</v>
      </c>
      <c r="J119" s="3">
        <v>14.7</v>
      </c>
      <c r="K119" s="3">
        <v>16.8</v>
      </c>
      <c r="L119" s="3">
        <v>18.900000000000002</v>
      </c>
      <c r="M119" s="3">
        <v>10.5</v>
      </c>
      <c r="N119" s="3">
        <v>10.5</v>
      </c>
      <c r="O119" s="3">
        <v>10.5</v>
      </c>
      <c r="P119" s="3">
        <v>10.5</v>
      </c>
    </row>
    <row r="120" spans="1:16" x14ac:dyDescent="0.25">
      <c r="A120" s="1">
        <v>119</v>
      </c>
      <c r="B120" s="1" t="str">
        <f>LOOKUP(A120,[1]Intervalo1!$B$1:$QK$1,[1]Intervalo1!$B$111:$QK$111)</f>
        <v>A</v>
      </c>
      <c r="C120">
        <v>36</v>
      </c>
      <c r="D120" s="3">
        <v>3.6</v>
      </c>
      <c r="E120" s="3">
        <v>7.2</v>
      </c>
      <c r="F120" s="3">
        <v>10.799999999999999</v>
      </c>
      <c r="G120" s="3">
        <v>14.4</v>
      </c>
      <c r="H120" s="3">
        <v>18</v>
      </c>
      <c r="I120" s="3">
        <v>21.599999999999998</v>
      </c>
      <c r="J120" s="3">
        <v>25.2</v>
      </c>
      <c r="K120" s="3">
        <v>28.8</v>
      </c>
      <c r="L120" s="3">
        <v>32.4</v>
      </c>
      <c r="M120" s="3">
        <v>18</v>
      </c>
      <c r="N120" s="3">
        <v>18</v>
      </c>
      <c r="O120" s="3">
        <v>18</v>
      </c>
      <c r="P120" s="3">
        <v>18</v>
      </c>
    </row>
    <row r="121" spans="1:16" x14ac:dyDescent="0.25">
      <c r="A121" s="1">
        <v>120</v>
      </c>
      <c r="B121" s="1" t="str">
        <f>LOOKUP(A121,[1]Intervalo1!$B$1:$QK$1,[1]Intervalo1!$B$111:$QK$111)</f>
        <v>A</v>
      </c>
      <c r="C121">
        <v>24</v>
      </c>
      <c r="D121" s="3">
        <v>2.4000000000000004</v>
      </c>
      <c r="E121" s="3">
        <v>4.8000000000000007</v>
      </c>
      <c r="F121" s="3">
        <v>7.1999999999999993</v>
      </c>
      <c r="G121" s="3">
        <v>9.6000000000000014</v>
      </c>
      <c r="H121" s="3">
        <v>12</v>
      </c>
      <c r="I121" s="3">
        <v>14.399999999999999</v>
      </c>
      <c r="J121" s="3">
        <v>16.799999999999997</v>
      </c>
      <c r="K121" s="3">
        <v>19.200000000000003</v>
      </c>
      <c r="L121" s="3">
        <v>21.6</v>
      </c>
      <c r="M121" s="3">
        <v>12</v>
      </c>
      <c r="N121" s="3">
        <v>12</v>
      </c>
      <c r="O121" s="3">
        <v>12</v>
      </c>
      <c r="P121" s="3">
        <v>12</v>
      </c>
    </row>
    <row r="122" spans="1:16" x14ac:dyDescent="0.25">
      <c r="A122" s="1">
        <v>121</v>
      </c>
      <c r="B122" s="1" t="str">
        <f>LOOKUP(A122,[1]Intervalo1!$B$1:$QK$1,[1]Intervalo1!$B$111:$QK$111)</f>
        <v>A</v>
      </c>
      <c r="C122">
        <v>18</v>
      </c>
      <c r="D122" s="3">
        <v>1.8</v>
      </c>
      <c r="E122" s="3">
        <v>3.6</v>
      </c>
      <c r="F122" s="3">
        <v>5.3999999999999995</v>
      </c>
      <c r="G122" s="3">
        <v>7.2</v>
      </c>
      <c r="H122" s="3">
        <v>9</v>
      </c>
      <c r="I122" s="3">
        <v>10.799999999999999</v>
      </c>
      <c r="J122" s="3">
        <v>12.6</v>
      </c>
      <c r="K122" s="3">
        <v>14.4</v>
      </c>
      <c r="L122" s="3">
        <v>16.2</v>
      </c>
      <c r="M122" s="3">
        <v>9</v>
      </c>
      <c r="N122" s="3">
        <v>9</v>
      </c>
      <c r="O122" s="3">
        <v>9</v>
      </c>
      <c r="P122" s="3">
        <v>9</v>
      </c>
    </row>
    <row r="123" spans="1:16" x14ac:dyDescent="0.25">
      <c r="A123" s="1">
        <v>122</v>
      </c>
      <c r="B123" s="1" t="str">
        <f>LOOKUP(A123,[1]Intervalo1!$B$1:$QK$1,[1]Intervalo1!$B$111:$QK$111)</f>
        <v>A</v>
      </c>
      <c r="C123">
        <v>30</v>
      </c>
      <c r="D123" s="3">
        <v>3</v>
      </c>
      <c r="E123" s="3">
        <v>6</v>
      </c>
      <c r="F123" s="3">
        <v>9</v>
      </c>
      <c r="G123" s="3">
        <v>12</v>
      </c>
      <c r="H123" s="3">
        <v>15</v>
      </c>
      <c r="I123" s="3">
        <v>18</v>
      </c>
      <c r="J123" s="3">
        <v>21</v>
      </c>
      <c r="K123" s="3">
        <v>24</v>
      </c>
      <c r="L123" s="3">
        <v>27</v>
      </c>
      <c r="M123" s="3">
        <v>15</v>
      </c>
      <c r="N123" s="3">
        <v>15</v>
      </c>
      <c r="O123" s="3">
        <v>15</v>
      </c>
      <c r="P123" s="3">
        <v>15</v>
      </c>
    </row>
    <row r="124" spans="1:16" x14ac:dyDescent="0.25">
      <c r="A124" s="1">
        <v>123</v>
      </c>
      <c r="B124" s="1" t="str">
        <f>LOOKUP(A124,[1]Intervalo1!$B$1:$QK$1,[1]Intervalo1!$B$111:$QK$111)</f>
        <v>A</v>
      </c>
      <c r="C124">
        <v>30</v>
      </c>
      <c r="D124" s="3">
        <v>3</v>
      </c>
      <c r="E124" s="3">
        <v>6</v>
      </c>
      <c r="F124" s="3">
        <v>9</v>
      </c>
      <c r="G124" s="3">
        <v>12</v>
      </c>
      <c r="H124" s="3">
        <v>15</v>
      </c>
      <c r="I124" s="3">
        <v>18</v>
      </c>
      <c r="J124" s="3">
        <v>21</v>
      </c>
      <c r="K124" s="3">
        <v>24</v>
      </c>
      <c r="L124" s="3">
        <v>27</v>
      </c>
      <c r="M124" s="3">
        <v>15</v>
      </c>
      <c r="N124" s="3">
        <v>15</v>
      </c>
      <c r="O124" s="3">
        <v>15</v>
      </c>
      <c r="P124" s="3">
        <v>15</v>
      </c>
    </row>
    <row r="125" spans="1:16" x14ac:dyDescent="0.25">
      <c r="A125" s="1">
        <v>124</v>
      </c>
      <c r="B125" s="1" t="str">
        <f>LOOKUP(A125,[1]Intervalo1!$B$1:$QK$1,[1]Intervalo1!$B$111:$QK$111)</f>
        <v>A</v>
      </c>
      <c r="C125">
        <v>36</v>
      </c>
      <c r="D125" s="3">
        <v>3.6</v>
      </c>
      <c r="E125" s="3">
        <v>7.2</v>
      </c>
      <c r="F125" s="3">
        <v>10.799999999999999</v>
      </c>
      <c r="G125" s="3">
        <v>14.4</v>
      </c>
      <c r="H125" s="3">
        <v>18</v>
      </c>
      <c r="I125" s="3">
        <v>21.599999999999998</v>
      </c>
      <c r="J125" s="3">
        <v>25.2</v>
      </c>
      <c r="K125" s="3">
        <v>28.8</v>
      </c>
      <c r="L125" s="3">
        <v>32.4</v>
      </c>
      <c r="M125" s="3">
        <v>18</v>
      </c>
      <c r="N125" s="3">
        <v>18</v>
      </c>
      <c r="O125" s="3">
        <v>18</v>
      </c>
      <c r="P125" s="3">
        <v>18</v>
      </c>
    </row>
    <row r="126" spans="1:16" x14ac:dyDescent="0.25">
      <c r="A126" s="1">
        <v>125</v>
      </c>
      <c r="B126" s="1" t="str">
        <f>LOOKUP(A126,[1]Intervalo1!$B$1:$QK$1,[1]Intervalo1!$B$111:$QK$111)</f>
        <v>A</v>
      </c>
      <c r="C126">
        <v>36</v>
      </c>
      <c r="D126" s="3">
        <v>3.6</v>
      </c>
      <c r="E126" s="3">
        <v>7.2</v>
      </c>
      <c r="F126" s="3">
        <v>10.799999999999999</v>
      </c>
      <c r="G126" s="3">
        <v>14.4</v>
      </c>
      <c r="H126" s="3">
        <v>18</v>
      </c>
      <c r="I126" s="3">
        <v>21.599999999999998</v>
      </c>
      <c r="J126" s="3">
        <v>25.2</v>
      </c>
      <c r="K126" s="3">
        <v>28.8</v>
      </c>
      <c r="L126" s="3">
        <v>32.4</v>
      </c>
      <c r="M126" s="3">
        <v>18</v>
      </c>
      <c r="N126" s="3">
        <v>18</v>
      </c>
      <c r="O126" s="3">
        <v>18</v>
      </c>
      <c r="P126" s="3">
        <v>18</v>
      </c>
    </row>
    <row r="127" spans="1:16" x14ac:dyDescent="0.25">
      <c r="A127" s="1">
        <v>126</v>
      </c>
      <c r="B127" s="1" t="str">
        <f>LOOKUP(A127,[1]Intervalo1!$B$1:$QK$1,[1]Intervalo1!$B$111:$QK$111)</f>
        <v>A</v>
      </c>
      <c r="C127">
        <v>36</v>
      </c>
      <c r="D127" s="3">
        <v>3.6</v>
      </c>
      <c r="E127" s="3">
        <v>7.2</v>
      </c>
      <c r="F127" s="3">
        <v>10.799999999999999</v>
      </c>
      <c r="G127" s="3">
        <v>14.4</v>
      </c>
      <c r="H127" s="3">
        <v>18</v>
      </c>
      <c r="I127" s="3">
        <v>21.599999999999998</v>
      </c>
      <c r="J127" s="3">
        <v>25.2</v>
      </c>
      <c r="K127" s="3">
        <v>28.8</v>
      </c>
      <c r="L127" s="3">
        <v>32.4</v>
      </c>
      <c r="M127" s="3">
        <v>18</v>
      </c>
      <c r="N127" s="3">
        <v>18</v>
      </c>
      <c r="O127" s="3">
        <v>18</v>
      </c>
      <c r="P127" s="3">
        <v>18</v>
      </c>
    </row>
    <row r="128" spans="1:16" x14ac:dyDescent="0.25">
      <c r="A128" s="1">
        <v>127</v>
      </c>
      <c r="B128" s="1" t="str">
        <f>LOOKUP(A128,[1]Intervalo1!$B$1:$QK$1,[1]Intervalo1!$B$111:$QK$111)</f>
        <v>A</v>
      </c>
      <c r="C128">
        <v>30</v>
      </c>
      <c r="D128" s="3">
        <v>3</v>
      </c>
      <c r="E128" s="3">
        <v>6</v>
      </c>
      <c r="F128" s="3">
        <v>9</v>
      </c>
      <c r="G128" s="3">
        <v>12</v>
      </c>
      <c r="H128" s="3">
        <v>15</v>
      </c>
      <c r="I128" s="3">
        <v>18</v>
      </c>
      <c r="J128" s="3">
        <v>21</v>
      </c>
      <c r="K128" s="3">
        <v>24</v>
      </c>
      <c r="L128" s="3">
        <v>27</v>
      </c>
      <c r="M128" s="3">
        <v>15</v>
      </c>
      <c r="N128" s="3">
        <v>15</v>
      </c>
      <c r="O128" s="3">
        <v>15</v>
      </c>
      <c r="P128" s="3">
        <v>15</v>
      </c>
    </row>
    <row r="129" spans="1:16" x14ac:dyDescent="0.25">
      <c r="A129" s="1">
        <v>128</v>
      </c>
      <c r="B129" s="1" t="str">
        <f>LOOKUP(A129,[1]Intervalo1!$B$1:$QK$1,[1]Intervalo1!$B$111:$QK$111)</f>
        <v>A</v>
      </c>
      <c r="C129">
        <v>24</v>
      </c>
      <c r="D129" s="3">
        <v>2.4000000000000004</v>
      </c>
      <c r="E129" s="3">
        <v>4.8000000000000007</v>
      </c>
      <c r="F129" s="3">
        <v>7.1999999999999993</v>
      </c>
      <c r="G129" s="3">
        <v>9.6000000000000014</v>
      </c>
      <c r="H129" s="3">
        <v>12</v>
      </c>
      <c r="I129" s="3">
        <v>14.399999999999999</v>
      </c>
      <c r="J129" s="3">
        <v>16.799999999999997</v>
      </c>
      <c r="K129" s="3">
        <v>19.200000000000003</v>
      </c>
      <c r="L129" s="3">
        <v>21.6</v>
      </c>
      <c r="M129" s="3">
        <v>12</v>
      </c>
      <c r="N129" s="3">
        <v>12</v>
      </c>
      <c r="O129" s="3">
        <v>12</v>
      </c>
      <c r="P129" s="3">
        <v>12</v>
      </c>
    </row>
    <row r="130" spans="1:16" x14ac:dyDescent="0.25">
      <c r="A130" s="1">
        <v>129</v>
      </c>
      <c r="B130" s="1" t="str">
        <f>LOOKUP(A130,[1]Intervalo1!$B$1:$QK$1,[1]Intervalo1!$B$111:$QK$111)</f>
        <v>A</v>
      </c>
      <c r="C130">
        <v>24</v>
      </c>
      <c r="D130" s="3">
        <v>2.4000000000000004</v>
      </c>
      <c r="E130" s="3">
        <v>4.8000000000000007</v>
      </c>
      <c r="F130" s="3">
        <v>7.1999999999999993</v>
      </c>
      <c r="G130" s="3">
        <v>9.6000000000000014</v>
      </c>
      <c r="H130" s="3">
        <v>12</v>
      </c>
      <c r="I130" s="3">
        <v>14.399999999999999</v>
      </c>
      <c r="J130" s="3">
        <v>16.799999999999997</v>
      </c>
      <c r="K130" s="3">
        <v>19.200000000000003</v>
      </c>
      <c r="L130" s="3">
        <v>21.6</v>
      </c>
      <c r="M130" s="3">
        <v>12</v>
      </c>
      <c r="N130" s="3">
        <v>12</v>
      </c>
      <c r="O130" s="3">
        <v>12</v>
      </c>
      <c r="P130" s="3">
        <v>12</v>
      </c>
    </row>
    <row r="131" spans="1:16" x14ac:dyDescent="0.25">
      <c r="A131" s="1">
        <v>130</v>
      </c>
      <c r="B131" s="1" t="str">
        <f>LOOKUP(A131,[1]Intervalo1!$B$1:$QK$1,[1]Intervalo1!$B$111:$QK$111)</f>
        <v>A</v>
      </c>
      <c r="C131">
        <v>21</v>
      </c>
      <c r="D131" s="3">
        <v>2.1</v>
      </c>
      <c r="E131" s="3">
        <v>4.2</v>
      </c>
      <c r="F131" s="3">
        <v>6.3</v>
      </c>
      <c r="G131" s="3">
        <v>8.4</v>
      </c>
      <c r="H131" s="3">
        <v>10.5</v>
      </c>
      <c r="I131" s="3">
        <v>12.6</v>
      </c>
      <c r="J131" s="3">
        <v>14.7</v>
      </c>
      <c r="K131" s="3">
        <v>16.8</v>
      </c>
      <c r="L131" s="3">
        <v>18.900000000000002</v>
      </c>
      <c r="M131" s="3">
        <v>10.5</v>
      </c>
      <c r="N131" s="3">
        <v>10.5</v>
      </c>
      <c r="O131" s="3">
        <v>10.5</v>
      </c>
      <c r="P131" s="3">
        <v>10.5</v>
      </c>
    </row>
    <row r="132" spans="1:16" x14ac:dyDescent="0.25">
      <c r="A132" s="1">
        <v>131</v>
      </c>
      <c r="B132" s="1" t="str">
        <f>LOOKUP(A132,[1]Intervalo1!$B$1:$QK$1,[1]Intervalo1!$B$111:$QK$111)</f>
        <v>A</v>
      </c>
      <c r="C132">
        <v>18</v>
      </c>
      <c r="D132" s="3">
        <v>1.8</v>
      </c>
      <c r="E132" s="3">
        <v>3.6</v>
      </c>
      <c r="F132" s="3">
        <v>5.3999999999999995</v>
      </c>
      <c r="G132" s="3">
        <v>7.2</v>
      </c>
      <c r="H132" s="3">
        <v>9</v>
      </c>
      <c r="I132" s="3">
        <v>10.799999999999999</v>
      </c>
      <c r="J132" s="3">
        <v>12.6</v>
      </c>
      <c r="K132" s="3">
        <v>14.4</v>
      </c>
      <c r="L132" s="3">
        <v>16.2</v>
      </c>
      <c r="M132" s="3">
        <v>9</v>
      </c>
      <c r="N132" s="3">
        <v>9</v>
      </c>
      <c r="O132" s="3">
        <v>9</v>
      </c>
      <c r="P132" s="3">
        <v>9</v>
      </c>
    </row>
    <row r="133" spans="1:16" x14ac:dyDescent="0.25">
      <c r="A133" s="1">
        <v>132</v>
      </c>
      <c r="B133" s="1" t="str">
        <f>LOOKUP(A133,[1]Intervalo1!$B$1:$QK$1,[1]Intervalo1!$B$111:$QK$111)</f>
        <v>A</v>
      </c>
      <c r="C133">
        <v>24</v>
      </c>
      <c r="D133" s="3">
        <v>2.4000000000000004</v>
      </c>
      <c r="E133" s="3">
        <v>4.8000000000000007</v>
      </c>
      <c r="F133" s="3">
        <v>7.1999999999999993</v>
      </c>
      <c r="G133" s="3">
        <v>9.6000000000000014</v>
      </c>
      <c r="H133" s="3">
        <v>12</v>
      </c>
      <c r="I133" s="3">
        <v>14.399999999999999</v>
      </c>
      <c r="J133" s="3">
        <v>16.799999999999997</v>
      </c>
      <c r="K133" s="3">
        <v>19.200000000000003</v>
      </c>
      <c r="L133" s="3">
        <v>21.6</v>
      </c>
      <c r="M133" s="3">
        <v>12</v>
      </c>
      <c r="N133" s="3">
        <v>12</v>
      </c>
      <c r="O133" s="3">
        <v>12</v>
      </c>
      <c r="P133" s="3">
        <v>12</v>
      </c>
    </row>
    <row r="134" spans="1:16" x14ac:dyDescent="0.25">
      <c r="A134" s="1">
        <v>133</v>
      </c>
      <c r="B134" s="1" t="str">
        <f>LOOKUP(A134,[1]Intervalo1!$B$1:$QK$1,[1]Intervalo1!$B$111:$QK$111)</f>
        <v>A</v>
      </c>
      <c r="C134">
        <v>36</v>
      </c>
      <c r="D134" s="3">
        <v>3.6</v>
      </c>
      <c r="E134" s="3">
        <v>7.2</v>
      </c>
      <c r="F134" s="3">
        <v>10.799999999999999</v>
      </c>
      <c r="G134" s="3">
        <v>14.4</v>
      </c>
      <c r="H134" s="3">
        <v>18</v>
      </c>
      <c r="I134" s="3">
        <v>21.599999999999998</v>
      </c>
      <c r="J134" s="3">
        <v>25.2</v>
      </c>
      <c r="K134" s="3">
        <v>28.8</v>
      </c>
      <c r="L134" s="3">
        <v>32.4</v>
      </c>
      <c r="M134" s="3">
        <v>18</v>
      </c>
      <c r="N134" s="3">
        <v>18</v>
      </c>
      <c r="O134" s="3">
        <v>18</v>
      </c>
      <c r="P134" s="3">
        <v>18</v>
      </c>
    </row>
    <row r="135" spans="1:16" x14ac:dyDescent="0.25">
      <c r="A135" s="1">
        <v>134</v>
      </c>
      <c r="B135" s="1" t="str">
        <f>LOOKUP(A135,[1]Intervalo1!$B$1:$QK$1,[1]Intervalo1!$B$111:$QK$111)</f>
        <v>A</v>
      </c>
      <c r="C135">
        <v>33</v>
      </c>
      <c r="D135" s="3">
        <v>3.3000000000000003</v>
      </c>
      <c r="E135" s="3">
        <v>6.6000000000000005</v>
      </c>
      <c r="F135" s="3">
        <v>9.9</v>
      </c>
      <c r="G135" s="3">
        <v>13.200000000000001</v>
      </c>
      <c r="H135" s="3">
        <v>16.5</v>
      </c>
      <c r="I135" s="3">
        <v>19.8</v>
      </c>
      <c r="J135" s="3">
        <v>23.099999999999998</v>
      </c>
      <c r="K135" s="3">
        <v>26.400000000000002</v>
      </c>
      <c r="L135" s="3">
        <v>29.7</v>
      </c>
      <c r="M135" s="3">
        <v>16.5</v>
      </c>
      <c r="N135" s="3">
        <v>16.5</v>
      </c>
      <c r="O135" s="3">
        <v>16.5</v>
      </c>
      <c r="P135" s="3">
        <v>16.5</v>
      </c>
    </row>
    <row r="136" spans="1:16" x14ac:dyDescent="0.25">
      <c r="A136" s="1">
        <v>135</v>
      </c>
      <c r="B136" s="1" t="str">
        <f>LOOKUP(A136,[1]Intervalo1!$B$1:$QK$1,[1]Intervalo1!$B$111:$QK$111)</f>
        <v>A</v>
      </c>
      <c r="C136">
        <v>36</v>
      </c>
      <c r="D136" s="3">
        <v>3.6</v>
      </c>
      <c r="E136" s="3">
        <v>7.2</v>
      </c>
      <c r="F136" s="3">
        <v>10.799999999999999</v>
      </c>
      <c r="G136" s="3">
        <v>14.4</v>
      </c>
      <c r="H136" s="3">
        <v>18</v>
      </c>
      <c r="I136" s="3">
        <v>21.599999999999998</v>
      </c>
      <c r="J136" s="3">
        <v>25.2</v>
      </c>
      <c r="K136" s="3">
        <v>28.8</v>
      </c>
      <c r="L136" s="3">
        <v>32.4</v>
      </c>
      <c r="M136" s="3">
        <v>18</v>
      </c>
      <c r="N136" s="3">
        <v>18</v>
      </c>
      <c r="O136" s="3">
        <v>18</v>
      </c>
      <c r="P136" s="3">
        <v>18</v>
      </c>
    </row>
    <row r="137" spans="1:16" x14ac:dyDescent="0.25">
      <c r="A137" s="1">
        <v>136</v>
      </c>
      <c r="B137" s="1" t="str">
        <f>LOOKUP(A137,[1]Intervalo1!$B$1:$QK$1,[1]Intervalo1!$B$111:$QK$111)</f>
        <v>A</v>
      </c>
      <c r="C137">
        <v>27</v>
      </c>
      <c r="D137" s="3">
        <v>2.7</v>
      </c>
      <c r="E137" s="3">
        <v>5.4</v>
      </c>
      <c r="F137" s="3">
        <v>8.1</v>
      </c>
      <c r="G137" s="3">
        <v>10.8</v>
      </c>
      <c r="H137" s="3">
        <v>13.5</v>
      </c>
      <c r="I137" s="3">
        <v>16.2</v>
      </c>
      <c r="J137" s="3">
        <v>18.899999999999999</v>
      </c>
      <c r="K137" s="3">
        <v>21.6</v>
      </c>
      <c r="L137" s="3">
        <v>24.3</v>
      </c>
      <c r="M137" s="3">
        <v>13.5</v>
      </c>
      <c r="N137" s="3">
        <v>13.5</v>
      </c>
      <c r="O137" s="3">
        <v>13.5</v>
      </c>
      <c r="P137" s="3">
        <v>13.5</v>
      </c>
    </row>
    <row r="138" spans="1:16" x14ac:dyDescent="0.25">
      <c r="A138" s="1">
        <v>137</v>
      </c>
      <c r="B138" s="1" t="str">
        <f>LOOKUP(A138,[1]Intervalo1!$B$1:$QK$1,[1]Intervalo1!$B$111:$QK$111)</f>
        <v>A</v>
      </c>
      <c r="C138">
        <v>27</v>
      </c>
      <c r="D138" s="3">
        <v>2.7</v>
      </c>
      <c r="E138" s="3">
        <v>5.4</v>
      </c>
      <c r="F138" s="3">
        <v>8.1</v>
      </c>
      <c r="G138" s="3">
        <v>10.8</v>
      </c>
      <c r="H138" s="3">
        <v>13.5</v>
      </c>
      <c r="I138" s="3">
        <v>16.2</v>
      </c>
      <c r="J138" s="3">
        <v>18.899999999999999</v>
      </c>
      <c r="K138" s="3">
        <v>21.6</v>
      </c>
      <c r="L138" s="3">
        <v>24.3</v>
      </c>
      <c r="M138" s="3">
        <v>13.5</v>
      </c>
      <c r="N138" s="3">
        <v>13.5</v>
      </c>
      <c r="O138" s="3">
        <v>13.5</v>
      </c>
      <c r="P138" s="3">
        <v>13.5</v>
      </c>
    </row>
    <row r="139" spans="1:16" x14ac:dyDescent="0.25">
      <c r="A139" s="1">
        <v>138</v>
      </c>
      <c r="B139" s="1" t="str">
        <f>LOOKUP(A139,[1]Intervalo1!$B$1:$QK$1,[1]Intervalo1!$B$111:$QK$111)</f>
        <v>A</v>
      </c>
      <c r="C139">
        <v>24</v>
      </c>
      <c r="D139" s="3">
        <v>2.4000000000000004</v>
      </c>
      <c r="E139" s="3">
        <v>4.8000000000000007</v>
      </c>
      <c r="F139" s="3">
        <v>7.1999999999999993</v>
      </c>
      <c r="G139" s="3">
        <v>9.6000000000000014</v>
      </c>
      <c r="H139" s="3">
        <v>12</v>
      </c>
      <c r="I139" s="3">
        <v>14.399999999999999</v>
      </c>
      <c r="J139" s="3">
        <v>16.799999999999997</v>
      </c>
      <c r="K139" s="3">
        <v>19.200000000000003</v>
      </c>
      <c r="L139" s="3">
        <v>21.6</v>
      </c>
      <c r="M139" s="3">
        <v>12</v>
      </c>
      <c r="N139" s="3">
        <v>12</v>
      </c>
      <c r="O139" s="3">
        <v>12</v>
      </c>
      <c r="P139" s="3">
        <v>12</v>
      </c>
    </row>
    <row r="140" spans="1:16" x14ac:dyDescent="0.25">
      <c r="A140" s="1">
        <v>139</v>
      </c>
      <c r="B140" s="1" t="str">
        <f>LOOKUP(A140,[1]Intervalo1!$B$1:$QK$1,[1]Intervalo1!$B$111:$QK$111)</f>
        <v>A</v>
      </c>
      <c r="C140">
        <v>24</v>
      </c>
      <c r="D140" s="3">
        <v>2.4000000000000004</v>
      </c>
      <c r="E140" s="3">
        <v>4.8000000000000007</v>
      </c>
      <c r="F140" s="3">
        <v>7.1999999999999993</v>
      </c>
      <c r="G140" s="3">
        <v>9.6000000000000014</v>
      </c>
      <c r="H140" s="3">
        <v>12</v>
      </c>
      <c r="I140" s="3">
        <v>14.399999999999999</v>
      </c>
      <c r="J140" s="3">
        <v>16.799999999999997</v>
      </c>
      <c r="K140" s="3">
        <v>19.200000000000003</v>
      </c>
      <c r="L140" s="3">
        <v>21.6</v>
      </c>
      <c r="M140" s="3">
        <v>12</v>
      </c>
      <c r="N140" s="3">
        <v>12</v>
      </c>
      <c r="O140" s="3">
        <v>12</v>
      </c>
      <c r="P140" s="3">
        <v>12</v>
      </c>
    </row>
    <row r="141" spans="1:16" x14ac:dyDescent="0.25">
      <c r="A141" s="1">
        <v>140</v>
      </c>
      <c r="B141" s="1" t="str">
        <f>LOOKUP(A141,[1]Intervalo1!$B$1:$QK$1,[1]Intervalo1!$B$111:$QK$111)</f>
        <v>A</v>
      </c>
      <c r="C141">
        <v>18</v>
      </c>
      <c r="D141" s="3">
        <v>1.8</v>
      </c>
      <c r="E141" s="3">
        <v>3.6</v>
      </c>
      <c r="F141" s="3">
        <v>5.3999999999999995</v>
      </c>
      <c r="G141" s="3">
        <v>7.2</v>
      </c>
      <c r="H141" s="3">
        <v>9</v>
      </c>
      <c r="I141" s="3">
        <v>10.799999999999999</v>
      </c>
      <c r="J141" s="3">
        <v>12.6</v>
      </c>
      <c r="K141" s="3">
        <v>14.4</v>
      </c>
      <c r="L141" s="3">
        <v>16.2</v>
      </c>
      <c r="M141" s="3">
        <v>9</v>
      </c>
      <c r="N141" s="3">
        <v>9</v>
      </c>
      <c r="O141" s="3">
        <v>9</v>
      </c>
      <c r="P141" s="3">
        <v>9</v>
      </c>
    </row>
    <row r="142" spans="1:16" x14ac:dyDescent="0.25">
      <c r="A142" s="1">
        <v>141</v>
      </c>
      <c r="B142" s="1" t="str">
        <f>LOOKUP(A142,[1]Intervalo1!$B$1:$QK$1,[1]Intervalo1!$B$111:$QK$111)</f>
        <v>A</v>
      </c>
      <c r="C142">
        <v>30</v>
      </c>
      <c r="D142" s="3">
        <v>3</v>
      </c>
      <c r="E142" s="3">
        <v>6</v>
      </c>
      <c r="F142" s="3">
        <v>9</v>
      </c>
      <c r="G142" s="3">
        <v>12</v>
      </c>
      <c r="H142" s="3">
        <v>15</v>
      </c>
      <c r="I142" s="3">
        <v>18</v>
      </c>
      <c r="J142" s="3">
        <v>21</v>
      </c>
      <c r="K142" s="3">
        <v>24</v>
      </c>
      <c r="L142" s="3">
        <v>27</v>
      </c>
      <c r="M142" s="3">
        <v>15</v>
      </c>
      <c r="N142" s="3">
        <v>15</v>
      </c>
      <c r="O142" s="3">
        <v>15</v>
      </c>
      <c r="P142" s="3">
        <v>15</v>
      </c>
    </row>
    <row r="143" spans="1:16" x14ac:dyDescent="0.25">
      <c r="A143" s="1">
        <v>142</v>
      </c>
      <c r="B143" s="1" t="str">
        <f>LOOKUP(A143,[1]Intervalo1!$B$1:$QK$1,[1]Intervalo1!$B$111:$QK$111)</f>
        <v>A</v>
      </c>
      <c r="C143">
        <v>30</v>
      </c>
      <c r="D143" s="3">
        <v>3</v>
      </c>
      <c r="E143" s="3">
        <v>6</v>
      </c>
      <c r="F143" s="3">
        <v>9</v>
      </c>
      <c r="G143" s="3">
        <v>12</v>
      </c>
      <c r="H143" s="3">
        <v>15</v>
      </c>
      <c r="I143" s="3">
        <v>18</v>
      </c>
      <c r="J143" s="3">
        <v>21</v>
      </c>
      <c r="K143" s="3">
        <v>24</v>
      </c>
      <c r="L143" s="3">
        <v>27</v>
      </c>
      <c r="M143" s="3">
        <v>15</v>
      </c>
      <c r="N143" s="3">
        <v>15</v>
      </c>
      <c r="O143" s="3">
        <v>15</v>
      </c>
      <c r="P143" s="3">
        <v>15</v>
      </c>
    </row>
    <row r="144" spans="1:16" x14ac:dyDescent="0.25">
      <c r="A144" s="1">
        <v>143</v>
      </c>
      <c r="B144" s="1" t="str">
        <f>LOOKUP(A144,[1]Intervalo1!$B$1:$QK$1,[1]Intervalo1!$B$111:$QK$111)</f>
        <v>A</v>
      </c>
      <c r="C144">
        <v>21</v>
      </c>
      <c r="D144" s="3">
        <v>2.1</v>
      </c>
      <c r="E144" s="3">
        <v>4.2</v>
      </c>
      <c r="F144" s="3">
        <v>6.3</v>
      </c>
      <c r="G144" s="3">
        <v>8.4</v>
      </c>
      <c r="H144" s="3">
        <v>10.5</v>
      </c>
      <c r="I144" s="3">
        <v>12.6</v>
      </c>
      <c r="J144" s="3">
        <v>14.7</v>
      </c>
      <c r="K144" s="3">
        <v>16.8</v>
      </c>
      <c r="L144" s="3">
        <v>18.900000000000002</v>
      </c>
      <c r="M144" s="3">
        <v>10.5</v>
      </c>
      <c r="N144" s="3">
        <v>10.5</v>
      </c>
      <c r="O144" s="3">
        <v>10.5</v>
      </c>
      <c r="P144" s="3">
        <v>10.5</v>
      </c>
    </row>
    <row r="145" spans="1:16" x14ac:dyDescent="0.25">
      <c r="A145" s="1">
        <v>144</v>
      </c>
      <c r="B145" s="1" t="str">
        <f>LOOKUP(A145,[1]Intervalo1!$B$1:$QK$1,[1]Intervalo1!$B$111:$QK$111)</f>
        <v>A</v>
      </c>
      <c r="C145">
        <v>27</v>
      </c>
      <c r="D145" s="3">
        <v>2.7</v>
      </c>
      <c r="E145" s="3">
        <v>5.4</v>
      </c>
      <c r="F145" s="3">
        <v>8.1</v>
      </c>
      <c r="G145" s="3">
        <v>10.8</v>
      </c>
      <c r="H145" s="3">
        <v>13.5</v>
      </c>
      <c r="I145" s="3">
        <v>16.2</v>
      </c>
      <c r="J145" s="3">
        <v>18.899999999999999</v>
      </c>
      <c r="K145" s="3">
        <v>21.6</v>
      </c>
      <c r="L145" s="3">
        <v>24.3</v>
      </c>
      <c r="M145" s="3">
        <v>13.5</v>
      </c>
      <c r="N145" s="3">
        <v>13.5</v>
      </c>
      <c r="O145" s="3">
        <v>13.5</v>
      </c>
      <c r="P145" s="3">
        <v>13.5</v>
      </c>
    </row>
    <row r="146" spans="1:16" x14ac:dyDescent="0.25">
      <c r="A146" s="1">
        <v>145</v>
      </c>
      <c r="B146" s="1" t="str">
        <f>LOOKUP(A146,[1]Intervalo1!$B$1:$QK$1,[1]Intervalo1!$B$111:$QK$111)</f>
        <v>A</v>
      </c>
      <c r="C146">
        <v>27</v>
      </c>
      <c r="D146" s="3">
        <v>2.7</v>
      </c>
      <c r="E146" s="3">
        <v>5.4</v>
      </c>
      <c r="F146" s="3">
        <v>8.1</v>
      </c>
      <c r="G146" s="3">
        <v>10.8</v>
      </c>
      <c r="H146" s="3">
        <v>13.5</v>
      </c>
      <c r="I146" s="3">
        <v>16.2</v>
      </c>
      <c r="J146" s="3">
        <v>18.899999999999999</v>
      </c>
      <c r="K146" s="3">
        <v>21.6</v>
      </c>
      <c r="L146" s="3">
        <v>24.3</v>
      </c>
      <c r="M146" s="3">
        <v>13.5</v>
      </c>
      <c r="N146" s="3">
        <v>13.5</v>
      </c>
      <c r="O146" s="3">
        <v>13.5</v>
      </c>
      <c r="P146" s="3">
        <v>13.5</v>
      </c>
    </row>
    <row r="147" spans="1:16" x14ac:dyDescent="0.25">
      <c r="A147" s="1">
        <v>146</v>
      </c>
      <c r="B147" s="1" t="str">
        <f>LOOKUP(A147,[1]Intervalo1!$B$1:$QK$1,[1]Intervalo1!$B$111:$QK$111)</f>
        <v>A</v>
      </c>
      <c r="C147">
        <v>24</v>
      </c>
      <c r="D147" s="3">
        <v>2.4000000000000004</v>
      </c>
      <c r="E147" s="3">
        <v>4.8000000000000007</v>
      </c>
      <c r="F147" s="3">
        <v>7.1999999999999993</v>
      </c>
      <c r="G147" s="3">
        <v>9.6000000000000014</v>
      </c>
      <c r="H147" s="3">
        <v>12</v>
      </c>
      <c r="I147" s="3">
        <v>14.399999999999999</v>
      </c>
      <c r="J147" s="3">
        <v>16.799999999999997</v>
      </c>
      <c r="K147" s="3">
        <v>19.200000000000003</v>
      </c>
      <c r="L147" s="3">
        <v>21.6</v>
      </c>
      <c r="M147" s="3">
        <v>12</v>
      </c>
      <c r="N147" s="3">
        <v>12</v>
      </c>
      <c r="O147" s="3">
        <v>12</v>
      </c>
      <c r="P147" s="3">
        <v>12</v>
      </c>
    </row>
    <row r="148" spans="1:16" x14ac:dyDescent="0.25">
      <c r="A148" s="1">
        <v>147</v>
      </c>
      <c r="B148" s="1" t="str">
        <f>LOOKUP(A148,[1]Intervalo1!$B$1:$QK$1,[1]Intervalo1!$B$111:$QK$111)</f>
        <v>A</v>
      </c>
      <c r="C148">
        <v>27</v>
      </c>
      <c r="D148" s="3">
        <v>2.7</v>
      </c>
      <c r="E148" s="3">
        <v>5.4</v>
      </c>
      <c r="F148" s="3">
        <v>8.1</v>
      </c>
      <c r="G148" s="3">
        <v>10.8</v>
      </c>
      <c r="H148" s="3">
        <v>13.5</v>
      </c>
      <c r="I148" s="3">
        <v>16.2</v>
      </c>
      <c r="J148" s="3">
        <v>18.899999999999999</v>
      </c>
      <c r="K148" s="3">
        <v>21.6</v>
      </c>
      <c r="L148" s="3">
        <v>24.3</v>
      </c>
      <c r="M148" s="3">
        <v>13.5</v>
      </c>
      <c r="N148" s="3">
        <v>13.5</v>
      </c>
      <c r="O148" s="3">
        <v>13.5</v>
      </c>
      <c r="P148" s="3">
        <v>13.5</v>
      </c>
    </row>
    <row r="149" spans="1:16" x14ac:dyDescent="0.25">
      <c r="A149" s="1">
        <v>148</v>
      </c>
      <c r="B149" s="1" t="str">
        <f>LOOKUP(A149,[1]Intervalo1!$B$1:$QK$1,[1]Intervalo1!$B$111:$QK$111)</f>
        <v>A</v>
      </c>
      <c r="C149">
        <v>24</v>
      </c>
      <c r="D149" s="3">
        <v>2.4000000000000004</v>
      </c>
      <c r="E149" s="3">
        <v>4.8000000000000007</v>
      </c>
      <c r="F149" s="3">
        <v>7.1999999999999993</v>
      </c>
      <c r="G149" s="3">
        <v>9.6000000000000014</v>
      </c>
      <c r="H149" s="3">
        <v>12</v>
      </c>
      <c r="I149" s="3">
        <v>14.399999999999999</v>
      </c>
      <c r="J149" s="3">
        <v>16.799999999999997</v>
      </c>
      <c r="K149" s="3">
        <v>19.200000000000003</v>
      </c>
      <c r="L149" s="3">
        <v>21.6</v>
      </c>
      <c r="M149" s="3">
        <v>12</v>
      </c>
      <c r="N149" s="3">
        <v>12</v>
      </c>
      <c r="O149" s="3">
        <v>12</v>
      </c>
      <c r="P149" s="3">
        <v>12</v>
      </c>
    </row>
    <row r="150" spans="1:16" x14ac:dyDescent="0.25">
      <c r="A150" s="1">
        <v>149</v>
      </c>
      <c r="B150" s="1" t="str">
        <f>LOOKUP(A150,[1]Intervalo1!$B$1:$QK$1,[1]Intervalo1!$B$111:$QK$111)</f>
        <v>A</v>
      </c>
      <c r="C150">
        <v>36</v>
      </c>
      <c r="D150" s="3">
        <v>3.6</v>
      </c>
      <c r="E150" s="3">
        <v>7.2</v>
      </c>
      <c r="F150" s="3">
        <v>10.799999999999999</v>
      </c>
      <c r="G150" s="3">
        <v>14.4</v>
      </c>
      <c r="H150" s="3">
        <v>18</v>
      </c>
      <c r="I150" s="3">
        <v>21.599999999999998</v>
      </c>
      <c r="J150" s="3">
        <v>25.2</v>
      </c>
      <c r="K150" s="3">
        <v>28.8</v>
      </c>
      <c r="L150" s="3">
        <v>32.4</v>
      </c>
      <c r="M150" s="3">
        <v>18</v>
      </c>
      <c r="N150" s="3">
        <v>18</v>
      </c>
      <c r="O150" s="3">
        <v>18</v>
      </c>
      <c r="P150" s="3">
        <v>18</v>
      </c>
    </row>
    <row r="151" spans="1:16" x14ac:dyDescent="0.25">
      <c r="A151" s="1">
        <v>150</v>
      </c>
      <c r="B151" s="1" t="str">
        <f>LOOKUP(A151,[1]Intervalo1!$B$1:$QK$1,[1]Intervalo1!$B$111:$QK$111)</f>
        <v>A</v>
      </c>
      <c r="C151">
        <v>27</v>
      </c>
      <c r="D151" s="3">
        <v>2.7</v>
      </c>
      <c r="E151" s="3">
        <v>5.4</v>
      </c>
      <c r="F151" s="3">
        <v>8.1</v>
      </c>
      <c r="G151" s="3">
        <v>10.8</v>
      </c>
      <c r="H151" s="3">
        <v>13.5</v>
      </c>
      <c r="I151" s="3">
        <v>16.2</v>
      </c>
      <c r="J151" s="3">
        <v>18.899999999999999</v>
      </c>
      <c r="K151" s="3">
        <v>21.6</v>
      </c>
      <c r="L151" s="3">
        <v>24.3</v>
      </c>
      <c r="M151" s="3">
        <v>13.5</v>
      </c>
      <c r="N151" s="3">
        <v>13.5</v>
      </c>
      <c r="O151" s="3">
        <v>13.5</v>
      </c>
      <c r="P151" s="3">
        <v>13.5</v>
      </c>
    </row>
    <row r="152" spans="1:16" x14ac:dyDescent="0.25">
      <c r="A152" s="1">
        <v>151</v>
      </c>
      <c r="B152" s="1" t="str">
        <f>LOOKUP(A152,[1]Intervalo1!$B$1:$QK$1,[1]Intervalo1!$B$111:$QK$111)</f>
        <v>A</v>
      </c>
      <c r="C152">
        <v>27</v>
      </c>
      <c r="D152" s="3">
        <v>2.7</v>
      </c>
      <c r="E152" s="3">
        <v>5.4</v>
      </c>
      <c r="F152" s="3">
        <v>8.1</v>
      </c>
      <c r="G152" s="3">
        <v>10.8</v>
      </c>
      <c r="H152" s="3">
        <v>13.5</v>
      </c>
      <c r="I152" s="3">
        <v>16.2</v>
      </c>
      <c r="J152" s="3">
        <v>18.899999999999999</v>
      </c>
      <c r="K152" s="3">
        <v>21.6</v>
      </c>
      <c r="L152" s="3">
        <v>24.3</v>
      </c>
      <c r="M152" s="3">
        <v>13.5</v>
      </c>
      <c r="N152" s="3">
        <v>13.5</v>
      </c>
      <c r="O152" s="3">
        <v>13.5</v>
      </c>
      <c r="P152" s="3">
        <v>13.5</v>
      </c>
    </row>
    <row r="153" spans="1:16" x14ac:dyDescent="0.25">
      <c r="A153" s="1">
        <v>152</v>
      </c>
      <c r="B153" s="1" t="str">
        <f>LOOKUP(A153,[1]Intervalo1!$B$1:$QK$1,[1]Intervalo1!$B$111:$QK$111)</f>
        <v>A</v>
      </c>
      <c r="C153">
        <v>30</v>
      </c>
      <c r="D153" s="3">
        <v>3</v>
      </c>
      <c r="E153" s="3">
        <v>6</v>
      </c>
      <c r="F153" s="3">
        <v>9</v>
      </c>
      <c r="G153" s="3">
        <v>12</v>
      </c>
      <c r="H153" s="3">
        <v>15</v>
      </c>
      <c r="I153" s="3">
        <v>18</v>
      </c>
      <c r="J153" s="3">
        <v>21</v>
      </c>
      <c r="K153" s="3">
        <v>24</v>
      </c>
      <c r="L153" s="3">
        <v>27</v>
      </c>
      <c r="M153" s="3">
        <v>15</v>
      </c>
      <c r="N153" s="3">
        <v>15</v>
      </c>
      <c r="O153" s="3">
        <v>15</v>
      </c>
      <c r="P153" s="3">
        <v>15</v>
      </c>
    </row>
    <row r="154" spans="1:16" x14ac:dyDescent="0.25">
      <c r="A154" s="1">
        <v>153</v>
      </c>
      <c r="B154" s="1" t="str">
        <f>LOOKUP(A154,[1]Intervalo1!$B$1:$QK$1,[1]Intervalo1!$B$111:$QK$111)</f>
        <v>A</v>
      </c>
      <c r="C154">
        <v>21</v>
      </c>
      <c r="D154" s="3">
        <v>2.1</v>
      </c>
      <c r="E154" s="3">
        <v>4.2</v>
      </c>
      <c r="F154" s="3">
        <v>6.3</v>
      </c>
      <c r="G154" s="3">
        <v>8.4</v>
      </c>
      <c r="H154" s="3">
        <v>10.5</v>
      </c>
      <c r="I154" s="3">
        <v>12.6</v>
      </c>
      <c r="J154" s="3">
        <v>14.7</v>
      </c>
      <c r="K154" s="3">
        <v>16.8</v>
      </c>
      <c r="L154" s="3">
        <v>18.900000000000002</v>
      </c>
      <c r="M154" s="3">
        <v>10.5</v>
      </c>
      <c r="N154" s="3">
        <v>10.5</v>
      </c>
      <c r="O154" s="3">
        <v>10.5</v>
      </c>
      <c r="P154" s="3">
        <v>10.5</v>
      </c>
    </row>
    <row r="155" spans="1:16" x14ac:dyDescent="0.25">
      <c r="A155" s="1">
        <v>154</v>
      </c>
      <c r="B155" s="1" t="str">
        <f>LOOKUP(A155,[1]Intervalo1!$B$1:$QK$1,[1]Intervalo1!$B$111:$QK$111)</f>
        <v>A</v>
      </c>
      <c r="C155">
        <v>33</v>
      </c>
      <c r="D155" s="3">
        <v>3.3000000000000003</v>
      </c>
      <c r="E155" s="3">
        <v>6.6000000000000005</v>
      </c>
      <c r="F155" s="3">
        <v>9.9</v>
      </c>
      <c r="G155" s="3">
        <v>13.200000000000001</v>
      </c>
      <c r="H155" s="3">
        <v>16.5</v>
      </c>
      <c r="I155" s="3">
        <v>19.8</v>
      </c>
      <c r="J155" s="3">
        <v>23.099999999999998</v>
      </c>
      <c r="K155" s="3">
        <v>26.400000000000002</v>
      </c>
      <c r="L155" s="3">
        <v>29.7</v>
      </c>
      <c r="M155" s="3">
        <v>16.5</v>
      </c>
      <c r="N155" s="3">
        <v>16.5</v>
      </c>
      <c r="O155" s="3">
        <v>16.5</v>
      </c>
      <c r="P155" s="3">
        <v>16.5</v>
      </c>
    </row>
    <row r="156" spans="1:16" x14ac:dyDescent="0.25">
      <c r="A156" s="1">
        <v>155</v>
      </c>
      <c r="B156" s="1" t="str">
        <f>LOOKUP(A156,[1]Intervalo1!$B$1:$QK$1,[1]Intervalo1!$B$111:$QK$111)</f>
        <v>A</v>
      </c>
      <c r="C156">
        <v>33</v>
      </c>
      <c r="D156" s="3">
        <v>3.3000000000000003</v>
      </c>
      <c r="E156" s="3">
        <v>6.6000000000000005</v>
      </c>
      <c r="F156" s="3">
        <v>9.9</v>
      </c>
      <c r="G156" s="3">
        <v>13.200000000000001</v>
      </c>
      <c r="H156" s="3">
        <v>16.5</v>
      </c>
      <c r="I156" s="3">
        <v>19.8</v>
      </c>
      <c r="J156" s="3">
        <v>23.099999999999998</v>
      </c>
      <c r="K156" s="3">
        <v>26.400000000000002</v>
      </c>
      <c r="L156" s="3">
        <v>29.7</v>
      </c>
      <c r="M156" s="3">
        <v>16.5</v>
      </c>
      <c r="N156" s="3">
        <v>16.5</v>
      </c>
      <c r="O156" s="3">
        <v>16.5</v>
      </c>
      <c r="P156" s="3">
        <v>16.5</v>
      </c>
    </row>
    <row r="157" spans="1:16" x14ac:dyDescent="0.25">
      <c r="A157" s="1">
        <v>156</v>
      </c>
      <c r="B157" s="1" t="str">
        <f>LOOKUP(A157,[1]Intervalo1!$B$1:$QK$1,[1]Intervalo1!$B$111:$QK$111)</f>
        <v>A</v>
      </c>
      <c r="C157">
        <v>18</v>
      </c>
      <c r="D157" s="3">
        <v>1.8</v>
      </c>
      <c r="E157" s="3">
        <v>3.6</v>
      </c>
      <c r="F157" s="3">
        <v>5.3999999999999995</v>
      </c>
      <c r="G157" s="3">
        <v>7.2</v>
      </c>
      <c r="H157" s="3">
        <v>9</v>
      </c>
      <c r="I157" s="3">
        <v>10.799999999999999</v>
      </c>
      <c r="J157" s="3">
        <v>12.6</v>
      </c>
      <c r="K157" s="3">
        <v>14.4</v>
      </c>
      <c r="L157" s="3">
        <v>16.2</v>
      </c>
      <c r="M157" s="3">
        <v>9</v>
      </c>
      <c r="N157" s="3">
        <v>9</v>
      </c>
      <c r="O157" s="3">
        <v>9</v>
      </c>
      <c r="P157" s="3">
        <v>9</v>
      </c>
    </row>
    <row r="158" spans="1:16" x14ac:dyDescent="0.25">
      <c r="A158" s="1">
        <v>157</v>
      </c>
      <c r="B158" s="1" t="str">
        <f>LOOKUP(A158,[1]Intervalo1!$B$1:$QK$1,[1]Intervalo1!$B$111:$QK$111)</f>
        <v>A</v>
      </c>
      <c r="C158">
        <v>30</v>
      </c>
      <c r="D158" s="3">
        <v>3</v>
      </c>
      <c r="E158" s="3">
        <v>6</v>
      </c>
      <c r="F158" s="3">
        <v>9</v>
      </c>
      <c r="G158" s="3">
        <v>12</v>
      </c>
      <c r="H158" s="3">
        <v>15</v>
      </c>
      <c r="I158" s="3">
        <v>18</v>
      </c>
      <c r="J158" s="3">
        <v>21</v>
      </c>
      <c r="K158" s="3">
        <v>24</v>
      </c>
      <c r="L158" s="3">
        <v>27</v>
      </c>
      <c r="M158" s="3">
        <v>15</v>
      </c>
      <c r="N158" s="3">
        <v>15</v>
      </c>
      <c r="O158" s="3">
        <v>15</v>
      </c>
      <c r="P158" s="3">
        <v>15</v>
      </c>
    </row>
    <row r="159" spans="1:16" x14ac:dyDescent="0.25">
      <c r="A159" s="1">
        <v>158</v>
      </c>
      <c r="B159" s="1" t="str">
        <f>LOOKUP(A159,[1]Intervalo1!$B$1:$QK$1,[1]Intervalo1!$B$111:$QK$111)</f>
        <v>A</v>
      </c>
      <c r="C159">
        <v>36</v>
      </c>
      <c r="D159" s="3">
        <v>3.6</v>
      </c>
      <c r="E159" s="3">
        <v>7.2</v>
      </c>
      <c r="F159" s="3">
        <v>10.799999999999999</v>
      </c>
      <c r="G159" s="3">
        <v>14.4</v>
      </c>
      <c r="H159" s="3">
        <v>18</v>
      </c>
      <c r="I159" s="3">
        <v>21.599999999999998</v>
      </c>
      <c r="J159" s="3">
        <v>25.2</v>
      </c>
      <c r="K159" s="3">
        <v>28.8</v>
      </c>
      <c r="L159" s="3">
        <v>32.4</v>
      </c>
      <c r="M159" s="3">
        <v>18</v>
      </c>
      <c r="N159" s="3">
        <v>18</v>
      </c>
      <c r="O159" s="3">
        <v>18</v>
      </c>
      <c r="P159" s="3">
        <v>18</v>
      </c>
    </row>
    <row r="160" spans="1:16" x14ac:dyDescent="0.25">
      <c r="A160" s="1">
        <v>159</v>
      </c>
      <c r="B160" s="1" t="str">
        <f>LOOKUP(A160,[1]Intervalo1!$B$1:$QK$1,[1]Intervalo1!$B$111:$QK$111)</f>
        <v>A</v>
      </c>
      <c r="C160">
        <v>36</v>
      </c>
      <c r="D160" s="3">
        <v>3.6</v>
      </c>
      <c r="E160" s="3">
        <v>7.2</v>
      </c>
      <c r="F160" s="3">
        <v>10.799999999999999</v>
      </c>
      <c r="G160" s="3">
        <v>14.4</v>
      </c>
      <c r="H160" s="3">
        <v>18</v>
      </c>
      <c r="I160" s="3">
        <v>21.599999999999998</v>
      </c>
      <c r="J160" s="3">
        <v>25.2</v>
      </c>
      <c r="K160" s="3">
        <v>28.8</v>
      </c>
      <c r="L160" s="3">
        <v>32.4</v>
      </c>
      <c r="M160" s="3">
        <v>18</v>
      </c>
      <c r="N160" s="3">
        <v>18</v>
      </c>
      <c r="O160" s="3">
        <v>18</v>
      </c>
      <c r="P160" s="3">
        <v>18</v>
      </c>
    </row>
    <row r="161" spans="1:16" x14ac:dyDescent="0.25">
      <c r="A161" s="1">
        <v>160</v>
      </c>
      <c r="B161" s="1" t="str">
        <f>LOOKUP(A161,[1]Intervalo1!$B$1:$QK$1,[1]Intervalo1!$B$111:$QK$111)</f>
        <v>A</v>
      </c>
      <c r="C161">
        <v>30</v>
      </c>
      <c r="D161" s="3">
        <v>3</v>
      </c>
      <c r="E161" s="3">
        <v>6</v>
      </c>
      <c r="F161" s="3">
        <v>9</v>
      </c>
      <c r="G161" s="3">
        <v>12</v>
      </c>
      <c r="H161" s="3">
        <v>15</v>
      </c>
      <c r="I161" s="3">
        <v>18</v>
      </c>
      <c r="J161" s="3">
        <v>21</v>
      </c>
      <c r="K161" s="3">
        <v>24</v>
      </c>
      <c r="L161" s="3">
        <v>27</v>
      </c>
      <c r="M161" s="3">
        <v>15</v>
      </c>
      <c r="N161" s="3">
        <v>15</v>
      </c>
      <c r="O161" s="3">
        <v>15</v>
      </c>
      <c r="P161" s="3">
        <v>15</v>
      </c>
    </row>
    <row r="162" spans="1:16" x14ac:dyDescent="0.25">
      <c r="A162" s="1">
        <v>161</v>
      </c>
      <c r="B162" s="1" t="str">
        <f>LOOKUP(A162,[1]Intervalo1!$B$1:$QK$1,[1]Intervalo1!$B$111:$QK$111)</f>
        <v>A</v>
      </c>
      <c r="C162">
        <v>21</v>
      </c>
      <c r="D162" s="3">
        <v>2.1</v>
      </c>
      <c r="E162" s="3">
        <v>4.2</v>
      </c>
      <c r="F162" s="3">
        <v>6.3</v>
      </c>
      <c r="G162" s="3">
        <v>8.4</v>
      </c>
      <c r="H162" s="3">
        <v>10.5</v>
      </c>
      <c r="I162" s="3">
        <v>12.6</v>
      </c>
      <c r="J162" s="3">
        <v>14.7</v>
      </c>
      <c r="K162" s="3">
        <v>16.8</v>
      </c>
      <c r="L162" s="3">
        <v>18.900000000000002</v>
      </c>
      <c r="M162" s="3">
        <v>10.5</v>
      </c>
      <c r="N162" s="3">
        <v>10.5</v>
      </c>
      <c r="O162" s="3">
        <v>10.5</v>
      </c>
      <c r="P162" s="3">
        <v>10.5</v>
      </c>
    </row>
    <row r="163" spans="1:16" x14ac:dyDescent="0.25">
      <c r="A163" s="1">
        <v>162</v>
      </c>
      <c r="B163" s="1" t="str">
        <f>LOOKUP(A163,[1]Intervalo1!$B$1:$QK$1,[1]Intervalo1!$B$111:$QK$111)</f>
        <v>A</v>
      </c>
      <c r="C163">
        <v>27</v>
      </c>
      <c r="D163" s="3">
        <v>2.7</v>
      </c>
      <c r="E163" s="3">
        <v>5.4</v>
      </c>
      <c r="F163" s="3">
        <v>8.1</v>
      </c>
      <c r="G163" s="3">
        <v>10.8</v>
      </c>
      <c r="H163" s="3">
        <v>13.5</v>
      </c>
      <c r="I163" s="3">
        <v>16.2</v>
      </c>
      <c r="J163" s="3">
        <v>18.899999999999999</v>
      </c>
      <c r="K163" s="3">
        <v>21.6</v>
      </c>
      <c r="L163" s="3">
        <v>24.3</v>
      </c>
      <c r="M163" s="3">
        <v>13.5</v>
      </c>
      <c r="N163" s="3">
        <v>13.5</v>
      </c>
      <c r="O163" s="3">
        <v>13.5</v>
      </c>
      <c r="P163" s="3">
        <v>13.5</v>
      </c>
    </row>
    <row r="164" spans="1:16" x14ac:dyDescent="0.25">
      <c r="A164" s="1">
        <v>163</v>
      </c>
      <c r="B164" s="1" t="str">
        <f>LOOKUP(A164,[1]Intervalo1!$B$1:$QK$1,[1]Intervalo1!$B$111:$QK$111)</f>
        <v>A</v>
      </c>
      <c r="C164">
        <v>36</v>
      </c>
      <c r="D164" s="3">
        <v>3.6</v>
      </c>
      <c r="E164" s="3">
        <v>7.2</v>
      </c>
      <c r="F164" s="3">
        <v>10.799999999999999</v>
      </c>
      <c r="G164" s="3">
        <v>14.4</v>
      </c>
      <c r="H164" s="3">
        <v>18</v>
      </c>
      <c r="I164" s="3">
        <v>21.599999999999998</v>
      </c>
      <c r="J164" s="3">
        <v>25.2</v>
      </c>
      <c r="K164" s="3">
        <v>28.8</v>
      </c>
      <c r="L164" s="3">
        <v>32.4</v>
      </c>
      <c r="M164" s="3">
        <v>18</v>
      </c>
      <c r="N164" s="3">
        <v>18</v>
      </c>
      <c r="O164" s="3">
        <v>18</v>
      </c>
      <c r="P164" s="3">
        <v>18</v>
      </c>
    </row>
    <row r="165" spans="1:16" x14ac:dyDescent="0.25">
      <c r="A165" s="1">
        <v>164</v>
      </c>
      <c r="B165" s="1" t="str">
        <f>LOOKUP(A165,[1]Intervalo1!$B$1:$QK$1,[1]Intervalo1!$B$111:$QK$111)</f>
        <v>A</v>
      </c>
      <c r="C165">
        <v>27</v>
      </c>
      <c r="D165" s="3">
        <v>2.7</v>
      </c>
      <c r="E165" s="3">
        <v>5.4</v>
      </c>
      <c r="F165" s="3">
        <v>8.1</v>
      </c>
      <c r="G165" s="3">
        <v>10.8</v>
      </c>
      <c r="H165" s="3">
        <v>13.5</v>
      </c>
      <c r="I165" s="3">
        <v>16.2</v>
      </c>
      <c r="J165" s="3">
        <v>18.899999999999999</v>
      </c>
      <c r="K165" s="3">
        <v>21.6</v>
      </c>
      <c r="L165" s="3">
        <v>24.3</v>
      </c>
      <c r="M165" s="3">
        <v>13.5</v>
      </c>
      <c r="N165" s="3">
        <v>13.5</v>
      </c>
      <c r="O165" s="3">
        <v>13.5</v>
      </c>
      <c r="P165" s="3">
        <v>13.5</v>
      </c>
    </row>
    <row r="166" spans="1:16" x14ac:dyDescent="0.25">
      <c r="A166" s="1">
        <v>165</v>
      </c>
      <c r="B166" s="1" t="str">
        <f>LOOKUP(A166,[1]Intervalo1!$B$1:$QK$1,[1]Intervalo1!$B$111:$QK$111)</f>
        <v>A</v>
      </c>
      <c r="C166">
        <v>21</v>
      </c>
      <c r="D166" s="3">
        <v>2.1</v>
      </c>
      <c r="E166" s="3">
        <v>4.2</v>
      </c>
      <c r="F166" s="3">
        <v>6.3</v>
      </c>
      <c r="G166" s="3">
        <v>8.4</v>
      </c>
      <c r="H166" s="3">
        <v>10.5</v>
      </c>
      <c r="I166" s="3">
        <v>12.6</v>
      </c>
      <c r="J166" s="3">
        <v>14.7</v>
      </c>
      <c r="K166" s="3">
        <v>16.8</v>
      </c>
      <c r="L166" s="3">
        <v>18.900000000000002</v>
      </c>
      <c r="M166" s="3">
        <v>10.5</v>
      </c>
      <c r="N166" s="3">
        <v>10.5</v>
      </c>
      <c r="O166" s="3">
        <v>10.5</v>
      </c>
      <c r="P166" s="3">
        <v>10.5</v>
      </c>
    </row>
    <row r="167" spans="1:16" x14ac:dyDescent="0.25">
      <c r="A167" s="1">
        <v>166</v>
      </c>
      <c r="B167" s="1" t="str">
        <f>LOOKUP(A167,[1]Intervalo1!$B$1:$QK$1,[1]Intervalo1!$B$111:$QK$111)</f>
        <v>A</v>
      </c>
      <c r="C167">
        <v>24</v>
      </c>
      <c r="D167" s="3">
        <v>2.4000000000000004</v>
      </c>
      <c r="E167" s="3">
        <v>4.8000000000000007</v>
      </c>
      <c r="F167" s="3">
        <v>7.1999999999999993</v>
      </c>
      <c r="G167" s="3">
        <v>9.6000000000000014</v>
      </c>
      <c r="H167" s="3">
        <v>12</v>
      </c>
      <c r="I167" s="3">
        <v>14.399999999999999</v>
      </c>
      <c r="J167" s="3">
        <v>16.799999999999997</v>
      </c>
      <c r="K167" s="3">
        <v>19.200000000000003</v>
      </c>
      <c r="L167" s="3">
        <v>21.6</v>
      </c>
      <c r="M167" s="3">
        <v>12</v>
      </c>
      <c r="N167" s="3">
        <v>12</v>
      </c>
      <c r="O167" s="3">
        <v>12</v>
      </c>
      <c r="P167" s="3">
        <v>12</v>
      </c>
    </row>
    <row r="168" spans="1:16" x14ac:dyDescent="0.25">
      <c r="A168" s="1">
        <v>167</v>
      </c>
      <c r="B168" s="1" t="str">
        <f>LOOKUP(A168,[1]Intervalo1!$B$1:$QK$1,[1]Intervalo1!$B$111:$QK$111)</f>
        <v>A</v>
      </c>
      <c r="C168">
        <v>24</v>
      </c>
      <c r="D168" s="3">
        <v>2.4000000000000004</v>
      </c>
      <c r="E168" s="3">
        <v>4.8000000000000007</v>
      </c>
      <c r="F168" s="3">
        <v>7.1999999999999993</v>
      </c>
      <c r="G168" s="3">
        <v>9.6000000000000014</v>
      </c>
      <c r="H168" s="3">
        <v>12</v>
      </c>
      <c r="I168" s="3">
        <v>14.399999999999999</v>
      </c>
      <c r="J168" s="3">
        <v>16.799999999999997</v>
      </c>
      <c r="K168" s="3">
        <v>19.200000000000003</v>
      </c>
      <c r="L168" s="3">
        <v>21.6</v>
      </c>
      <c r="M168" s="3">
        <v>12</v>
      </c>
      <c r="N168" s="3">
        <v>12</v>
      </c>
      <c r="O168" s="3">
        <v>12</v>
      </c>
      <c r="P168" s="3">
        <v>12</v>
      </c>
    </row>
    <row r="169" spans="1:16" x14ac:dyDescent="0.25">
      <c r="A169" s="1">
        <v>168</v>
      </c>
      <c r="B169" s="1" t="str">
        <f>LOOKUP(A169,[1]Intervalo1!$B$1:$QK$1,[1]Intervalo1!$B$111:$QK$111)</f>
        <v>A</v>
      </c>
      <c r="C169">
        <v>21</v>
      </c>
      <c r="D169" s="3">
        <v>2.1</v>
      </c>
      <c r="E169" s="3">
        <v>4.2</v>
      </c>
      <c r="F169" s="3">
        <v>6.3</v>
      </c>
      <c r="G169" s="3">
        <v>8.4</v>
      </c>
      <c r="H169" s="3">
        <v>10.5</v>
      </c>
      <c r="I169" s="3">
        <v>12.6</v>
      </c>
      <c r="J169" s="3">
        <v>14.7</v>
      </c>
      <c r="K169" s="3">
        <v>16.8</v>
      </c>
      <c r="L169" s="3">
        <v>18.900000000000002</v>
      </c>
      <c r="M169" s="3">
        <v>10.5</v>
      </c>
      <c r="N169" s="3">
        <v>10.5</v>
      </c>
      <c r="O169" s="3">
        <v>10.5</v>
      </c>
      <c r="P169" s="3">
        <v>10.5</v>
      </c>
    </row>
    <row r="170" spans="1:16" x14ac:dyDescent="0.25">
      <c r="A170" s="1">
        <v>169</v>
      </c>
      <c r="B170" s="1" t="str">
        <f>LOOKUP(A170,[1]Intervalo1!$B$1:$QK$1,[1]Intervalo1!$B$111:$QK$111)</f>
        <v>A</v>
      </c>
      <c r="C170">
        <v>21</v>
      </c>
      <c r="D170" s="3">
        <v>2.1</v>
      </c>
      <c r="E170" s="3">
        <v>4.2</v>
      </c>
      <c r="F170" s="3">
        <v>6.3</v>
      </c>
      <c r="G170" s="3">
        <v>8.4</v>
      </c>
      <c r="H170" s="3">
        <v>10.5</v>
      </c>
      <c r="I170" s="3">
        <v>12.6</v>
      </c>
      <c r="J170" s="3">
        <v>14.7</v>
      </c>
      <c r="K170" s="3">
        <v>16.8</v>
      </c>
      <c r="L170" s="3">
        <v>18.900000000000002</v>
      </c>
      <c r="M170" s="3">
        <v>10.5</v>
      </c>
      <c r="N170" s="3">
        <v>10.5</v>
      </c>
      <c r="O170" s="3">
        <v>10.5</v>
      </c>
      <c r="P170" s="3">
        <v>10.5</v>
      </c>
    </row>
    <row r="171" spans="1:16" x14ac:dyDescent="0.25">
      <c r="A171" s="1">
        <v>170</v>
      </c>
      <c r="B171" s="1" t="str">
        <f>LOOKUP(A171,[1]Intervalo1!$B$1:$QK$1,[1]Intervalo1!$B$111:$QK$111)</f>
        <v>A</v>
      </c>
      <c r="C171">
        <v>21</v>
      </c>
      <c r="D171" s="3">
        <v>2.1</v>
      </c>
      <c r="E171" s="3">
        <v>4.2</v>
      </c>
      <c r="F171" s="3">
        <v>6.3</v>
      </c>
      <c r="G171" s="3">
        <v>8.4</v>
      </c>
      <c r="H171" s="3">
        <v>10.5</v>
      </c>
      <c r="I171" s="3">
        <v>12.6</v>
      </c>
      <c r="J171" s="3">
        <v>14.7</v>
      </c>
      <c r="K171" s="3">
        <v>16.8</v>
      </c>
      <c r="L171" s="3">
        <v>18.900000000000002</v>
      </c>
      <c r="M171" s="3">
        <v>10.5</v>
      </c>
      <c r="N171" s="3">
        <v>10.5</v>
      </c>
      <c r="O171" s="3">
        <v>10.5</v>
      </c>
      <c r="P171" s="3">
        <v>10.5</v>
      </c>
    </row>
    <row r="172" spans="1:16" x14ac:dyDescent="0.25">
      <c r="A172" s="1">
        <v>171</v>
      </c>
      <c r="B172" s="1" t="str">
        <f>LOOKUP(A172,[1]Intervalo1!$B$1:$QK$1,[1]Intervalo1!$B$111:$QK$111)</f>
        <v>A</v>
      </c>
      <c r="C172">
        <v>27</v>
      </c>
      <c r="D172" s="3">
        <v>2.7</v>
      </c>
      <c r="E172" s="3">
        <v>5.4</v>
      </c>
      <c r="F172" s="3">
        <v>8.1</v>
      </c>
      <c r="G172" s="3">
        <v>10.8</v>
      </c>
      <c r="H172" s="3">
        <v>13.5</v>
      </c>
      <c r="I172" s="3">
        <v>16.2</v>
      </c>
      <c r="J172" s="3">
        <v>18.899999999999999</v>
      </c>
      <c r="K172" s="3">
        <v>21.6</v>
      </c>
      <c r="L172" s="3">
        <v>24.3</v>
      </c>
      <c r="M172" s="3">
        <v>13.5</v>
      </c>
      <c r="N172" s="3">
        <v>13.5</v>
      </c>
      <c r="O172" s="3">
        <v>13.5</v>
      </c>
      <c r="P172" s="3">
        <v>13.5</v>
      </c>
    </row>
    <row r="173" spans="1:16" x14ac:dyDescent="0.25">
      <c r="A173" s="1">
        <v>172</v>
      </c>
      <c r="B173" s="1" t="str">
        <f>LOOKUP(A173,[1]Intervalo1!$B$1:$QK$1,[1]Intervalo1!$B$111:$QK$111)</f>
        <v>A</v>
      </c>
      <c r="C173">
        <v>18</v>
      </c>
      <c r="D173" s="3">
        <v>1.8</v>
      </c>
      <c r="E173" s="3">
        <v>3.6</v>
      </c>
      <c r="F173" s="3">
        <v>5.3999999999999995</v>
      </c>
      <c r="G173" s="3">
        <v>7.2</v>
      </c>
      <c r="H173" s="3">
        <v>9</v>
      </c>
      <c r="I173" s="3">
        <v>10.799999999999999</v>
      </c>
      <c r="J173" s="3">
        <v>12.6</v>
      </c>
      <c r="K173" s="3">
        <v>14.4</v>
      </c>
      <c r="L173" s="3">
        <v>16.2</v>
      </c>
      <c r="M173" s="3">
        <v>9</v>
      </c>
      <c r="N173" s="3">
        <v>9</v>
      </c>
      <c r="O173" s="3">
        <v>9</v>
      </c>
      <c r="P173" s="3">
        <v>9</v>
      </c>
    </row>
    <row r="174" spans="1:16" x14ac:dyDescent="0.25">
      <c r="A174" s="1">
        <v>173</v>
      </c>
      <c r="B174" s="1" t="str">
        <f>LOOKUP(A174,[1]Intervalo1!$B$1:$QK$1,[1]Intervalo1!$B$111:$QK$111)</f>
        <v>A</v>
      </c>
      <c r="C174">
        <v>21</v>
      </c>
      <c r="D174" s="3">
        <v>2.1</v>
      </c>
      <c r="E174" s="3">
        <v>4.2</v>
      </c>
      <c r="F174" s="3">
        <v>6.3</v>
      </c>
      <c r="G174" s="3">
        <v>8.4</v>
      </c>
      <c r="H174" s="3">
        <v>10.5</v>
      </c>
      <c r="I174" s="3">
        <v>12.6</v>
      </c>
      <c r="J174" s="3">
        <v>14.7</v>
      </c>
      <c r="K174" s="3">
        <v>16.8</v>
      </c>
      <c r="L174" s="3">
        <v>18.900000000000002</v>
      </c>
      <c r="M174" s="3">
        <v>10.5</v>
      </c>
      <c r="N174" s="3">
        <v>10.5</v>
      </c>
      <c r="O174" s="3">
        <v>10.5</v>
      </c>
      <c r="P174" s="3">
        <v>10.5</v>
      </c>
    </row>
    <row r="175" spans="1:16" x14ac:dyDescent="0.25">
      <c r="A175" s="1">
        <v>174</v>
      </c>
      <c r="B175" s="1" t="str">
        <f>LOOKUP(A175,[1]Intervalo1!$B$1:$QK$1,[1]Intervalo1!$B$111:$QK$111)</f>
        <v>B</v>
      </c>
      <c r="C175">
        <v>33</v>
      </c>
      <c r="D175" s="3">
        <v>3.3000000000000003</v>
      </c>
      <c r="E175" s="3">
        <v>6.6000000000000005</v>
      </c>
      <c r="F175" s="3">
        <v>9.9</v>
      </c>
      <c r="G175" s="3">
        <v>13.200000000000001</v>
      </c>
      <c r="H175" s="3">
        <v>16.5</v>
      </c>
      <c r="I175" s="3">
        <v>19.8</v>
      </c>
      <c r="J175" s="3">
        <v>23.099999999999998</v>
      </c>
      <c r="K175" s="3">
        <v>26.400000000000002</v>
      </c>
      <c r="L175" s="3">
        <v>29.7</v>
      </c>
      <c r="M175" s="3">
        <v>23.099999999999998</v>
      </c>
      <c r="N175" s="3">
        <v>23.099999999999998</v>
      </c>
      <c r="O175" s="3">
        <v>29.7</v>
      </c>
      <c r="P175" s="3">
        <v>29.7</v>
      </c>
    </row>
    <row r="176" spans="1:16" x14ac:dyDescent="0.25">
      <c r="A176" s="1">
        <v>175</v>
      </c>
      <c r="B176" s="1" t="str">
        <f>LOOKUP(A176,[1]Intervalo1!$B$1:$QK$1,[1]Intervalo1!$B$111:$QK$111)</f>
        <v>A</v>
      </c>
      <c r="C176">
        <v>24</v>
      </c>
      <c r="D176" s="3">
        <v>2.4000000000000004</v>
      </c>
      <c r="E176" s="3">
        <v>4.8000000000000007</v>
      </c>
      <c r="F176" s="3">
        <v>7.1999999999999993</v>
      </c>
      <c r="G176" s="3">
        <v>9.6000000000000014</v>
      </c>
      <c r="H176" s="3">
        <v>12</v>
      </c>
      <c r="I176" s="3">
        <v>14.399999999999999</v>
      </c>
      <c r="J176" s="3">
        <v>16.799999999999997</v>
      </c>
      <c r="K176" s="3">
        <v>19.200000000000003</v>
      </c>
      <c r="L176" s="3">
        <v>21.6</v>
      </c>
      <c r="M176" s="3">
        <v>12</v>
      </c>
      <c r="N176" s="3">
        <v>12</v>
      </c>
      <c r="O176" s="3">
        <v>12</v>
      </c>
      <c r="P176" s="3">
        <v>12</v>
      </c>
    </row>
    <row r="177" spans="1:16" x14ac:dyDescent="0.25">
      <c r="A177" s="1">
        <v>176</v>
      </c>
      <c r="B177" s="1" t="str">
        <f>LOOKUP(A177,[1]Intervalo1!$B$1:$QK$1,[1]Intervalo1!$B$111:$QK$111)</f>
        <v>B</v>
      </c>
      <c r="C177">
        <v>36</v>
      </c>
      <c r="D177" s="3">
        <v>3.6</v>
      </c>
      <c r="E177" s="3">
        <v>7.2</v>
      </c>
      <c r="F177" s="3">
        <v>10.799999999999999</v>
      </c>
      <c r="G177" s="3">
        <v>14.4</v>
      </c>
      <c r="H177" s="3">
        <v>18</v>
      </c>
      <c r="I177" s="3">
        <v>21.599999999999998</v>
      </c>
      <c r="J177" s="3">
        <v>25.2</v>
      </c>
      <c r="K177" s="3">
        <v>28.8</v>
      </c>
      <c r="L177" s="3">
        <v>32.4</v>
      </c>
      <c r="M177" s="3">
        <v>25.2</v>
      </c>
      <c r="N177" s="3">
        <v>25.2</v>
      </c>
      <c r="O177" s="3">
        <v>32.4</v>
      </c>
      <c r="P177" s="3">
        <v>32.4</v>
      </c>
    </row>
    <row r="178" spans="1:16" x14ac:dyDescent="0.25">
      <c r="A178" s="1">
        <v>177</v>
      </c>
      <c r="B178" s="1" t="str">
        <f>LOOKUP(A178,[1]Intervalo1!$B$1:$QK$1,[1]Intervalo1!$B$111:$QK$111)</f>
        <v>A</v>
      </c>
      <c r="C178">
        <v>21</v>
      </c>
      <c r="D178" s="3">
        <v>2.1</v>
      </c>
      <c r="E178" s="3">
        <v>4.2</v>
      </c>
      <c r="F178" s="3">
        <v>6.3</v>
      </c>
      <c r="G178" s="3">
        <v>8.4</v>
      </c>
      <c r="H178" s="3">
        <v>10.5</v>
      </c>
      <c r="I178" s="3">
        <v>12.6</v>
      </c>
      <c r="J178" s="3">
        <v>14.7</v>
      </c>
      <c r="K178" s="3">
        <v>16.8</v>
      </c>
      <c r="L178" s="3">
        <v>18.900000000000002</v>
      </c>
      <c r="M178" s="3">
        <v>10.5</v>
      </c>
      <c r="N178" s="3">
        <v>10.5</v>
      </c>
      <c r="O178" s="3">
        <v>10.5</v>
      </c>
      <c r="P178" s="3">
        <v>10.5</v>
      </c>
    </row>
    <row r="179" spans="1:16" x14ac:dyDescent="0.25">
      <c r="A179" s="1">
        <v>178</v>
      </c>
      <c r="B179" s="1" t="str">
        <f>LOOKUP(A179,[1]Intervalo1!$B$1:$QK$1,[1]Intervalo1!$B$111:$QK$111)</f>
        <v>A</v>
      </c>
      <c r="C179">
        <v>30</v>
      </c>
      <c r="D179" s="3">
        <v>3</v>
      </c>
      <c r="E179" s="3">
        <v>6</v>
      </c>
      <c r="F179" s="3">
        <v>9</v>
      </c>
      <c r="G179" s="3">
        <v>12</v>
      </c>
      <c r="H179" s="3">
        <v>15</v>
      </c>
      <c r="I179" s="3">
        <v>18</v>
      </c>
      <c r="J179" s="3">
        <v>21</v>
      </c>
      <c r="K179" s="3">
        <v>24</v>
      </c>
      <c r="L179" s="3">
        <v>27</v>
      </c>
      <c r="M179" s="3">
        <v>15</v>
      </c>
      <c r="N179" s="3">
        <v>15</v>
      </c>
      <c r="O179" s="3">
        <v>15</v>
      </c>
      <c r="P179" s="3">
        <v>15</v>
      </c>
    </row>
    <row r="180" spans="1:16" x14ac:dyDescent="0.25">
      <c r="A180" s="1">
        <v>179</v>
      </c>
      <c r="B180" s="1" t="str">
        <f>LOOKUP(A180,[1]Intervalo1!$B$1:$QK$1,[1]Intervalo1!$B$111:$QK$111)</f>
        <v>A</v>
      </c>
      <c r="C180">
        <v>27</v>
      </c>
      <c r="D180" s="3">
        <v>2.7</v>
      </c>
      <c r="E180" s="3">
        <v>5.4</v>
      </c>
      <c r="F180" s="3">
        <v>8.1</v>
      </c>
      <c r="G180" s="3">
        <v>10.8</v>
      </c>
      <c r="H180" s="3">
        <v>13.5</v>
      </c>
      <c r="I180" s="3">
        <v>16.2</v>
      </c>
      <c r="J180" s="3">
        <v>18.899999999999999</v>
      </c>
      <c r="K180" s="3">
        <v>21.6</v>
      </c>
      <c r="L180" s="3">
        <v>24.3</v>
      </c>
      <c r="M180" s="3">
        <v>13.5</v>
      </c>
      <c r="N180" s="3">
        <v>13.5</v>
      </c>
      <c r="O180" s="3">
        <v>13.5</v>
      </c>
      <c r="P180" s="3">
        <v>13.5</v>
      </c>
    </row>
    <row r="181" spans="1:16" x14ac:dyDescent="0.25">
      <c r="A181" s="1">
        <v>180</v>
      </c>
      <c r="B181" s="1" t="str">
        <f>LOOKUP(A181,[1]Intervalo1!$B$1:$QK$1,[1]Intervalo1!$B$111:$QK$111)</f>
        <v>A</v>
      </c>
      <c r="C181">
        <v>30</v>
      </c>
      <c r="D181" s="3">
        <v>3</v>
      </c>
      <c r="E181" s="3">
        <v>6</v>
      </c>
      <c r="F181" s="3">
        <v>9</v>
      </c>
      <c r="G181" s="3">
        <v>12</v>
      </c>
      <c r="H181" s="3">
        <v>15</v>
      </c>
      <c r="I181" s="3">
        <v>18</v>
      </c>
      <c r="J181" s="3">
        <v>21</v>
      </c>
      <c r="K181" s="3">
        <v>24</v>
      </c>
      <c r="L181" s="3">
        <v>27</v>
      </c>
      <c r="M181" s="3">
        <v>15</v>
      </c>
      <c r="N181" s="3">
        <v>15</v>
      </c>
      <c r="O181" s="3">
        <v>15</v>
      </c>
      <c r="P181" s="3">
        <v>15</v>
      </c>
    </row>
    <row r="182" spans="1:16" x14ac:dyDescent="0.25">
      <c r="A182" s="1">
        <v>181</v>
      </c>
      <c r="B182" s="1" t="str">
        <f>LOOKUP(A182,[1]Intervalo1!$B$1:$QK$1,[1]Intervalo1!$B$111:$QK$111)</f>
        <v>A</v>
      </c>
      <c r="C182">
        <v>24</v>
      </c>
      <c r="D182" s="3">
        <v>2.4000000000000004</v>
      </c>
      <c r="E182" s="3">
        <v>4.8000000000000007</v>
      </c>
      <c r="F182" s="3">
        <v>7.1999999999999993</v>
      </c>
      <c r="G182" s="3">
        <v>9.6000000000000014</v>
      </c>
      <c r="H182" s="3">
        <v>12</v>
      </c>
      <c r="I182" s="3">
        <v>14.399999999999999</v>
      </c>
      <c r="J182" s="3">
        <v>16.799999999999997</v>
      </c>
      <c r="K182" s="3">
        <v>19.200000000000003</v>
      </c>
      <c r="L182" s="3">
        <v>21.6</v>
      </c>
      <c r="M182" s="3">
        <v>12</v>
      </c>
      <c r="N182" s="3">
        <v>12</v>
      </c>
      <c r="O182" s="3">
        <v>12</v>
      </c>
      <c r="P182" s="3">
        <v>12</v>
      </c>
    </row>
    <row r="183" spans="1:16" x14ac:dyDescent="0.25">
      <c r="A183" s="1">
        <v>182</v>
      </c>
      <c r="B183" s="1" t="str">
        <f>LOOKUP(A183,[1]Intervalo1!$B$1:$QK$1,[1]Intervalo1!$B$111:$QK$111)</f>
        <v>A</v>
      </c>
      <c r="C183">
        <v>36</v>
      </c>
      <c r="D183" s="3">
        <v>3.6</v>
      </c>
      <c r="E183" s="3">
        <v>7.2</v>
      </c>
      <c r="F183" s="3">
        <v>10.799999999999999</v>
      </c>
      <c r="G183" s="3">
        <v>14.4</v>
      </c>
      <c r="H183" s="3">
        <v>18</v>
      </c>
      <c r="I183" s="3">
        <v>21.599999999999998</v>
      </c>
      <c r="J183" s="3">
        <v>25.2</v>
      </c>
      <c r="K183" s="3">
        <v>28.8</v>
      </c>
      <c r="L183" s="3">
        <v>32.4</v>
      </c>
      <c r="M183" s="3">
        <v>18</v>
      </c>
      <c r="N183" s="3">
        <v>18</v>
      </c>
      <c r="O183" s="3">
        <v>18</v>
      </c>
      <c r="P183" s="3">
        <v>18</v>
      </c>
    </row>
    <row r="184" spans="1:16" x14ac:dyDescent="0.25">
      <c r="A184" s="1">
        <v>183</v>
      </c>
      <c r="B184" s="1" t="str">
        <f>LOOKUP(A184,[1]Intervalo1!$B$1:$QK$1,[1]Intervalo1!$B$111:$QK$111)</f>
        <v>B</v>
      </c>
      <c r="C184">
        <v>36</v>
      </c>
      <c r="D184" s="3">
        <v>3.6</v>
      </c>
      <c r="E184" s="3">
        <v>7.2</v>
      </c>
      <c r="F184" s="3">
        <v>10.799999999999999</v>
      </c>
      <c r="G184" s="3">
        <v>14.4</v>
      </c>
      <c r="H184" s="3">
        <v>18</v>
      </c>
      <c r="I184" s="3">
        <v>21.599999999999998</v>
      </c>
      <c r="J184" s="3">
        <v>25.2</v>
      </c>
      <c r="K184" s="3">
        <v>28.8</v>
      </c>
      <c r="L184" s="3">
        <v>32.4</v>
      </c>
      <c r="M184" s="3">
        <v>25.2</v>
      </c>
      <c r="N184" s="3">
        <v>25.2</v>
      </c>
      <c r="O184" s="3">
        <v>32.4</v>
      </c>
      <c r="P184" s="3">
        <v>32.4</v>
      </c>
    </row>
    <row r="185" spans="1:16" x14ac:dyDescent="0.25">
      <c r="A185" s="1">
        <v>184</v>
      </c>
      <c r="B185" s="1" t="str">
        <f>LOOKUP(A185,[1]Intervalo1!$B$1:$QK$1,[1]Intervalo1!$B$111:$QK$111)</f>
        <v>A</v>
      </c>
      <c r="C185">
        <v>36</v>
      </c>
      <c r="D185" s="3">
        <v>3.6</v>
      </c>
      <c r="E185" s="3">
        <v>7.2</v>
      </c>
      <c r="F185" s="3">
        <v>10.799999999999999</v>
      </c>
      <c r="G185" s="3">
        <v>14.4</v>
      </c>
      <c r="H185" s="3">
        <v>18</v>
      </c>
      <c r="I185" s="3">
        <v>21.599999999999998</v>
      </c>
      <c r="J185" s="3">
        <v>25.2</v>
      </c>
      <c r="K185" s="3">
        <v>28.8</v>
      </c>
      <c r="L185" s="3">
        <v>32.4</v>
      </c>
      <c r="M185" s="3">
        <v>18</v>
      </c>
      <c r="N185" s="3">
        <v>18</v>
      </c>
      <c r="O185" s="3">
        <v>18</v>
      </c>
      <c r="P185" s="3">
        <v>18</v>
      </c>
    </row>
    <row r="186" spans="1:16" x14ac:dyDescent="0.25">
      <c r="A186" s="1">
        <v>185</v>
      </c>
      <c r="B186" s="1" t="str">
        <f>LOOKUP(A186,[1]Intervalo1!$B$1:$QK$1,[1]Intervalo1!$B$111:$QK$111)</f>
        <v>A</v>
      </c>
      <c r="C186">
        <v>30</v>
      </c>
      <c r="D186" s="3">
        <v>3</v>
      </c>
      <c r="E186" s="3">
        <v>6</v>
      </c>
      <c r="F186" s="3">
        <v>9</v>
      </c>
      <c r="G186" s="3">
        <v>12</v>
      </c>
      <c r="H186" s="3">
        <v>15</v>
      </c>
      <c r="I186" s="3">
        <v>18</v>
      </c>
      <c r="J186" s="3">
        <v>21</v>
      </c>
      <c r="K186" s="3">
        <v>24</v>
      </c>
      <c r="L186" s="3">
        <v>27</v>
      </c>
      <c r="M186" s="3">
        <v>15</v>
      </c>
      <c r="N186" s="3">
        <v>15</v>
      </c>
      <c r="O186" s="3">
        <v>15</v>
      </c>
      <c r="P186" s="3">
        <v>15</v>
      </c>
    </row>
    <row r="187" spans="1:16" x14ac:dyDescent="0.25">
      <c r="A187" s="1">
        <v>186</v>
      </c>
      <c r="B187" s="1" t="str">
        <f>LOOKUP(A187,[1]Intervalo1!$B$1:$QK$1,[1]Intervalo1!$B$111:$QK$111)</f>
        <v>A</v>
      </c>
      <c r="C187">
        <v>18</v>
      </c>
      <c r="D187" s="3">
        <v>1.8</v>
      </c>
      <c r="E187" s="3">
        <v>3.6</v>
      </c>
      <c r="F187" s="3">
        <v>5.3999999999999995</v>
      </c>
      <c r="G187" s="3">
        <v>7.2</v>
      </c>
      <c r="H187" s="3">
        <v>9</v>
      </c>
      <c r="I187" s="3">
        <v>10.799999999999999</v>
      </c>
      <c r="J187" s="3">
        <v>12.6</v>
      </c>
      <c r="K187" s="3">
        <v>14.4</v>
      </c>
      <c r="L187" s="3">
        <v>16.2</v>
      </c>
      <c r="M187" s="3">
        <v>9</v>
      </c>
      <c r="N187" s="3">
        <v>9</v>
      </c>
      <c r="O187" s="3">
        <v>9</v>
      </c>
      <c r="P187" s="3">
        <v>9</v>
      </c>
    </row>
    <row r="188" spans="1:16" x14ac:dyDescent="0.25">
      <c r="A188" s="1">
        <v>187</v>
      </c>
      <c r="B188" s="1" t="str">
        <f>LOOKUP(A188,[1]Intervalo1!$B$1:$QK$1,[1]Intervalo1!$B$111:$QK$111)</f>
        <v>A</v>
      </c>
      <c r="C188">
        <v>21</v>
      </c>
      <c r="D188" s="3">
        <v>2.1</v>
      </c>
      <c r="E188" s="3">
        <v>4.2</v>
      </c>
      <c r="F188" s="3">
        <v>6.3</v>
      </c>
      <c r="G188" s="3">
        <v>8.4</v>
      </c>
      <c r="H188" s="3">
        <v>10.5</v>
      </c>
      <c r="I188" s="3">
        <v>12.6</v>
      </c>
      <c r="J188" s="3">
        <v>14.7</v>
      </c>
      <c r="K188" s="3">
        <v>16.8</v>
      </c>
      <c r="L188" s="3">
        <v>18.900000000000002</v>
      </c>
      <c r="M188" s="3">
        <v>10.5</v>
      </c>
      <c r="N188" s="3">
        <v>10.5</v>
      </c>
      <c r="O188" s="3">
        <v>10.5</v>
      </c>
      <c r="P188" s="3">
        <v>10.5</v>
      </c>
    </row>
    <row r="189" spans="1:16" x14ac:dyDescent="0.25">
      <c r="A189" s="1">
        <v>188</v>
      </c>
      <c r="B189" s="1" t="str">
        <f>LOOKUP(A189,[1]Intervalo1!$B$1:$QK$1,[1]Intervalo1!$B$111:$QK$111)</f>
        <v>A</v>
      </c>
      <c r="C189">
        <v>15</v>
      </c>
      <c r="D189" s="3">
        <v>1.5</v>
      </c>
      <c r="E189" s="3">
        <v>3</v>
      </c>
      <c r="F189" s="3">
        <v>4.5</v>
      </c>
      <c r="G189" s="3">
        <v>6</v>
      </c>
      <c r="H189" s="3">
        <v>7.5</v>
      </c>
      <c r="I189" s="3">
        <v>9</v>
      </c>
      <c r="J189" s="3">
        <v>10.5</v>
      </c>
      <c r="K189" s="3">
        <v>12</v>
      </c>
      <c r="L189" s="3">
        <v>13.5</v>
      </c>
      <c r="M189" s="3">
        <v>7.5</v>
      </c>
      <c r="N189" s="3">
        <v>7.5</v>
      </c>
      <c r="O189" s="3">
        <v>7.5</v>
      </c>
      <c r="P189" s="3">
        <v>7.5</v>
      </c>
    </row>
    <row r="190" spans="1:16" x14ac:dyDescent="0.25">
      <c r="A190" s="1">
        <v>189</v>
      </c>
      <c r="B190" s="1" t="str">
        <f>LOOKUP(A190,[1]Intervalo1!$B$1:$QK$1,[1]Intervalo1!$B$111:$QK$111)</f>
        <v>A</v>
      </c>
      <c r="C190">
        <v>18</v>
      </c>
      <c r="D190" s="3">
        <v>1.8</v>
      </c>
      <c r="E190" s="3">
        <v>3.6</v>
      </c>
      <c r="F190" s="3">
        <v>5.3999999999999995</v>
      </c>
      <c r="G190" s="3">
        <v>7.2</v>
      </c>
      <c r="H190" s="3">
        <v>9</v>
      </c>
      <c r="I190" s="3">
        <v>10.799999999999999</v>
      </c>
      <c r="J190" s="3">
        <v>12.6</v>
      </c>
      <c r="K190" s="3">
        <v>14.4</v>
      </c>
      <c r="L190" s="3">
        <v>16.2</v>
      </c>
      <c r="M190" s="3">
        <v>9</v>
      </c>
      <c r="N190" s="3">
        <v>9</v>
      </c>
      <c r="O190" s="3">
        <v>9</v>
      </c>
      <c r="P190" s="3">
        <v>9</v>
      </c>
    </row>
    <row r="191" spans="1:16" x14ac:dyDescent="0.25">
      <c r="A191" s="1">
        <v>190</v>
      </c>
      <c r="B191" s="1" t="str">
        <f>LOOKUP(A191,[1]Intervalo1!$B$1:$QK$1,[1]Intervalo1!$B$111:$QK$111)</f>
        <v>A</v>
      </c>
      <c r="C191">
        <v>24</v>
      </c>
      <c r="D191" s="3">
        <v>2.4000000000000004</v>
      </c>
      <c r="E191" s="3">
        <v>4.8000000000000007</v>
      </c>
      <c r="F191" s="3">
        <v>7.1999999999999993</v>
      </c>
      <c r="G191" s="3">
        <v>9.6000000000000014</v>
      </c>
      <c r="H191" s="3">
        <v>12</v>
      </c>
      <c r="I191" s="3">
        <v>14.399999999999999</v>
      </c>
      <c r="J191" s="3">
        <v>16.799999999999997</v>
      </c>
      <c r="K191" s="3">
        <v>19.200000000000003</v>
      </c>
      <c r="L191" s="3">
        <v>21.6</v>
      </c>
      <c r="M191" s="3">
        <v>12</v>
      </c>
      <c r="N191" s="3">
        <v>12</v>
      </c>
      <c r="O191" s="3">
        <v>12</v>
      </c>
      <c r="P191" s="3">
        <v>12</v>
      </c>
    </row>
    <row r="192" spans="1:16" x14ac:dyDescent="0.25">
      <c r="A192" s="1">
        <v>191</v>
      </c>
      <c r="B192" s="1" t="str">
        <f>LOOKUP(A192,[1]Intervalo1!$B$1:$QK$1,[1]Intervalo1!$B$111:$QK$111)</f>
        <v>A</v>
      </c>
      <c r="C192">
        <v>21</v>
      </c>
      <c r="D192" s="3">
        <v>2.1</v>
      </c>
      <c r="E192" s="3">
        <v>4.2</v>
      </c>
      <c r="F192" s="3">
        <v>6.3</v>
      </c>
      <c r="G192" s="3">
        <v>8.4</v>
      </c>
      <c r="H192" s="3">
        <v>10.5</v>
      </c>
      <c r="I192" s="3">
        <v>12.6</v>
      </c>
      <c r="J192" s="3">
        <v>14.7</v>
      </c>
      <c r="K192" s="3">
        <v>16.8</v>
      </c>
      <c r="L192" s="3">
        <v>18.900000000000002</v>
      </c>
      <c r="M192" s="3">
        <v>10.5</v>
      </c>
      <c r="N192" s="3">
        <v>10.5</v>
      </c>
      <c r="O192" s="3">
        <v>10.5</v>
      </c>
      <c r="P192" s="3">
        <v>10.5</v>
      </c>
    </row>
    <row r="193" spans="1:16" x14ac:dyDescent="0.25">
      <c r="A193" s="1">
        <v>192</v>
      </c>
      <c r="B193" s="1" t="str">
        <f>LOOKUP(A193,[1]Intervalo1!$B$1:$QK$1,[1]Intervalo1!$B$111:$QK$111)</f>
        <v>A</v>
      </c>
      <c r="C193">
        <v>36</v>
      </c>
      <c r="D193" s="3">
        <v>3.6</v>
      </c>
      <c r="E193" s="3">
        <v>7.2</v>
      </c>
      <c r="F193" s="3">
        <v>10.799999999999999</v>
      </c>
      <c r="G193" s="3">
        <v>14.4</v>
      </c>
      <c r="H193" s="3">
        <v>18</v>
      </c>
      <c r="I193" s="3">
        <v>21.599999999999998</v>
      </c>
      <c r="J193" s="3">
        <v>25.2</v>
      </c>
      <c r="K193" s="3">
        <v>28.8</v>
      </c>
      <c r="L193" s="3">
        <v>32.4</v>
      </c>
      <c r="M193" s="3">
        <v>18</v>
      </c>
      <c r="N193" s="3">
        <v>18</v>
      </c>
      <c r="O193" s="3">
        <v>18</v>
      </c>
      <c r="P193" s="3">
        <v>18</v>
      </c>
    </row>
    <row r="194" spans="1:16" x14ac:dyDescent="0.25">
      <c r="A194" s="1">
        <v>193</v>
      </c>
      <c r="B194" s="1" t="str">
        <f>LOOKUP(A194,[1]Intervalo1!$B$1:$QK$1,[1]Intervalo1!$B$111:$QK$111)</f>
        <v>A</v>
      </c>
      <c r="C194">
        <v>36</v>
      </c>
      <c r="D194" s="3">
        <v>3.6</v>
      </c>
      <c r="E194" s="3">
        <v>7.2</v>
      </c>
      <c r="F194" s="3">
        <v>10.799999999999999</v>
      </c>
      <c r="G194" s="3">
        <v>14.4</v>
      </c>
      <c r="H194" s="3">
        <v>18</v>
      </c>
      <c r="I194" s="3">
        <v>21.599999999999998</v>
      </c>
      <c r="J194" s="3">
        <v>25.2</v>
      </c>
      <c r="K194" s="3">
        <v>28.8</v>
      </c>
      <c r="L194" s="3">
        <v>32.4</v>
      </c>
      <c r="M194" s="3">
        <v>18</v>
      </c>
      <c r="N194" s="3">
        <v>18</v>
      </c>
      <c r="O194" s="3">
        <v>18</v>
      </c>
      <c r="P194" s="3">
        <v>18</v>
      </c>
    </row>
    <row r="195" spans="1:16" x14ac:dyDescent="0.25">
      <c r="A195" s="1">
        <v>194</v>
      </c>
      <c r="B195" s="1" t="str">
        <f>LOOKUP(A195,[1]Intervalo1!$B$1:$QK$1,[1]Intervalo1!$B$111:$QK$111)</f>
        <v>A</v>
      </c>
      <c r="C195">
        <v>24</v>
      </c>
      <c r="D195" s="3">
        <v>2.4000000000000004</v>
      </c>
      <c r="E195" s="3">
        <v>4.8000000000000007</v>
      </c>
      <c r="F195" s="3">
        <v>7.1999999999999993</v>
      </c>
      <c r="G195" s="3">
        <v>9.6000000000000014</v>
      </c>
      <c r="H195" s="3">
        <v>12</v>
      </c>
      <c r="I195" s="3">
        <v>14.399999999999999</v>
      </c>
      <c r="J195" s="3">
        <v>16.799999999999997</v>
      </c>
      <c r="K195" s="3">
        <v>19.200000000000003</v>
      </c>
      <c r="L195" s="3">
        <v>21.6</v>
      </c>
      <c r="M195" s="3">
        <v>12</v>
      </c>
      <c r="N195" s="3">
        <v>12</v>
      </c>
      <c r="O195" s="3">
        <v>12</v>
      </c>
      <c r="P195" s="3">
        <v>12</v>
      </c>
    </row>
    <row r="196" spans="1:16" x14ac:dyDescent="0.25">
      <c r="A196" s="1">
        <v>195</v>
      </c>
      <c r="B196" s="1" t="str">
        <f>LOOKUP(A196,[1]Intervalo1!$B$1:$QK$1,[1]Intervalo1!$B$111:$QK$111)</f>
        <v>A</v>
      </c>
      <c r="C196">
        <v>24</v>
      </c>
      <c r="D196" s="3">
        <v>2.4000000000000004</v>
      </c>
      <c r="E196" s="3">
        <v>4.8000000000000007</v>
      </c>
      <c r="F196" s="3">
        <v>7.1999999999999993</v>
      </c>
      <c r="G196" s="3">
        <v>9.6000000000000014</v>
      </c>
      <c r="H196" s="3">
        <v>12</v>
      </c>
      <c r="I196" s="3">
        <v>14.399999999999999</v>
      </c>
      <c r="J196" s="3">
        <v>16.799999999999997</v>
      </c>
      <c r="K196" s="3">
        <v>19.200000000000003</v>
      </c>
      <c r="L196" s="3">
        <v>21.6</v>
      </c>
      <c r="M196" s="3">
        <v>12</v>
      </c>
      <c r="N196" s="3">
        <v>12</v>
      </c>
      <c r="O196" s="3">
        <v>12</v>
      </c>
      <c r="P196" s="3">
        <v>12</v>
      </c>
    </row>
    <row r="197" spans="1:16" x14ac:dyDescent="0.25">
      <c r="A197" s="1">
        <v>196</v>
      </c>
      <c r="B197" s="1" t="str">
        <f>LOOKUP(A197,[1]Intervalo1!$B$1:$QK$1,[1]Intervalo1!$B$111:$QK$111)</f>
        <v>A</v>
      </c>
      <c r="C197">
        <v>27</v>
      </c>
      <c r="D197" s="3">
        <v>2.7</v>
      </c>
      <c r="E197" s="3">
        <v>5.4</v>
      </c>
      <c r="F197" s="3">
        <v>8.1</v>
      </c>
      <c r="G197" s="3">
        <v>10.8</v>
      </c>
      <c r="H197" s="3">
        <v>13.5</v>
      </c>
      <c r="I197" s="3">
        <v>16.2</v>
      </c>
      <c r="J197" s="3">
        <v>18.899999999999999</v>
      </c>
      <c r="K197" s="3">
        <v>21.6</v>
      </c>
      <c r="L197" s="3">
        <v>24.3</v>
      </c>
      <c r="M197" s="3">
        <v>13.5</v>
      </c>
      <c r="N197" s="3">
        <v>13.5</v>
      </c>
      <c r="O197" s="3">
        <v>13.5</v>
      </c>
      <c r="P197" s="3">
        <v>13.5</v>
      </c>
    </row>
    <row r="198" spans="1:16" x14ac:dyDescent="0.25">
      <c r="A198" s="1">
        <v>197</v>
      </c>
      <c r="B198" s="1" t="str">
        <f>LOOKUP(A198,[1]Intervalo1!$B$1:$QK$1,[1]Intervalo1!$B$111:$QK$111)</f>
        <v>E</v>
      </c>
      <c r="C198">
        <v>36</v>
      </c>
      <c r="D198" s="3">
        <v>3.6</v>
      </c>
      <c r="E198" s="3">
        <v>7.2</v>
      </c>
      <c r="F198" s="3">
        <v>10.799999999999999</v>
      </c>
      <c r="G198" s="3">
        <v>14.4</v>
      </c>
      <c r="H198" s="3">
        <v>18</v>
      </c>
      <c r="I198" s="3">
        <v>21.599999999999998</v>
      </c>
      <c r="J198" s="3">
        <v>25.2</v>
      </c>
      <c r="K198" s="3">
        <v>28.8</v>
      </c>
      <c r="L198" s="3">
        <v>32.4</v>
      </c>
      <c r="M198" s="3">
        <v>3.6</v>
      </c>
      <c r="N198" s="3">
        <v>10.799999999999999</v>
      </c>
      <c r="O198" s="3">
        <v>3.6</v>
      </c>
      <c r="P198" s="3">
        <v>10.799999999999999</v>
      </c>
    </row>
    <row r="199" spans="1:16" x14ac:dyDescent="0.25">
      <c r="A199" s="1">
        <v>198</v>
      </c>
      <c r="B199" s="1" t="str">
        <f>LOOKUP(A199,[1]Intervalo1!$B$1:$QK$1,[1]Intervalo1!$B$111:$QK$111)</f>
        <v>A</v>
      </c>
      <c r="C199">
        <v>27</v>
      </c>
      <c r="D199" s="3">
        <v>2.7</v>
      </c>
      <c r="E199" s="3">
        <v>5.4</v>
      </c>
      <c r="F199" s="3">
        <v>8.1</v>
      </c>
      <c r="G199" s="3">
        <v>10.8</v>
      </c>
      <c r="H199" s="3">
        <v>13.5</v>
      </c>
      <c r="I199" s="3">
        <v>16.2</v>
      </c>
      <c r="J199" s="3">
        <v>18.899999999999999</v>
      </c>
      <c r="K199" s="3">
        <v>21.6</v>
      </c>
      <c r="L199" s="3">
        <v>24.3</v>
      </c>
      <c r="M199" s="3">
        <v>13.5</v>
      </c>
      <c r="N199" s="3">
        <v>13.5</v>
      </c>
      <c r="O199" s="3">
        <v>13.5</v>
      </c>
      <c r="P199" s="3">
        <v>13.5</v>
      </c>
    </row>
    <row r="200" spans="1:16" x14ac:dyDescent="0.25">
      <c r="A200" s="1">
        <v>199</v>
      </c>
      <c r="B200" s="1" t="str">
        <f>LOOKUP(A200,[1]Intervalo1!$B$1:$QK$1,[1]Intervalo1!$B$111:$QK$111)</f>
        <v>A</v>
      </c>
      <c r="C200">
        <v>24</v>
      </c>
      <c r="D200" s="3">
        <v>2.4000000000000004</v>
      </c>
      <c r="E200" s="3">
        <v>4.8000000000000007</v>
      </c>
      <c r="F200" s="3">
        <v>7.1999999999999993</v>
      </c>
      <c r="G200" s="3">
        <v>9.6000000000000014</v>
      </c>
      <c r="H200" s="3">
        <v>12</v>
      </c>
      <c r="I200" s="3">
        <v>14.399999999999999</v>
      </c>
      <c r="J200" s="3">
        <v>16.799999999999997</v>
      </c>
      <c r="K200" s="3">
        <v>19.200000000000003</v>
      </c>
      <c r="L200" s="3">
        <v>21.6</v>
      </c>
      <c r="M200" s="3">
        <v>12</v>
      </c>
      <c r="N200" s="3">
        <v>12</v>
      </c>
      <c r="O200" s="3">
        <v>12</v>
      </c>
      <c r="P200" s="3">
        <v>12</v>
      </c>
    </row>
    <row r="201" spans="1:16" x14ac:dyDescent="0.25">
      <c r="A201" s="1">
        <v>200</v>
      </c>
      <c r="B201" s="1" t="str">
        <f>LOOKUP(A201,[1]Intervalo1!$B$1:$QK$1,[1]Intervalo1!$B$111:$QK$111)</f>
        <v>A</v>
      </c>
      <c r="C201">
        <v>27</v>
      </c>
      <c r="D201" s="3">
        <v>2.7</v>
      </c>
      <c r="E201" s="3">
        <v>5.4</v>
      </c>
      <c r="F201" s="3">
        <v>8.1</v>
      </c>
      <c r="G201" s="3">
        <v>10.8</v>
      </c>
      <c r="H201" s="3">
        <v>13.5</v>
      </c>
      <c r="I201" s="3">
        <v>16.2</v>
      </c>
      <c r="J201" s="3">
        <v>18.899999999999999</v>
      </c>
      <c r="K201" s="3">
        <v>21.6</v>
      </c>
      <c r="L201" s="3">
        <v>24.3</v>
      </c>
      <c r="M201" s="3">
        <v>13.5</v>
      </c>
      <c r="N201" s="3">
        <v>13.5</v>
      </c>
      <c r="O201" s="3">
        <v>13.5</v>
      </c>
      <c r="P201" s="3">
        <v>13.5</v>
      </c>
    </row>
    <row r="202" spans="1:16" x14ac:dyDescent="0.25">
      <c r="A202" s="1">
        <v>201</v>
      </c>
      <c r="B202" s="1" t="str">
        <f>LOOKUP(A202,[1]Intervalo1!$B$1:$QK$1,[1]Intervalo1!$B$111:$QK$111)</f>
        <v>A</v>
      </c>
      <c r="C202">
        <v>18</v>
      </c>
      <c r="D202" s="3">
        <v>1.8</v>
      </c>
      <c r="E202" s="3">
        <v>3.6</v>
      </c>
      <c r="F202" s="3">
        <v>5.3999999999999995</v>
      </c>
      <c r="G202" s="3">
        <v>7.2</v>
      </c>
      <c r="H202" s="3">
        <v>9</v>
      </c>
      <c r="I202" s="3">
        <v>10.799999999999999</v>
      </c>
      <c r="J202" s="3">
        <v>12.6</v>
      </c>
      <c r="K202" s="3">
        <v>14.4</v>
      </c>
      <c r="L202" s="3">
        <v>16.2</v>
      </c>
      <c r="M202" s="3">
        <v>9</v>
      </c>
      <c r="N202" s="3">
        <v>9</v>
      </c>
      <c r="O202" s="3">
        <v>9</v>
      </c>
      <c r="P202" s="3">
        <v>9</v>
      </c>
    </row>
    <row r="203" spans="1:16" x14ac:dyDescent="0.25">
      <c r="A203" s="1">
        <v>202</v>
      </c>
      <c r="B203" s="1" t="str">
        <f>LOOKUP(A203,[1]Intervalo1!$B$1:$QK$1,[1]Intervalo1!$B$111:$QK$111)</f>
        <v>A</v>
      </c>
      <c r="C203">
        <v>21</v>
      </c>
      <c r="D203" s="3">
        <v>2.1</v>
      </c>
      <c r="E203" s="3">
        <v>4.2</v>
      </c>
      <c r="F203" s="3">
        <v>6.3</v>
      </c>
      <c r="G203" s="3">
        <v>8.4</v>
      </c>
      <c r="H203" s="3">
        <v>10.5</v>
      </c>
      <c r="I203" s="3">
        <v>12.6</v>
      </c>
      <c r="J203" s="3">
        <v>14.7</v>
      </c>
      <c r="K203" s="3">
        <v>16.8</v>
      </c>
      <c r="L203" s="3">
        <v>18.900000000000002</v>
      </c>
      <c r="M203" s="3">
        <v>10.5</v>
      </c>
      <c r="N203" s="3">
        <v>10.5</v>
      </c>
      <c r="O203" s="3">
        <v>10.5</v>
      </c>
      <c r="P203" s="3">
        <v>10.5</v>
      </c>
    </row>
    <row r="204" spans="1:16" x14ac:dyDescent="0.25">
      <c r="A204" s="1">
        <v>203</v>
      </c>
      <c r="B204" s="1" t="str">
        <f>LOOKUP(A204,[1]Intervalo1!$B$1:$QK$1,[1]Intervalo1!$B$111:$QK$111)</f>
        <v>A</v>
      </c>
      <c r="C204">
        <v>24</v>
      </c>
      <c r="D204" s="3">
        <v>2.4000000000000004</v>
      </c>
      <c r="E204" s="3">
        <v>4.8000000000000007</v>
      </c>
      <c r="F204" s="3">
        <v>7.1999999999999993</v>
      </c>
      <c r="G204" s="3">
        <v>9.6000000000000014</v>
      </c>
      <c r="H204" s="3">
        <v>12</v>
      </c>
      <c r="I204" s="3">
        <v>14.399999999999999</v>
      </c>
      <c r="J204" s="3">
        <v>16.799999999999997</v>
      </c>
      <c r="K204" s="3">
        <v>19.200000000000003</v>
      </c>
      <c r="L204" s="3">
        <v>21.6</v>
      </c>
      <c r="M204" s="3">
        <v>12</v>
      </c>
      <c r="N204" s="3">
        <v>12</v>
      </c>
      <c r="O204" s="3">
        <v>12</v>
      </c>
      <c r="P204" s="3">
        <v>12</v>
      </c>
    </row>
    <row r="205" spans="1:16" x14ac:dyDescent="0.25">
      <c r="A205" s="1">
        <v>204</v>
      </c>
      <c r="B205" s="1" t="str">
        <f>LOOKUP(A205,[1]Intervalo1!$B$1:$QK$1,[1]Intervalo1!$B$111:$QK$111)</f>
        <v>A</v>
      </c>
      <c r="C205">
        <v>27</v>
      </c>
      <c r="D205" s="3">
        <v>2.7</v>
      </c>
      <c r="E205" s="3">
        <v>5.4</v>
      </c>
      <c r="F205" s="3">
        <v>8.1</v>
      </c>
      <c r="G205" s="3">
        <v>10.8</v>
      </c>
      <c r="H205" s="3">
        <v>13.5</v>
      </c>
      <c r="I205" s="3">
        <v>16.2</v>
      </c>
      <c r="J205" s="3">
        <v>18.899999999999999</v>
      </c>
      <c r="K205" s="3">
        <v>21.6</v>
      </c>
      <c r="L205" s="3">
        <v>24.3</v>
      </c>
      <c r="M205" s="3">
        <v>13.5</v>
      </c>
      <c r="N205" s="3">
        <v>13.5</v>
      </c>
      <c r="O205" s="3">
        <v>13.5</v>
      </c>
      <c r="P205" s="3">
        <v>13.5</v>
      </c>
    </row>
    <row r="206" spans="1:16" x14ac:dyDescent="0.25">
      <c r="A206" s="1">
        <v>205</v>
      </c>
      <c r="B206" s="1" t="str">
        <f>LOOKUP(A206,[1]Intervalo1!$B$1:$QK$1,[1]Intervalo1!$B$111:$QK$111)</f>
        <v>A</v>
      </c>
      <c r="C206">
        <v>21</v>
      </c>
      <c r="D206" s="3">
        <v>2.1</v>
      </c>
      <c r="E206" s="3">
        <v>4.2</v>
      </c>
      <c r="F206" s="3">
        <v>6.3</v>
      </c>
      <c r="G206" s="3">
        <v>8.4</v>
      </c>
      <c r="H206" s="3">
        <v>10.5</v>
      </c>
      <c r="I206" s="3">
        <v>12.6</v>
      </c>
      <c r="J206" s="3">
        <v>14.7</v>
      </c>
      <c r="K206" s="3">
        <v>16.8</v>
      </c>
      <c r="L206" s="3">
        <v>18.900000000000002</v>
      </c>
      <c r="M206" s="3">
        <v>10.5</v>
      </c>
      <c r="N206" s="3">
        <v>10.5</v>
      </c>
      <c r="O206" s="3">
        <v>10.5</v>
      </c>
      <c r="P206" s="3">
        <v>10.5</v>
      </c>
    </row>
    <row r="207" spans="1:16" x14ac:dyDescent="0.25">
      <c r="A207" s="1">
        <v>206</v>
      </c>
      <c r="B207" s="1" t="str">
        <f>LOOKUP(A207,[1]Intervalo1!$B$1:$QK$1,[1]Intervalo1!$B$111:$QK$111)</f>
        <v>A</v>
      </c>
      <c r="C207">
        <v>24</v>
      </c>
      <c r="D207" s="3">
        <v>2.4000000000000004</v>
      </c>
      <c r="E207" s="3">
        <v>4.8000000000000007</v>
      </c>
      <c r="F207" s="3">
        <v>7.1999999999999993</v>
      </c>
      <c r="G207" s="3">
        <v>9.6000000000000014</v>
      </c>
      <c r="H207" s="3">
        <v>12</v>
      </c>
      <c r="I207" s="3">
        <v>14.399999999999999</v>
      </c>
      <c r="J207" s="3">
        <v>16.799999999999997</v>
      </c>
      <c r="K207" s="3">
        <v>19.200000000000003</v>
      </c>
      <c r="L207" s="3">
        <v>21.6</v>
      </c>
      <c r="M207" s="3">
        <v>12</v>
      </c>
      <c r="N207" s="3">
        <v>12</v>
      </c>
      <c r="O207" s="3">
        <v>12</v>
      </c>
      <c r="P207" s="3">
        <v>12</v>
      </c>
    </row>
    <row r="208" spans="1:16" x14ac:dyDescent="0.25">
      <c r="A208" s="1">
        <v>207</v>
      </c>
      <c r="B208" s="1" t="str">
        <f>LOOKUP(A208,[1]Intervalo1!$B$1:$QK$1,[1]Intervalo1!$B$111:$QK$111)</f>
        <v>E</v>
      </c>
      <c r="C208">
        <v>24</v>
      </c>
      <c r="D208" s="3">
        <v>2.4000000000000004</v>
      </c>
      <c r="E208" s="3">
        <v>4.8000000000000007</v>
      </c>
      <c r="F208" s="3">
        <v>7.1999999999999993</v>
      </c>
      <c r="G208" s="3">
        <v>9.6000000000000014</v>
      </c>
      <c r="H208" s="3">
        <v>12</v>
      </c>
      <c r="I208" s="3">
        <v>14.399999999999999</v>
      </c>
      <c r="J208" s="3">
        <v>16.799999999999997</v>
      </c>
      <c r="K208" s="3">
        <v>19.200000000000003</v>
      </c>
      <c r="L208" s="3">
        <v>21.6</v>
      </c>
      <c r="M208" s="3">
        <v>2.4000000000000004</v>
      </c>
      <c r="N208" s="3">
        <v>7.1999999999999993</v>
      </c>
      <c r="O208" s="3">
        <v>2.4000000000000004</v>
      </c>
      <c r="P208" s="3">
        <v>7.1999999999999993</v>
      </c>
    </row>
    <row r="209" spans="1:16" x14ac:dyDescent="0.25">
      <c r="A209" s="1">
        <v>208</v>
      </c>
      <c r="B209" s="1" t="str">
        <f>LOOKUP(A209,[1]Intervalo1!$B$1:$QK$1,[1]Intervalo1!$B$111:$QK$111)</f>
        <v>A</v>
      </c>
      <c r="C209">
        <v>27</v>
      </c>
      <c r="D209" s="3">
        <v>2.7</v>
      </c>
      <c r="E209" s="3">
        <v>5.4</v>
      </c>
      <c r="F209" s="3">
        <v>8.1</v>
      </c>
      <c r="G209" s="3">
        <v>10.8</v>
      </c>
      <c r="H209" s="3">
        <v>13.5</v>
      </c>
      <c r="I209" s="3">
        <v>16.2</v>
      </c>
      <c r="J209" s="3">
        <v>18.899999999999999</v>
      </c>
      <c r="K209" s="3">
        <v>21.6</v>
      </c>
      <c r="L209" s="3">
        <v>24.3</v>
      </c>
      <c r="M209" s="3">
        <v>13.5</v>
      </c>
      <c r="N209" s="3">
        <v>13.5</v>
      </c>
      <c r="O209" s="3">
        <v>13.5</v>
      </c>
      <c r="P209" s="3">
        <v>13.5</v>
      </c>
    </row>
    <row r="210" spans="1:16" x14ac:dyDescent="0.25">
      <c r="A210" s="1">
        <v>209</v>
      </c>
      <c r="B210" s="1" t="str">
        <f>LOOKUP(A210,[1]Intervalo1!$B$1:$QK$1,[1]Intervalo1!$B$111:$QK$111)</f>
        <v>E</v>
      </c>
      <c r="C210">
        <v>24</v>
      </c>
      <c r="D210" s="3">
        <v>2.4000000000000004</v>
      </c>
      <c r="E210" s="3">
        <v>4.8000000000000007</v>
      </c>
      <c r="F210" s="3">
        <v>7.1999999999999993</v>
      </c>
      <c r="G210" s="3">
        <v>9.6000000000000014</v>
      </c>
      <c r="H210" s="3">
        <v>12</v>
      </c>
      <c r="I210" s="3">
        <v>14.399999999999999</v>
      </c>
      <c r="J210" s="3">
        <v>16.799999999999997</v>
      </c>
      <c r="K210" s="3">
        <v>19.200000000000003</v>
      </c>
      <c r="L210" s="3">
        <v>21.6</v>
      </c>
      <c r="M210" s="3">
        <v>2.4000000000000004</v>
      </c>
      <c r="N210" s="3">
        <v>7.1999999999999993</v>
      </c>
      <c r="O210" s="3">
        <v>2.4000000000000004</v>
      </c>
      <c r="P210" s="3">
        <v>7.1999999999999993</v>
      </c>
    </row>
    <row r="211" spans="1:16" x14ac:dyDescent="0.25">
      <c r="A211" s="1">
        <v>210</v>
      </c>
      <c r="B211" s="1" t="str">
        <f>LOOKUP(A211,[1]Intervalo1!$B$1:$QK$1,[1]Intervalo1!$B$111:$QK$111)</f>
        <v>A</v>
      </c>
      <c r="C211">
        <v>27</v>
      </c>
      <c r="D211" s="3">
        <v>2.7</v>
      </c>
      <c r="E211" s="3">
        <v>5.4</v>
      </c>
      <c r="F211" s="3">
        <v>8.1</v>
      </c>
      <c r="G211" s="3">
        <v>10.8</v>
      </c>
      <c r="H211" s="3">
        <v>13.5</v>
      </c>
      <c r="I211" s="3">
        <v>16.2</v>
      </c>
      <c r="J211" s="3">
        <v>18.899999999999999</v>
      </c>
      <c r="K211" s="3">
        <v>21.6</v>
      </c>
      <c r="L211" s="3">
        <v>24.3</v>
      </c>
      <c r="M211" s="3">
        <v>13.5</v>
      </c>
      <c r="N211" s="3">
        <v>13.5</v>
      </c>
      <c r="O211" s="3">
        <v>13.5</v>
      </c>
      <c r="P211" s="3">
        <v>13.5</v>
      </c>
    </row>
    <row r="212" spans="1:16" x14ac:dyDescent="0.25">
      <c r="A212" s="1">
        <v>211</v>
      </c>
      <c r="B212" s="1" t="str">
        <f>LOOKUP(A212,[1]Intervalo1!$B$1:$QK$1,[1]Intervalo1!$B$111:$QK$111)</f>
        <v>B</v>
      </c>
      <c r="C212">
        <v>36</v>
      </c>
      <c r="D212" s="3">
        <v>3.6</v>
      </c>
      <c r="E212" s="3">
        <v>7.2</v>
      </c>
      <c r="F212" s="3">
        <v>10.799999999999999</v>
      </c>
      <c r="G212" s="3">
        <v>14.4</v>
      </c>
      <c r="H212" s="3">
        <v>18</v>
      </c>
      <c r="I212" s="3">
        <v>21.599999999999998</v>
      </c>
      <c r="J212" s="3">
        <v>25.2</v>
      </c>
      <c r="K212" s="3">
        <v>28.8</v>
      </c>
      <c r="L212" s="3">
        <v>32.4</v>
      </c>
      <c r="M212" s="3">
        <v>25.2</v>
      </c>
      <c r="N212" s="3">
        <v>25.2</v>
      </c>
      <c r="O212" s="3">
        <v>32.4</v>
      </c>
      <c r="P212" s="3">
        <v>32.4</v>
      </c>
    </row>
    <row r="213" spans="1:16" x14ac:dyDescent="0.25">
      <c r="A213" s="1">
        <v>212</v>
      </c>
      <c r="B213" s="1" t="str">
        <f>LOOKUP(A213,[1]Intervalo1!$B$1:$QK$1,[1]Intervalo1!$B$111:$QK$111)</f>
        <v>B</v>
      </c>
      <c r="C213">
        <v>36</v>
      </c>
      <c r="D213" s="3">
        <v>3.6</v>
      </c>
      <c r="E213" s="3">
        <v>7.2</v>
      </c>
      <c r="F213" s="3">
        <v>10.799999999999999</v>
      </c>
      <c r="G213" s="3">
        <v>14.4</v>
      </c>
      <c r="H213" s="3">
        <v>18</v>
      </c>
      <c r="I213" s="3">
        <v>21.599999999999998</v>
      </c>
      <c r="J213" s="3">
        <v>25.2</v>
      </c>
      <c r="K213" s="3">
        <v>28.8</v>
      </c>
      <c r="L213" s="3">
        <v>32.4</v>
      </c>
      <c r="M213" s="3">
        <v>25.2</v>
      </c>
      <c r="N213" s="3">
        <v>25.2</v>
      </c>
      <c r="O213" s="3">
        <v>32.4</v>
      </c>
      <c r="P213" s="3">
        <v>32.4</v>
      </c>
    </row>
    <row r="214" spans="1:16" x14ac:dyDescent="0.25">
      <c r="A214" s="1">
        <v>213</v>
      </c>
      <c r="B214" s="1" t="str">
        <f>LOOKUP(A214,[1]Intervalo1!$B$1:$QK$1,[1]Intervalo1!$B$111:$QK$111)</f>
        <v>A</v>
      </c>
      <c r="C214">
        <v>27</v>
      </c>
      <c r="D214" s="3">
        <v>2.7</v>
      </c>
      <c r="E214" s="3">
        <v>5.4</v>
      </c>
      <c r="F214" s="3">
        <v>8.1</v>
      </c>
      <c r="G214" s="3">
        <v>10.8</v>
      </c>
      <c r="H214" s="3">
        <v>13.5</v>
      </c>
      <c r="I214" s="3">
        <v>16.2</v>
      </c>
      <c r="J214" s="3">
        <v>18.899999999999999</v>
      </c>
      <c r="K214" s="3">
        <v>21.6</v>
      </c>
      <c r="L214" s="3">
        <v>24.3</v>
      </c>
      <c r="M214" s="3">
        <v>13.5</v>
      </c>
      <c r="N214" s="3">
        <v>13.5</v>
      </c>
      <c r="O214" s="3">
        <v>13.5</v>
      </c>
      <c r="P214" s="3">
        <v>13.5</v>
      </c>
    </row>
    <row r="215" spans="1:16" x14ac:dyDescent="0.25">
      <c r="A215" s="1">
        <v>214</v>
      </c>
      <c r="B215" s="1" t="str">
        <f>LOOKUP(A215,[1]Intervalo1!$B$1:$QK$1,[1]Intervalo1!$B$111:$QK$111)</f>
        <v>A</v>
      </c>
      <c r="C215">
        <v>24</v>
      </c>
      <c r="D215" s="3">
        <v>2.4000000000000004</v>
      </c>
      <c r="E215" s="3">
        <v>4.8000000000000007</v>
      </c>
      <c r="F215" s="3">
        <v>7.1999999999999993</v>
      </c>
      <c r="G215" s="3">
        <v>9.6000000000000014</v>
      </c>
      <c r="H215" s="3">
        <v>12</v>
      </c>
      <c r="I215" s="3">
        <v>14.399999999999999</v>
      </c>
      <c r="J215" s="3">
        <v>16.799999999999997</v>
      </c>
      <c r="K215" s="3">
        <v>19.200000000000003</v>
      </c>
      <c r="L215" s="3">
        <v>21.6</v>
      </c>
      <c r="M215" s="3">
        <v>12</v>
      </c>
      <c r="N215" s="3">
        <v>12</v>
      </c>
      <c r="O215" s="3">
        <v>12</v>
      </c>
      <c r="P215" s="3">
        <v>12</v>
      </c>
    </row>
    <row r="216" spans="1:16" x14ac:dyDescent="0.25">
      <c r="A216" s="1">
        <v>215</v>
      </c>
      <c r="B216" s="1" t="str">
        <f>LOOKUP(A216,[1]Intervalo1!$B$1:$QK$1,[1]Intervalo1!$B$111:$QK$111)</f>
        <v>A</v>
      </c>
      <c r="C216">
        <v>24</v>
      </c>
      <c r="D216" s="3">
        <v>2.4000000000000004</v>
      </c>
      <c r="E216" s="3">
        <v>4.8000000000000007</v>
      </c>
      <c r="F216" s="3">
        <v>7.1999999999999993</v>
      </c>
      <c r="G216" s="3">
        <v>9.6000000000000014</v>
      </c>
      <c r="H216" s="3">
        <v>12</v>
      </c>
      <c r="I216" s="3">
        <v>14.399999999999999</v>
      </c>
      <c r="J216" s="3">
        <v>16.799999999999997</v>
      </c>
      <c r="K216" s="3">
        <v>19.200000000000003</v>
      </c>
      <c r="L216" s="3">
        <v>21.6</v>
      </c>
      <c r="M216" s="3">
        <v>12</v>
      </c>
      <c r="N216" s="3">
        <v>12</v>
      </c>
      <c r="O216" s="3">
        <v>12</v>
      </c>
      <c r="P216" s="3">
        <v>12</v>
      </c>
    </row>
    <row r="217" spans="1:16" x14ac:dyDescent="0.25">
      <c r="A217" s="1">
        <v>216</v>
      </c>
      <c r="B217" s="1" t="str">
        <f>LOOKUP(A217,[1]Intervalo1!$B$1:$QK$1,[1]Intervalo1!$B$111:$QK$111)</f>
        <v>A</v>
      </c>
      <c r="C217">
        <v>24</v>
      </c>
      <c r="D217" s="3">
        <v>2.4000000000000004</v>
      </c>
      <c r="E217" s="3">
        <v>4.8000000000000007</v>
      </c>
      <c r="F217" s="3">
        <v>7.1999999999999993</v>
      </c>
      <c r="G217" s="3">
        <v>9.6000000000000014</v>
      </c>
      <c r="H217" s="3">
        <v>12</v>
      </c>
      <c r="I217" s="3">
        <v>14.399999999999999</v>
      </c>
      <c r="J217" s="3">
        <v>16.799999999999997</v>
      </c>
      <c r="K217" s="3">
        <v>19.200000000000003</v>
      </c>
      <c r="L217" s="3">
        <v>21.6</v>
      </c>
      <c r="M217" s="3">
        <v>12</v>
      </c>
      <c r="N217" s="3">
        <v>12</v>
      </c>
      <c r="O217" s="3">
        <v>12</v>
      </c>
      <c r="P217" s="3">
        <v>12</v>
      </c>
    </row>
    <row r="218" spans="1:16" x14ac:dyDescent="0.25">
      <c r="A218" s="1">
        <v>217</v>
      </c>
      <c r="B218" s="1" t="str">
        <f>LOOKUP(A218,[1]Intervalo1!$B$1:$QK$1,[1]Intervalo1!$B$111:$QK$111)</f>
        <v>E</v>
      </c>
      <c r="C218">
        <v>36</v>
      </c>
      <c r="D218" s="3">
        <v>3.6</v>
      </c>
      <c r="E218" s="3">
        <v>7.2</v>
      </c>
      <c r="F218" s="3">
        <v>10.799999999999999</v>
      </c>
      <c r="G218" s="3">
        <v>14.4</v>
      </c>
      <c r="H218" s="3">
        <v>18</v>
      </c>
      <c r="I218" s="3">
        <v>21.599999999999998</v>
      </c>
      <c r="J218" s="3">
        <v>25.2</v>
      </c>
      <c r="K218" s="3">
        <v>28.8</v>
      </c>
      <c r="L218" s="3">
        <v>32.4</v>
      </c>
      <c r="M218" s="3">
        <v>3.6</v>
      </c>
      <c r="N218" s="3">
        <v>10.799999999999999</v>
      </c>
      <c r="O218" s="3">
        <v>3.6</v>
      </c>
      <c r="P218" s="3">
        <v>10.799999999999999</v>
      </c>
    </row>
    <row r="219" spans="1:16" x14ac:dyDescent="0.25">
      <c r="A219" s="1">
        <v>218</v>
      </c>
      <c r="B219" s="1" t="str">
        <f>LOOKUP(A219,[1]Intervalo1!$B$1:$QK$1,[1]Intervalo1!$B$111:$QK$111)</f>
        <v>A</v>
      </c>
      <c r="C219">
        <v>24</v>
      </c>
      <c r="D219" s="3">
        <v>2.4000000000000004</v>
      </c>
      <c r="E219" s="3">
        <v>4.8000000000000007</v>
      </c>
      <c r="F219" s="3">
        <v>7.1999999999999993</v>
      </c>
      <c r="G219" s="3">
        <v>9.6000000000000014</v>
      </c>
      <c r="H219" s="3">
        <v>12</v>
      </c>
      <c r="I219" s="3">
        <v>14.399999999999999</v>
      </c>
      <c r="J219" s="3">
        <v>16.799999999999997</v>
      </c>
      <c r="K219" s="3">
        <v>19.200000000000003</v>
      </c>
      <c r="L219" s="3">
        <v>21.6</v>
      </c>
      <c r="M219" s="3">
        <v>12</v>
      </c>
      <c r="N219" s="3">
        <v>12</v>
      </c>
      <c r="O219" s="3">
        <v>12</v>
      </c>
      <c r="P219" s="3">
        <v>12</v>
      </c>
    </row>
    <row r="220" spans="1:16" x14ac:dyDescent="0.25">
      <c r="A220" s="1">
        <v>219</v>
      </c>
      <c r="B220" s="1" t="str">
        <f>LOOKUP(A220,[1]Intervalo1!$B$1:$QK$1,[1]Intervalo1!$B$111:$QK$111)</f>
        <v>E</v>
      </c>
      <c r="C220">
        <v>36</v>
      </c>
      <c r="D220" s="3">
        <v>3.6</v>
      </c>
      <c r="E220" s="3">
        <v>7.2</v>
      </c>
      <c r="F220" s="3">
        <v>10.799999999999999</v>
      </c>
      <c r="G220" s="3">
        <v>14.4</v>
      </c>
      <c r="H220" s="3">
        <v>18</v>
      </c>
      <c r="I220" s="3">
        <v>21.599999999999998</v>
      </c>
      <c r="J220" s="3">
        <v>25.2</v>
      </c>
      <c r="K220" s="3">
        <v>28.8</v>
      </c>
      <c r="L220" s="3">
        <v>32.4</v>
      </c>
      <c r="M220" s="3">
        <v>3.6</v>
      </c>
      <c r="N220" s="3">
        <v>10.799999999999999</v>
      </c>
      <c r="O220" s="3">
        <v>3.6</v>
      </c>
      <c r="P220" s="3">
        <v>10.799999999999999</v>
      </c>
    </row>
    <row r="221" spans="1:16" x14ac:dyDescent="0.25">
      <c r="A221" s="1">
        <v>220</v>
      </c>
      <c r="B221" s="1" t="str">
        <f>LOOKUP(A221,[1]Intervalo1!$B$1:$QK$1,[1]Intervalo1!$B$111:$QK$111)</f>
        <v>A</v>
      </c>
      <c r="C221">
        <v>24</v>
      </c>
      <c r="D221" s="3">
        <v>2.4000000000000004</v>
      </c>
      <c r="E221" s="3">
        <v>4.8000000000000007</v>
      </c>
      <c r="F221" s="3">
        <v>7.1999999999999993</v>
      </c>
      <c r="G221" s="3">
        <v>9.6000000000000014</v>
      </c>
      <c r="H221" s="3">
        <v>12</v>
      </c>
      <c r="I221" s="3">
        <v>14.399999999999999</v>
      </c>
      <c r="J221" s="3">
        <v>16.799999999999997</v>
      </c>
      <c r="K221" s="3">
        <v>19.200000000000003</v>
      </c>
      <c r="L221" s="3">
        <v>21.6</v>
      </c>
      <c r="M221" s="3">
        <v>12</v>
      </c>
      <c r="N221" s="3">
        <v>12</v>
      </c>
      <c r="O221" s="3">
        <v>12</v>
      </c>
      <c r="P221" s="3">
        <v>12</v>
      </c>
    </row>
    <row r="222" spans="1:16" x14ac:dyDescent="0.25">
      <c r="A222" s="1">
        <v>221</v>
      </c>
      <c r="B222" s="1" t="str">
        <f>LOOKUP(A222,[1]Intervalo1!$B$1:$QK$1,[1]Intervalo1!$B$111:$QK$111)</f>
        <v>A</v>
      </c>
      <c r="C222">
        <v>24</v>
      </c>
      <c r="D222" s="3">
        <v>2.4000000000000004</v>
      </c>
      <c r="E222" s="3">
        <v>4.8000000000000007</v>
      </c>
      <c r="F222" s="3">
        <v>7.1999999999999993</v>
      </c>
      <c r="G222" s="3">
        <v>9.6000000000000014</v>
      </c>
      <c r="H222" s="3">
        <v>12</v>
      </c>
      <c r="I222" s="3">
        <v>14.399999999999999</v>
      </c>
      <c r="J222" s="3">
        <v>16.799999999999997</v>
      </c>
      <c r="K222" s="3">
        <v>19.200000000000003</v>
      </c>
      <c r="L222" s="3">
        <v>21.6</v>
      </c>
      <c r="M222" s="3">
        <v>12</v>
      </c>
      <c r="N222" s="3">
        <v>12</v>
      </c>
      <c r="O222" s="3">
        <v>12</v>
      </c>
      <c r="P222" s="3">
        <v>12</v>
      </c>
    </row>
    <row r="223" spans="1:16" x14ac:dyDescent="0.25">
      <c r="A223" s="1">
        <v>222</v>
      </c>
      <c r="B223" s="1" t="str">
        <f>LOOKUP(A223,[1]Intervalo1!$B$1:$QK$1,[1]Intervalo1!$B$111:$QK$111)</f>
        <v>A</v>
      </c>
      <c r="C223">
        <v>30</v>
      </c>
      <c r="D223" s="3">
        <v>3</v>
      </c>
      <c r="E223" s="3">
        <v>6</v>
      </c>
      <c r="F223" s="3">
        <v>9</v>
      </c>
      <c r="G223" s="3">
        <v>12</v>
      </c>
      <c r="H223" s="3">
        <v>15</v>
      </c>
      <c r="I223" s="3">
        <v>18</v>
      </c>
      <c r="J223" s="3">
        <v>21</v>
      </c>
      <c r="K223" s="3">
        <v>24</v>
      </c>
      <c r="L223" s="3">
        <v>27</v>
      </c>
      <c r="M223" s="3">
        <v>15</v>
      </c>
      <c r="N223" s="3">
        <v>15</v>
      </c>
      <c r="O223" s="3">
        <v>15</v>
      </c>
      <c r="P223" s="3">
        <v>15</v>
      </c>
    </row>
    <row r="224" spans="1:16" x14ac:dyDescent="0.25">
      <c r="A224" s="1">
        <v>223</v>
      </c>
      <c r="B224" s="1" t="str">
        <f>LOOKUP(A224,[1]Intervalo1!$B$1:$QK$1,[1]Intervalo1!$B$111:$QK$111)</f>
        <v>A</v>
      </c>
      <c r="C224">
        <v>30</v>
      </c>
      <c r="D224" s="3">
        <v>3</v>
      </c>
      <c r="E224" s="3">
        <v>6</v>
      </c>
      <c r="F224" s="3">
        <v>9</v>
      </c>
      <c r="G224" s="3">
        <v>12</v>
      </c>
      <c r="H224" s="3">
        <v>15</v>
      </c>
      <c r="I224" s="3">
        <v>18</v>
      </c>
      <c r="J224" s="3">
        <v>21</v>
      </c>
      <c r="K224" s="3">
        <v>24</v>
      </c>
      <c r="L224" s="3">
        <v>27</v>
      </c>
      <c r="M224" s="3">
        <v>15</v>
      </c>
      <c r="N224" s="3">
        <v>15</v>
      </c>
      <c r="O224" s="3">
        <v>15</v>
      </c>
      <c r="P224" s="3">
        <v>15</v>
      </c>
    </row>
    <row r="225" spans="1:16" x14ac:dyDescent="0.25">
      <c r="A225" s="1">
        <v>224</v>
      </c>
      <c r="B225" s="1" t="str">
        <f>LOOKUP(A225,[1]Intervalo1!$B$1:$QK$1,[1]Intervalo1!$B$111:$QK$111)</f>
        <v>A</v>
      </c>
      <c r="C225">
        <v>21</v>
      </c>
      <c r="D225" s="3">
        <v>2.1</v>
      </c>
      <c r="E225" s="3">
        <v>4.2</v>
      </c>
      <c r="F225" s="3">
        <v>6.3</v>
      </c>
      <c r="G225" s="3">
        <v>8.4</v>
      </c>
      <c r="H225" s="3">
        <v>10.5</v>
      </c>
      <c r="I225" s="3">
        <v>12.6</v>
      </c>
      <c r="J225" s="3">
        <v>14.7</v>
      </c>
      <c r="K225" s="3">
        <v>16.8</v>
      </c>
      <c r="L225" s="3">
        <v>18.900000000000002</v>
      </c>
      <c r="M225" s="3">
        <v>10.5</v>
      </c>
      <c r="N225" s="3">
        <v>10.5</v>
      </c>
      <c r="O225" s="3">
        <v>10.5</v>
      </c>
      <c r="P225" s="3">
        <v>10.5</v>
      </c>
    </row>
    <row r="226" spans="1:16" x14ac:dyDescent="0.25">
      <c r="A226" s="1">
        <v>225</v>
      </c>
      <c r="B226" s="1" t="str">
        <f>LOOKUP(A226,[1]Intervalo1!$B$1:$QK$1,[1]Intervalo1!$B$111:$QK$111)</f>
        <v>A</v>
      </c>
      <c r="C226">
        <v>24</v>
      </c>
      <c r="D226" s="3">
        <v>2.4000000000000004</v>
      </c>
      <c r="E226" s="3">
        <v>4.8000000000000007</v>
      </c>
      <c r="F226" s="3">
        <v>7.1999999999999993</v>
      </c>
      <c r="G226" s="3">
        <v>9.6000000000000014</v>
      </c>
      <c r="H226" s="3">
        <v>12</v>
      </c>
      <c r="I226" s="3">
        <v>14.399999999999999</v>
      </c>
      <c r="J226" s="3">
        <v>16.799999999999997</v>
      </c>
      <c r="K226" s="3">
        <v>19.200000000000003</v>
      </c>
      <c r="L226" s="3">
        <v>21.6</v>
      </c>
      <c r="M226" s="3">
        <v>12</v>
      </c>
      <c r="N226" s="3">
        <v>12</v>
      </c>
      <c r="O226" s="3">
        <v>12</v>
      </c>
      <c r="P226" s="3">
        <v>12</v>
      </c>
    </row>
    <row r="227" spans="1:16" x14ac:dyDescent="0.25">
      <c r="A227" s="1">
        <v>226</v>
      </c>
      <c r="B227" s="1" t="str">
        <f>LOOKUP(A227,[1]Intervalo1!$B$1:$QK$1,[1]Intervalo1!$B$111:$QK$111)</f>
        <v>E</v>
      </c>
      <c r="C227">
        <v>27</v>
      </c>
      <c r="D227" s="3">
        <v>2.7</v>
      </c>
      <c r="E227" s="3">
        <v>5.4</v>
      </c>
      <c r="F227" s="3">
        <v>8.1</v>
      </c>
      <c r="G227" s="3">
        <v>10.8</v>
      </c>
      <c r="H227" s="3">
        <v>13.5</v>
      </c>
      <c r="I227" s="3">
        <v>16.2</v>
      </c>
      <c r="J227" s="3">
        <v>18.899999999999999</v>
      </c>
      <c r="K227" s="3">
        <v>21.6</v>
      </c>
      <c r="L227" s="3">
        <v>24.3</v>
      </c>
      <c r="M227" s="3">
        <v>2.7</v>
      </c>
      <c r="N227" s="3">
        <v>8.1</v>
      </c>
      <c r="O227" s="3">
        <v>2.7</v>
      </c>
      <c r="P227" s="3">
        <v>8.1</v>
      </c>
    </row>
    <row r="228" spans="1:16" x14ac:dyDescent="0.25">
      <c r="A228" s="1">
        <v>227</v>
      </c>
      <c r="B228" s="1" t="str">
        <f>LOOKUP(A228,[1]Intervalo1!$B$1:$QK$1,[1]Intervalo1!$B$111:$QK$111)</f>
        <v>E</v>
      </c>
      <c r="C228">
        <v>24</v>
      </c>
      <c r="D228" s="3">
        <v>2.4000000000000004</v>
      </c>
      <c r="E228" s="3">
        <v>4.8000000000000007</v>
      </c>
      <c r="F228" s="3">
        <v>7.1999999999999993</v>
      </c>
      <c r="G228" s="3">
        <v>9.6000000000000014</v>
      </c>
      <c r="H228" s="3">
        <v>12</v>
      </c>
      <c r="I228" s="3">
        <v>14.399999999999999</v>
      </c>
      <c r="J228" s="3">
        <v>16.799999999999997</v>
      </c>
      <c r="K228" s="3">
        <v>19.200000000000003</v>
      </c>
      <c r="L228" s="3">
        <v>21.6</v>
      </c>
      <c r="M228" s="3">
        <v>2.4000000000000004</v>
      </c>
      <c r="N228" s="3">
        <v>7.1999999999999993</v>
      </c>
      <c r="O228" s="3">
        <v>2.4000000000000004</v>
      </c>
      <c r="P228" s="3">
        <v>7.1999999999999993</v>
      </c>
    </row>
    <row r="229" spans="1:16" x14ac:dyDescent="0.25">
      <c r="A229" s="1">
        <v>228</v>
      </c>
      <c r="B229" s="1" t="str">
        <f>LOOKUP(A229,[1]Intervalo1!$B$1:$QK$1,[1]Intervalo1!$B$111:$QK$111)</f>
        <v>E</v>
      </c>
      <c r="C229">
        <v>21</v>
      </c>
      <c r="D229" s="3">
        <v>2.1</v>
      </c>
      <c r="E229" s="3">
        <v>4.2</v>
      </c>
      <c r="F229" s="3">
        <v>6.3</v>
      </c>
      <c r="G229" s="3">
        <v>8.4</v>
      </c>
      <c r="H229" s="3">
        <v>10.5</v>
      </c>
      <c r="I229" s="3">
        <v>12.6</v>
      </c>
      <c r="J229" s="3">
        <v>14.7</v>
      </c>
      <c r="K229" s="3">
        <v>16.8</v>
      </c>
      <c r="L229" s="3">
        <v>18.900000000000002</v>
      </c>
      <c r="M229" s="3">
        <v>2.1</v>
      </c>
      <c r="N229" s="3">
        <v>6.3</v>
      </c>
      <c r="O229" s="3">
        <v>2.1</v>
      </c>
      <c r="P229" s="3">
        <v>6.3</v>
      </c>
    </row>
    <row r="230" spans="1:16" x14ac:dyDescent="0.25">
      <c r="A230" s="1">
        <v>229</v>
      </c>
      <c r="B230" s="1" t="str">
        <f>LOOKUP(A230,[1]Intervalo1!$B$1:$QK$1,[1]Intervalo1!$B$111:$QK$111)</f>
        <v>A</v>
      </c>
      <c r="C230">
        <v>21</v>
      </c>
      <c r="D230" s="3">
        <v>2.1</v>
      </c>
      <c r="E230" s="3">
        <v>4.2</v>
      </c>
      <c r="F230" s="3">
        <v>6.3</v>
      </c>
      <c r="G230" s="3">
        <v>8.4</v>
      </c>
      <c r="H230" s="3">
        <v>10.5</v>
      </c>
      <c r="I230" s="3">
        <v>12.6</v>
      </c>
      <c r="J230" s="3">
        <v>14.7</v>
      </c>
      <c r="K230" s="3">
        <v>16.8</v>
      </c>
      <c r="L230" s="3">
        <v>18.900000000000002</v>
      </c>
      <c r="M230" s="3">
        <v>10.5</v>
      </c>
      <c r="N230" s="3">
        <v>10.5</v>
      </c>
      <c r="O230" s="3">
        <v>10.5</v>
      </c>
      <c r="P230" s="3">
        <v>10.5</v>
      </c>
    </row>
    <row r="231" spans="1:16" x14ac:dyDescent="0.25">
      <c r="A231" s="1">
        <v>230</v>
      </c>
      <c r="B231" s="1" t="str">
        <f>LOOKUP(A231,[1]Intervalo1!$B$1:$QK$1,[1]Intervalo1!$B$111:$QK$111)</f>
        <v>A</v>
      </c>
      <c r="C231">
        <v>18</v>
      </c>
      <c r="D231" s="3">
        <v>1.8</v>
      </c>
      <c r="E231" s="3">
        <v>3.6</v>
      </c>
      <c r="F231" s="3">
        <v>5.3999999999999995</v>
      </c>
      <c r="G231" s="3">
        <v>7.2</v>
      </c>
      <c r="H231" s="3">
        <v>9</v>
      </c>
      <c r="I231" s="3">
        <v>10.799999999999999</v>
      </c>
      <c r="J231" s="3">
        <v>12.6</v>
      </c>
      <c r="K231" s="3">
        <v>14.4</v>
      </c>
      <c r="L231" s="3">
        <v>16.2</v>
      </c>
      <c r="M231" s="3">
        <v>9</v>
      </c>
      <c r="N231" s="3">
        <v>9</v>
      </c>
      <c r="O231" s="3">
        <v>9</v>
      </c>
      <c r="P231" s="3">
        <v>9</v>
      </c>
    </row>
    <row r="232" spans="1:16" x14ac:dyDescent="0.25">
      <c r="A232" s="1">
        <v>231</v>
      </c>
      <c r="B232" s="1" t="str">
        <f>LOOKUP(A232,[1]Intervalo1!$B$1:$QK$1,[1]Intervalo1!$B$111:$QK$111)</f>
        <v>A</v>
      </c>
      <c r="C232">
        <v>27</v>
      </c>
      <c r="D232" s="3">
        <v>2.7</v>
      </c>
      <c r="E232" s="3">
        <v>5.4</v>
      </c>
      <c r="F232" s="3">
        <v>8.1</v>
      </c>
      <c r="G232" s="3">
        <v>10.8</v>
      </c>
      <c r="H232" s="3">
        <v>13.5</v>
      </c>
      <c r="I232" s="3">
        <v>16.2</v>
      </c>
      <c r="J232" s="3">
        <v>18.899999999999999</v>
      </c>
      <c r="K232" s="3">
        <v>21.6</v>
      </c>
      <c r="L232" s="3">
        <v>24.3</v>
      </c>
      <c r="M232" s="3">
        <v>13.5</v>
      </c>
      <c r="N232" s="3">
        <v>13.5</v>
      </c>
      <c r="O232" s="3">
        <v>13.5</v>
      </c>
      <c r="P232" s="3">
        <v>13.5</v>
      </c>
    </row>
    <row r="233" spans="1:16" x14ac:dyDescent="0.25">
      <c r="A233" s="1">
        <v>232</v>
      </c>
      <c r="B233" s="1" t="str">
        <f>LOOKUP(A233,[1]Intervalo1!$B$1:$QK$1,[1]Intervalo1!$B$111:$QK$111)</f>
        <v>A</v>
      </c>
      <c r="C233">
        <v>30</v>
      </c>
      <c r="D233" s="3">
        <v>3</v>
      </c>
      <c r="E233" s="3">
        <v>6</v>
      </c>
      <c r="F233" s="3">
        <v>9</v>
      </c>
      <c r="G233" s="3">
        <v>12</v>
      </c>
      <c r="H233" s="3">
        <v>15</v>
      </c>
      <c r="I233" s="3">
        <v>18</v>
      </c>
      <c r="J233" s="3">
        <v>21</v>
      </c>
      <c r="K233" s="3">
        <v>24</v>
      </c>
      <c r="L233" s="3">
        <v>27</v>
      </c>
      <c r="M233" s="3">
        <v>15</v>
      </c>
      <c r="N233" s="3">
        <v>15</v>
      </c>
      <c r="O233" s="3">
        <v>15</v>
      </c>
      <c r="P233" s="3">
        <v>15</v>
      </c>
    </row>
    <row r="234" spans="1:16" x14ac:dyDescent="0.25">
      <c r="A234" s="1">
        <v>233</v>
      </c>
      <c r="B234" s="1" t="str">
        <f>LOOKUP(A234,[1]Intervalo1!$B$1:$QK$1,[1]Intervalo1!$B$111:$QK$111)</f>
        <v>A</v>
      </c>
      <c r="C234">
        <v>15</v>
      </c>
      <c r="D234" s="3">
        <v>1.5</v>
      </c>
      <c r="E234" s="3">
        <v>3</v>
      </c>
      <c r="F234" s="3">
        <v>4.5</v>
      </c>
      <c r="G234" s="3">
        <v>6</v>
      </c>
      <c r="H234" s="3">
        <v>7.5</v>
      </c>
      <c r="I234" s="3">
        <v>9</v>
      </c>
      <c r="J234" s="3">
        <v>10.5</v>
      </c>
      <c r="K234" s="3">
        <v>12</v>
      </c>
      <c r="L234" s="3">
        <v>13.5</v>
      </c>
      <c r="M234" s="3">
        <v>7.5</v>
      </c>
      <c r="N234" s="3">
        <v>7.5</v>
      </c>
      <c r="O234" s="3">
        <v>7.5</v>
      </c>
      <c r="P234" s="3">
        <v>7.5</v>
      </c>
    </row>
    <row r="235" spans="1:16" x14ac:dyDescent="0.25">
      <c r="A235" s="1">
        <v>234</v>
      </c>
      <c r="B235" s="1" t="str">
        <f>LOOKUP(A235,[1]Intervalo1!$B$1:$QK$1,[1]Intervalo1!$B$111:$QK$111)</f>
        <v>A</v>
      </c>
      <c r="C235">
        <v>27</v>
      </c>
      <c r="D235" s="3">
        <v>2.7</v>
      </c>
      <c r="E235" s="3">
        <v>5.4</v>
      </c>
      <c r="F235" s="3">
        <v>8.1</v>
      </c>
      <c r="G235" s="3">
        <v>10.8</v>
      </c>
      <c r="H235" s="3">
        <v>13.5</v>
      </c>
      <c r="I235" s="3">
        <v>16.2</v>
      </c>
      <c r="J235" s="3">
        <v>18.899999999999999</v>
      </c>
      <c r="K235" s="3">
        <v>21.6</v>
      </c>
      <c r="L235" s="3">
        <v>24.3</v>
      </c>
      <c r="M235" s="3">
        <v>13.5</v>
      </c>
      <c r="N235" s="3">
        <v>13.5</v>
      </c>
      <c r="O235" s="3">
        <v>13.5</v>
      </c>
      <c r="P235" s="3">
        <v>13.5</v>
      </c>
    </row>
    <row r="236" spans="1:16" x14ac:dyDescent="0.25">
      <c r="A236" s="1">
        <v>235</v>
      </c>
      <c r="B236" s="1" t="str">
        <f>LOOKUP(A236,[1]Intervalo1!$B$1:$QK$1,[1]Intervalo1!$B$111:$QK$111)</f>
        <v>E</v>
      </c>
      <c r="C236">
        <v>27</v>
      </c>
      <c r="D236" s="3">
        <v>2.7</v>
      </c>
      <c r="E236" s="3">
        <v>5.4</v>
      </c>
      <c r="F236" s="3">
        <v>8.1</v>
      </c>
      <c r="G236" s="3">
        <v>10.8</v>
      </c>
      <c r="H236" s="3">
        <v>13.5</v>
      </c>
      <c r="I236" s="3">
        <v>16.2</v>
      </c>
      <c r="J236" s="3">
        <v>18.899999999999999</v>
      </c>
      <c r="K236" s="3">
        <v>21.6</v>
      </c>
      <c r="L236" s="3">
        <v>24.3</v>
      </c>
      <c r="M236" s="3">
        <v>2.7</v>
      </c>
      <c r="N236" s="3">
        <v>8.1</v>
      </c>
      <c r="O236" s="3">
        <v>2.7</v>
      </c>
      <c r="P236" s="3">
        <v>8.1</v>
      </c>
    </row>
    <row r="237" spans="1:16" x14ac:dyDescent="0.25">
      <c r="A237" s="1">
        <v>236</v>
      </c>
      <c r="B237" s="1" t="str">
        <f>LOOKUP(A237,[1]Intervalo1!$B$1:$QK$1,[1]Intervalo1!$B$111:$QK$111)</f>
        <v>E</v>
      </c>
      <c r="C237">
        <v>30</v>
      </c>
      <c r="D237" s="3">
        <v>3</v>
      </c>
      <c r="E237" s="3">
        <v>6</v>
      </c>
      <c r="F237" s="3">
        <v>9</v>
      </c>
      <c r="G237" s="3">
        <v>12</v>
      </c>
      <c r="H237" s="3">
        <v>15</v>
      </c>
      <c r="I237" s="3">
        <v>18</v>
      </c>
      <c r="J237" s="3">
        <v>21</v>
      </c>
      <c r="K237" s="3">
        <v>24</v>
      </c>
      <c r="L237" s="3">
        <v>27</v>
      </c>
      <c r="M237" s="3">
        <v>3</v>
      </c>
      <c r="N237" s="3">
        <v>9</v>
      </c>
      <c r="O237" s="3">
        <v>3</v>
      </c>
      <c r="P237" s="3">
        <v>9</v>
      </c>
    </row>
    <row r="238" spans="1:16" x14ac:dyDescent="0.25">
      <c r="A238" s="1">
        <v>237</v>
      </c>
      <c r="B238" s="1" t="str">
        <f>LOOKUP(A238,[1]Intervalo1!$B$1:$QK$1,[1]Intervalo1!$B$111:$QK$111)</f>
        <v>A</v>
      </c>
      <c r="C238">
        <v>30</v>
      </c>
      <c r="D238" s="3">
        <v>3</v>
      </c>
      <c r="E238" s="3">
        <v>6</v>
      </c>
      <c r="F238" s="3">
        <v>9</v>
      </c>
      <c r="G238" s="3">
        <v>12</v>
      </c>
      <c r="H238" s="3">
        <v>15</v>
      </c>
      <c r="I238" s="3">
        <v>18</v>
      </c>
      <c r="J238" s="3">
        <v>21</v>
      </c>
      <c r="K238" s="3">
        <v>24</v>
      </c>
      <c r="L238" s="3">
        <v>27</v>
      </c>
      <c r="M238" s="3">
        <v>15</v>
      </c>
      <c r="N238" s="3">
        <v>15</v>
      </c>
      <c r="O238" s="3">
        <v>15</v>
      </c>
      <c r="P238" s="3">
        <v>15</v>
      </c>
    </row>
    <row r="239" spans="1:16" x14ac:dyDescent="0.25">
      <c r="A239" s="1">
        <v>238</v>
      </c>
      <c r="B239" s="1" t="str">
        <f>LOOKUP(A239,[1]Intervalo1!$B$1:$QK$1,[1]Intervalo1!$B$111:$QK$111)</f>
        <v>A</v>
      </c>
      <c r="C239">
        <v>30</v>
      </c>
      <c r="D239" s="3">
        <v>3</v>
      </c>
      <c r="E239" s="3">
        <v>6</v>
      </c>
      <c r="F239" s="3">
        <v>9</v>
      </c>
      <c r="G239" s="3">
        <v>12</v>
      </c>
      <c r="H239" s="3">
        <v>15</v>
      </c>
      <c r="I239" s="3">
        <v>18</v>
      </c>
      <c r="J239" s="3">
        <v>21</v>
      </c>
      <c r="K239" s="3">
        <v>24</v>
      </c>
      <c r="L239" s="3">
        <v>27</v>
      </c>
      <c r="M239" s="3">
        <v>15</v>
      </c>
      <c r="N239" s="3">
        <v>15</v>
      </c>
      <c r="O239" s="3">
        <v>15</v>
      </c>
      <c r="P239" s="3">
        <v>15</v>
      </c>
    </row>
    <row r="240" spans="1:16" x14ac:dyDescent="0.25">
      <c r="A240" s="1">
        <v>239</v>
      </c>
      <c r="B240" s="1" t="str">
        <f>LOOKUP(A240,[1]Intervalo1!$B$1:$QK$1,[1]Intervalo1!$B$111:$QK$111)</f>
        <v>E</v>
      </c>
      <c r="C240">
        <v>21</v>
      </c>
      <c r="D240" s="3">
        <v>2.1</v>
      </c>
      <c r="E240" s="3">
        <v>4.2</v>
      </c>
      <c r="F240" s="3">
        <v>6.3</v>
      </c>
      <c r="G240" s="3">
        <v>8.4</v>
      </c>
      <c r="H240" s="3">
        <v>10.5</v>
      </c>
      <c r="I240" s="3">
        <v>12.6</v>
      </c>
      <c r="J240" s="3">
        <v>14.7</v>
      </c>
      <c r="K240" s="3">
        <v>16.8</v>
      </c>
      <c r="L240" s="3">
        <v>18.900000000000002</v>
      </c>
      <c r="M240" s="3">
        <v>2.1</v>
      </c>
      <c r="N240" s="3">
        <v>6.3</v>
      </c>
      <c r="O240" s="3">
        <v>2.1</v>
      </c>
      <c r="P240" s="3">
        <v>6.3</v>
      </c>
    </row>
    <row r="241" spans="1:16" x14ac:dyDescent="0.25">
      <c r="A241" s="1">
        <v>240</v>
      </c>
      <c r="B241" s="1" t="str">
        <f>LOOKUP(A241,[1]Intervalo1!$B$1:$QK$1,[1]Intervalo1!$B$111:$QK$111)</f>
        <v>A</v>
      </c>
      <c r="C241">
        <v>36</v>
      </c>
      <c r="D241" s="3">
        <v>3.6</v>
      </c>
      <c r="E241" s="3">
        <v>7.2</v>
      </c>
      <c r="F241" s="3">
        <v>10.799999999999999</v>
      </c>
      <c r="G241" s="3">
        <v>14.4</v>
      </c>
      <c r="H241" s="3">
        <v>18</v>
      </c>
      <c r="I241" s="3">
        <v>21.599999999999998</v>
      </c>
      <c r="J241" s="3">
        <v>25.2</v>
      </c>
      <c r="K241" s="3">
        <v>28.8</v>
      </c>
      <c r="L241" s="3">
        <v>32.4</v>
      </c>
      <c r="M241" s="3">
        <v>18</v>
      </c>
      <c r="N241" s="3">
        <v>18</v>
      </c>
      <c r="O241" s="3">
        <v>18</v>
      </c>
      <c r="P241" s="3">
        <v>18</v>
      </c>
    </row>
    <row r="242" spans="1:16" x14ac:dyDescent="0.25">
      <c r="A242" s="1">
        <v>241</v>
      </c>
      <c r="B242" s="1" t="str">
        <f>LOOKUP(A242,[1]Intervalo1!$B$1:$QK$1,[1]Intervalo1!$B$111:$QK$111)</f>
        <v>A</v>
      </c>
      <c r="C242">
        <v>36</v>
      </c>
      <c r="D242" s="3">
        <v>3.6</v>
      </c>
      <c r="E242" s="3">
        <v>7.2</v>
      </c>
      <c r="F242" s="3">
        <v>10.799999999999999</v>
      </c>
      <c r="G242" s="3">
        <v>14.4</v>
      </c>
      <c r="H242" s="3">
        <v>18</v>
      </c>
      <c r="I242" s="3">
        <v>21.599999999999998</v>
      </c>
      <c r="J242" s="3">
        <v>25.2</v>
      </c>
      <c r="K242" s="3">
        <v>28.8</v>
      </c>
      <c r="L242" s="3">
        <v>32.4</v>
      </c>
      <c r="M242" s="3">
        <v>18</v>
      </c>
      <c r="N242" s="3">
        <v>18</v>
      </c>
      <c r="O242" s="3">
        <v>18</v>
      </c>
      <c r="P242" s="3">
        <v>18</v>
      </c>
    </row>
    <row r="243" spans="1:16" x14ac:dyDescent="0.25">
      <c r="A243" s="1">
        <v>242</v>
      </c>
      <c r="B243" s="1" t="str">
        <f>LOOKUP(A243,[1]Intervalo1!$B$1:$QK$1,[1]Intervalo1!$B$111:$QK$111)</f>
        <v>A</v>
      </c>
      <c r="C243">
        <v>30</v>
      </c>
      <c r="D243" s="3">
        <v>3</v>
      </c>
      <c r="E243" s="3">
        <v>6</v>
      </c>
      <c r="F243" s="3">
        <v>9</v>
      </c>
      <c r="G243" s="3">
        <v>12</v>
      </c>
      <c r="H243" s="3">
        <v>15</v>
      </c>
      <c r="I243" s="3">
        <v>18</v>
      </c>
      <c r="J243" s="3">
        <v>21</v>
      </c>
      <c r="K243" s="3">
        <v>24</v>
      </c>
      <c r="L243" s="3">
        <v>27</v>
      </c>
      <c r="M243" s="3">
        <v>15</v>
      </c>
      <c r="N243" s="3">
        <v>15</v>
      </c>
      <c r="O243" s="3">
        <v>15</v>
      </c>
      <c r="P243" s="3">
        <v>15</v>
      </c>
    </row>
    <row r="244" spans="1:16" x14ac:dyDescent="0.25">
      <c r="A244" s="1">
        <v>243</v>
      </c>
      <c r="B244" s="1" t="str">
        <f>LOOKUP(A244,[1]Intervalo1!$B$1:$QK$1,[1]Intervalo1!$B$111:$QK$111)</f>
        <v>A</v>
      </c>
      <c r="C244">
        <v>27</v>
      </c>
      <c r="D244" s="3">
        <v>2.7</v>
      </c>
      <c r="E244" s="3">
        <v>5.4</v>
      </c>
      <c r="F244" s="3">
        <v>8.1</v>
      </c>
      <c r="G244" s="3">
        <v>10.8</v>
      </c>
      <c r="H244" s="3">
        <v>13.5</v>
      </c>
      <c r="I244" s="3">
        <v>16.2</v>
      </c>
      <c r="J244" s="3">
        <v>18.899999999999999</v>
      </c>
      <c r="K244" s="3">
        <v>21.6</v>
      </c>
      <c r="L244" s="3">
        <v>24.3</v>
      </c>
      <c r="M244" s="3">
        <v>13.5</v>
      </c>
      <c r="N244" s="3">
        <v>13.5</v>
      </c>
      <c r="O244" s="3">
        <v>13.5</v>
      </c>
      <c r="P244" s="3">
        <v>13.5</v>
      </c>
    </row>
    <row r="245" spans="1:16" x14ac:dyDescent="0.25">
      <c r="A245" s="1">
        <v>244</v>
      </c>
      <c r="B245" s="1" t="str">
        <f>LOOKUP(A245,[1]Intervalo1!$B$1:$QK$1,[1]Intervalo1!$B$111:$QK$111)</f>
        <v>A</v>
      </c>
      <c r="C245">
        <v>18</v>
      </c>
      <c r="D245" s="3">
        <v>1.8</v>
      </c>
      <c r="E245" s="3">
        <v>3.6</v>
      </c>
      <c r="F245" s="3">
        <v>5.3999999999999995</v>
      </c>
      <c r="G245" s="3">
        <v>7.2</v>
      </c>
      <c r="H245" s="3">
        <v>9</v>
      </c>
      <c r="I245" s="3">
        <v>10.799999999999999</v>
      </c>
      <c r="J245" s="3">
        <v>12.6</v>
      </c>
      <c r="K245" s="3">
        <v>14.4</v>
      </c>
      <c r="L245" s="3">
        <v>16.2</v>
      </c>
      <c r="M245" s="3">
        <v>9</v>
      </c>
      <c r="N245" s="3">
        <v>9</v>
      </c>
      <c r="O245" s="3">
        <v>9</v>
      </c>
      <c r="P245" s="3">
        <v>9</v>
      </c>
    </row>
    <row r="246" spans="1:16" x14ac:dyDescent="0.25">
      <c r="A246" s="1">
        <v>245</v>
      </c>
      <c r="B246" s="1" t="str">
        <f>LOOKUP(A246,[1]Intervalo1!$B$1:$QK$1,[1]Intervalo1!$B$111:$QK$111)</f>
        <v>A</v>
      </c>
      <c r="C246">
        <v>24</v>
      </c>
      <c r="D246" s="3">
        <v>2.4000000000000004</v>
      </c>
      <c r="E246" s="3">
        <v>4.8000000000000007</v>
      </c>
      <c r="F246" s="3">
        <v>7.1999999999999993</v>
      </c>
      <c r="G246" s="3">
        <v>9.6000000000000014</v>
      </c>
      <c r="H246" s="3">
        <v>12</v>
      </c>
      <c r="I246" s="3">
        <v>14.399999999999999</v>
      </c>
      <c r="J246" s="3">
        <v>16.799999999999997</v>
      </c>
      <c r="K246" s="3">
        <v>19.200000000000003</v>
      </c>
      <c r="L246" s="3">
        <v>21.6</v>
      </c>
      <c r="M246" s="3">
        <v>12</v>
      </c>
      <c r="N246" s="3">
        <v>12</v>
      </c>
      <c r="O246" s="3">
        <v>12</v>
      </c>
      <c r="P246" s="3">
        <v>12</v>
      </c>
    </row>
    <row r="247" spans="1:16" x14ac:dyDescent="0.25">
      <c r="A247" s="1">
        <v>246</v>
      </c>
      <c r="B247" s="1" t="str">
        <f>LOOKUP(A247,[1]Intervalo1!$B$1:$QK$1,[1]Intervalo1!$B$111:$QK$111)</f>
        <v>A</v>
      </c>
      <c r="C247">
        <v>15</v>
      </c>
      <c r="D247" s="3">
        <v>1.5</v>
      </c>
      <c r="E247" s="3">
        <v>3</v>
      </c>
      <c r="F247" s="3">
        <v>4.5</v>
      </c>
      <c r="G247" s="3">
        <v>6</v>
      </c>
      <c r="H247" s="3">
        <v>7.5</v>
      </c>
      <c r="I247" s="3">
        <v>9</v>
      </c>
      <c r="J247" s="3">
        <v>10.5</v>
      </c>
      <c r="K247" s="3">
        <v>12</v>
      </c>
      <c r="L247" s="3">
        <v>13.5</v>
      </c>
      <c r="M247" s="3">
        <v>7.5</v>
      </c>
      <c r="N247" s="3">
        <v>7.5</v>
      </c>
      <c r="O247" s="3">
        <v>7.5</v>
      </c>
      <c r="P247" s="3">
        <v>7.5</v>
      </c>
    </row>
    <row r="248" spans="1:16" x14ac:dyDescent="0.25">
      <c r="A248" s="1">
        <v>247</v>
      </c>
      <c r="B248" s="1" t="str">
        <f>LOOKUP(A248,[1]Intervalo1!$B$1:$QK$1,[1]Intervalo1!$B$111:$QK$111)</f>
        <v>E</v>
      </c>
      <c r="C248">
        <v>30</v>
      </c>
      <c r="D248" s="3">
        <v>3</v>
      </c>
      <c r="E248" s="3">
        <v>6</v>
      </c>
      <c r="F248" s="3">
        <v>9</v>
      </c>
      <c r="G248" s="3">
        <v>12</v>
      </c>
      <c r="H248" s="3">
        <v>15</v>
      </c>
      <c r="I248" s="3">
        <v>18</v>
      </c>
      <c r="J248" s="3">
        <v>21</v>
      </c>
      <c r="K248" s="3">
        <v>24</v>
      </c>
      <c r="L248" s="3">
        <v>27</v>
      </c>
      <c r="M248" s="3">
        <v>3</v>
      </c>
      <c r="N248" s="3">
        <v>9</v>
      </c>
      <c r="O248" s="3">
        <v>3</v>
      </c>
      <c r="P248" s="3">
        <v>9</v>
      </c>
    </row>
    <row r="249" spans="1:16" x14ac:dyDescent="0.25">
      <c r="A249" s="1">
        <v>248</v>
      </c>
      <c r="B249" s="1" t="str">
        <f>LOOKUP(A249,[1]Intervalo1!$B$1:$QK$1,[1]Intervalo1!$B$111:$QK$111)</f>
        <v>A</v>
      </c>
      <c r="C249">
        <v>27</v>
      </c>
      <c r="D249" s="3">
        <v>2.7</v>
      </c>
      <c r="E249" s="3">
        <v>5.4</v>
      </c>
      <c r="F249" s="3">
        <v>8.1</v>
      </c>
      <c r="G249" s="3">
        <v>10.8</v>
      </c>
      <c r="H249" s="3">
        <v>13.5</v>
      </c>
      <c r="I249" s="3">
        <v>16.2</v>
      </c>
      <c r="J249" s="3">
        <v>18.899999999999999</v>
      </c>
      <c r="K249" s="3">
        <v>21.6</v>
      </c>
      <c r="L249" s="3">
        <v>24.3</v>
      </c>
      <c r="M249" s="3">
        <v>13.5</v>
      </c>
      <c r="N249" s="3">
        <v>13.5</v>
      </c>
      <c r="O249" s="3">
        <v>13.5</v>
      </c>
      <c r="P249" s="3">
        <v>13.5</v>
      </c>
    </row>
    <row r="250" spans="1:16" x14ac:dyDescent="0.25">
      <c r="A250" s="1">
        <v>249</v>
      </c>
      <c r="B250" s="1" t="str">
        <f>LOOKUP(A250,[1]Intervalo1!$B$1:$QK$1,[1]Intervalo1!$B$111:$QK$111)</f>
        <v>A</v>
      </c>
      <c r="C250">
        <v>18</v>
      </c>
      <c r="D250" s="3">
        <v>1.8</v>
      </c>
      <c r="E250" s="3">
        <v>3.6</v>
      </c>
      <c r="F250" s="3">
        <v>5.3999999999999995</v>
      </c>
      <c r="G250" s="3">
        <v>7.2</v>
      </c>
      <c r="H250" s="3">
        <v>9</v>
      </c>
      <c r="I250" s="3">
        <v>10.799999999999999</v>
      </c>
      <c r="J250" s="3">
        <v>12.6</v>
      </c>
      <c r="K250" s="3">
        <v>14.4</v>
      </c>
      <c r="L250" s="3">
        <v>16.2</v>
      </c>
      <c r="M250" s="3">
        <v>9</v>
      </c>
      <c r="N250" s="3">
        <v>9</v>
      </c>
      <c r="O250" s="3">
        <v>9</v>
      </c>
      <c r="P250" s="3">
        <v>9</v>
      </c>
    </row>
    <row r="251" spans="1:16" x14ac:dyDescent="0.25">
      <c r="A251" s="1">
        <v>250</v>
      </c>
      <c r="B251" s="1" t="str">
        <f>LOOKUP(A251,[1]Intervalo1!$B$1:$QK$1,[1]Intervalo1!$B$111:$QK$111)</f>
        <v>E</v>
      </c>
      <c r="C251">
        <v>27</v>
      </c>
      <c r="D251" s="3">
        <v>2.7</v>
      </c>
      <c r="E251" s="3">
        <v>5.4</v>
      </c>
      <c r="F251" s="3">
        <v>8.1</v>
      </c>
      <c r="G251" s="3">
        <v>10.8</v>
      </c>
      <c r="H251" s="3">
        <v>13.5</v>
      </c>
      <c r="I251" s="3">
        <v>16.2</v>
      </c>
      <c r="J251" s="3">
        <v>18.899999999999999</v>
      </c>
      <c r="K251" s="3">
        <v>21.6</v>
      </c>
      <c r="L251" s="3">
        <v>24.3</v>
      </c>
      <c r="M251" s="3">
        <v>2.7</v>
      </c>
      <c r="N251" s="3">
        <v>8.1</v>
      </c>
      <c r="O251" s="3">
        <v>2.7</v>
      </c>
      <c r="P251" s="3">
        <v>8.1</v>
      </c>
    </row>
    <row r="252" spans="1:16" x14ac:dyDescent="0.25">
      <c r="A252" s="1">
        <v>251</v>
      </c>
      <c r="B252" s="1" t="str">
        <f>LOOKUP(A252,[1]Intervalo1!$B$1:$QK$1,[1]Intervalo1!$B$111:$QK$111)</f>
        <v>A</v>
      </c>
      <c r="C252">
        <v>18</v>
      </c>
      <c r="D252" s="3">
        <v>1.8</v>
      </c>
      <c r="E252" s="3">
        <v>3.6</v>
      </c>
      <c r="F252" s="3">
        <v>5.3999999999999995</v>
      </c>
      <c r="G252" s="3">
        <v>7.2</v>
      </c>
      <c r="H252" s="3">
        <v>9</v>
      </c>
      <c r="I252" s="3">
        <v>10.799999999999999</v>
      </c>
      <c r="J252" s="3">
        <v>12.6</v>
      </c>
      <c r="K252" s="3">
        <v>14.4</v>
      </c>
      <c r="L252" s="3">
        <v>16.2</v>
      </c>
      <c r="M252" s="3">
        <v>9</v>
      </c>
      <c r="N252" s="3">
        <v>9</v>
      </c>
      <c r="O252" s="3">
        <v>9</v>
      </c>
      <c r="P252" s="3">
        <v>9</v>
      </c>
    </row>
    <row r="253" spans="1:16" x14ac:dyDescent="0.25">
      <c r="A253" s="1">
        <v>252</v>
      </c>
      <c r="B253" s="1" t="str">
        <f>LOOKUP(A253,[1]Intervalo1!$B$1:$QK$1,[1]Intervalo1!$B$111:$QK$111)</f>
        <v>A</v>
      </c>
      <c r="C253">
        <v>18</v>
      </c>
      <c r="D253" s="3">
        <v>1.8</v>
      </c>
      <c r="E253" s="3">
        <v>3.6</v>
      </c>
      <c r="F253" s="3">
        <v>5.3999999999999995</v>
      </c>
      <c r="G253" s="3">
        <v>7.2</v>
      </c>
      <c r="H253" s="3">
        <v>9</v>
      </c>
      <c r="I253" s="3">
        <v>10.799999999999999</v>
      </c>
      <c r="J253" s="3">
        <v>12.6</v>
      </c>
      <c r="K253" s="3">
        <v>14.4</v>
      </c>
      <c r="L253" s="3">
        <v>16.2</v>
      </c>
      <c r="M253" s="3">
        <v>9</v>
      </c>
      <c r="N253" s="3">
        <v>9</v>
      </c>
      <c r="O253" s="3">
        <v>9</v>
      </c>
      <c r="P253" s="3">
        <v>9</v>
      </c>
    </row>
    <row r="254" spans="1:16" x14ac:dyDescent="0.25">
      <c r="A254" s="1">
        <v>253</v>
      </c>
      <c r="B254" s="1" t="str">
        <f>LOOKUP(A254,[1]Intervalo1!$B$1:$QK$1,[1]Intervalo1!$B$111:$QK$111)</f>
        <v>A</v>
      </c>
      <c r="C254">
        <v>21</v>
      </c>
      <c r="D254" s="3">
        <v>2.1</v>
      </c>
      <c r="E254" s="3">
        <v>4.2</v>
      </c>
      <c r="F254" s="3">
        <v>6.3</v>
      </c>
      <c r="G254" s="3">
        <v>8.4</v>
      </c>
      <c r="H254" s="3">
        <v>10.5</v>
      </c>
      <c r="I254" s="3">
        <v>12.6</v>
      </c>
      <c r="J254" s="3">
        <v>14.7</v>
      </c>
      <c r="K254" s="3">
        <v>16.8</v>
      </c>
      <c r="L254" s="3">
        <v>18.900000000000002</v>
      </c>
      <c r="M254" s="3">
        <v>10.5</v>
      </c>
      <c r="N254" s="3">
        <v>10.5</v>
      </c>
      <c r="O254" s="3">
        <v>10.5</v>
      </c>
      <c r="P254" s="3">
        <v>10.5</v>
      </c>
    </row>
    <row r="255" spans="1:16" x14ac:dyDescent="0.25">
      <c r="A255" s="1">
        <v>254</v>
      </c>
      <c r="B255" s="1" t="str">
        <f>LOOKUP(A255,[1]Intervalo1!$B$1:$QK$1,[1]Intervalo1!$B$111:$QK$111)</f>
        <v>B</v>
      </c>
      <c r="C255">
        <v>30</v>
      </c>
      <c r="D255" s="3">
        <v>3</v>
      </c>
      <c r="E255" s="3">
        <v>6</v>
      </c>
      <c r="F255" s="3">
        <v>9</v>
      </c>
      <c r="G255" s="3">
        <v>12</v>
      </c>
      <c r="H255" s="3">
        <v>15</v>
      </c>
      <c r="I255" s="3">
        <v>18</v>
      </c>
      <c r="J255" s="3">
        <v>21</v>
      </c>
      <c r="K255" s="3">
        <v>24</v>
      </c>
      <c r="L255" s="3">
        <v>27</v>
      </c>
      <c r="M255" s="3">
        <v>21</v>
      </c>
      <c r="N255" s="3">
        <v>21</v>
      </c>
      <c r="O255" s="3">
        <v>27</v>
      </c>
      <c r="P255" s="3">
        <v>27</v>
      </c>
    </row>
    <row r="256" spans="1:16" x14ac:dyDescent="0.25">
      <c r="A256" s="1">
        <v>255</v>
      </c>
      <c r="B256" s="1" t="str">
        <f>LOOKUP(A256,[1]Intervalo1!$B$1:$QK$1,[1]Intervalo1!$B$111:$QK$111)</f>
        <v>B</v>
      </c>
      <c r="C256">
        <v>36</v>
      </c>
      <c r="D256" s="3">
        <v>3.6</v>
      </c>
      <c r="E256" s="3">
        <v>7.2</v>
      </c>
      <c r="F256" s="3">
        <v>10.799999999999999</v>
      </c>
      <c r="G256" s="3">
        <v>14.4</v>
      </c>
      <c r="H256" s="3">
        <v>18</v>
      </c>
      <c r="I256" s="3">
        <v>21.599999999999998</v>
      </c>
      <c r="J256" s="3">
        <v>25.2</v>
      </c>
      <c r="K256" s="3">
        <v>28.8</v>
      </c>
      <c r="L256" s="3">
        <v>32.4</v>
      </c>
      <c r="M256" s="3">
        <v>25.2</v>
      </c>
      <c r="N256" s="3">
        <v>25.2</v>
      </c>
      <c r="O256" s="3">
        <v>32.4</v>
      </c>
      <c r="P256" s="3">
        <v>32.4</v>
      </c>
    </row>
    <row r="257" spans="1:16" x14ac:dyDescent="0.25">
      <c r="A257" s="1">
        <v>256</v>
      </c>
      <c r="B257" s="1" t="str">
        <f>LOOKUP(A257,[1]Intervalo1!$B$1:$QK$1,[1]Intervalo1!$B$111:$QK$111)</f>
        <v>B</v>
      </c>
      <c r="C257">
        <v>27</v>
      </c>
      <c r="D257" s="3">
        <v>2.7</v>
      </c>
      <c r="E257" s="3">
        <v>5.4</v>
      </c>
      <c r="F257" s="3">
        <v>8.1</v>
      </c>
      <c r="G257" s="3">
        <v>10.8</v>
      </c>
      <c r="H257" s="3">
        <v>13.5</v>
      </c>
      <c r="I257" s="3">
        <v>16.2</v>
      </c>
      <c r="J257" s="3">
        <v>18.899999999999999</v>
      </c>
      <c r="K257" s="3">
        <v>21.6</v>
      </c>
      <c r="L257" s="3">
        <v>24.3</v>
      </c>
      <c r="M257" s="3">
        <v>18.899999999999999</v>
      </c>
      <c r="N257" s="3">
        <v>18.899999999999999</v>
      </c>
      <c r="O257" s="3">
        <v>24.3</v>
      </c>
      <c r="P257" s="3">
        <v>24.3</v>
      </c>
    </row>
    <row r="258" spans="1:16" x14ac:dyDescent="0.25">
      <c r="A258" s="1">
        <v>257</v>
      </c>
      <c r="B258" s="1" t="str">
        <f>LOOKUP(A258,[1]Intervalo1!$B$1:$QK$1,[1]Intervalo1!$B$111:$QK$111)</f>
        <v>A</v>
      </c>
      <c r="C258">
        <v>21</v>
      </c>
      <c r="D258" s="3">
        <v>2.1</v>
      </c>
      <c r="E258" s="3">
        <v>4.2</v>
      </c>
      <c r="F258" s="3">
        <v>6.3</v>
      </c>
      <c r="G258" s="3">
        <v>8.4</v>
      </c>
      <c r="H258" s="3">
        <v>10.5</v>
      </c>
      <c r="I258" s="3">
        <v>12.6</v>
      </c>
      <c r="J258" s="3">
        <v>14.7</v>
      </c>
      <c r="K258" s="3">
        <v>16.8</v>
      </c>
      <c r="L258" s="3">
        <v>18.900000000000002</v>
      </c>
      <c r="M258" s="3">
        <v>10.5</v>
      </c>
      <c r="N258" s="3">
        <v>10.5</v>
      </c>
      <c r="O258" s="3">
        <v>10.5</v>
      </c>
      <c r="P258" s="3">
        <v>10.5</v>
      </c>
    </row>
    <row r="259" spans="1:16" x14ac:dyDescent="0.25">
      <c r="A259" s="1">
        <v>258</v>
      </c>
      <c r="B259" s="1" t="str">
        <f>LOOKUP(A259,[1]Intervalo1!$B$1:$QK$1,[1]Intervalo1!$B$111:$QK$111)</f>
        <v>A</v>
      </c>
      <c r="C259">
        <v>30</v>
      </c>
      <c r="D259" s="3">
        <v>3</v>
      </c>
      <c r="E259" s="3">
        <v>6</v>
      </c>
      <c r="F259" s="3">
        <v>9</v>
      </c>
      <c r="G259" s="3">
        <v>12</v>
      </c>
      <c r="H259" s="3">
        <v>15</v>
      </c>
      <c r="I259" s="3">
        <v>18</v>
      </c>
      <c r="J259" s="3">
        <v>21</v>
      </c>
      <c r="K259" s="3">
        <v>24</v>
      </c>
      <c r="L259" s="3">
        <v>27</v>
      </c>
      <c r="M259" s="3">
        <v>15</v>
      </c>
      <c r="N259" s="3">
        <v>15</v>
      </c>
      <c r="O259" s="3">
        <v>15</v>
      </c>
      <c r="P259" s="3">
        <v>15</v>
      </c>
    </row>
    <row r="260" spans="1:16" x14ac:dyDescent="0.25">
      <c r="A260" s="1">
        <v>259</v>
      </c>
      <c r="B260" s="1" t="str">
        <f>LOOKUP(A260,[1]Intervalo1!$B$1:$QK$1,[1]Intervalo1!$B$111:$QK$111)</f>
        <v>A</v>
      </c>
      <c r="C260">
        <v>24</v>
      </c>
      <c r="D260" s="3">
        <v>2.4000000000000004</v>
      </c>
      <c r="E260" s="3">
        <v>4.8000000000000007</v>
      </c>
      <c r="F260" s="3">
        <v>7.1999999999999993</v>
      </c>
      <c r="G260" s="3">
        <v>9.6000000000000014</v>
      </c>
      <c r="H260" s="3">
        <v>12</v>
      </c>
      <c r="I260" s="3">
        <v>14.399999999999999</v>
      </c>
      <c r="J260" s="3">
        <v>16.799999999999997</v>
      </c>
      <c r="K260" s="3">
        <v>19.200000000000003</v>
      </c>
      <c r="L260" s="3">
        <v>21.6</v>
      </c>
      <c r="M260" s="3">
        <v>12</v>
      </c>
      <c r="N260" s="3">
        <v>12</v>
      </c>
      <c r="O260" s="3">
        <v>12</v>
      </c>
      <c r="P260" s="3">
        <v>12</v>
      </c>
    </row>
    <row r="261" spans="1:16" x14ac:dyDescent="0.25">
      <c r="A261" s="1">
        <v>260</v>
      </c>
      <c r="B261" s="1" t="str">
        <f>LOOKUP(A261,[1]Intervalo1!$B$1:$QK$1,[1]Intervalo1!$B$111:$QK$111)</f>
        <v>A</v>
      </c>
      <c r="C261">
        <v>24</v>
      </c>
      <c r="D261" s="3">
        <v>2.4000000000000004</v>
      </c>
      <c r="E261" s="3">
        <v>4.8000000000000007</v>
      </c>
      <c r="F261" s="3">
        <v>7.1999999999999993</v>
      </c>
      <c r="G261" s="3">
        <v>9.6000000000000014</v>
      </c>
      <c r="H261" s="3">
        <v>12</v>
      </c>
      <c r="I261" s="3">
        <v>14.399999999999999</v>
      </c>
      <c r="J261" s="3">
        <v>16.799999999999997</v>
      </c>
      <c r="K261" s="3">
        <v>19.200000000000003</v>
      </c>
      <c r="L261" s="3">
        <v>21.6</v>
      </c>
      <c r="M261" s="3">
        <v>12</v>
      </c>
      <c r="N261" s="3">
        <v>12</v>
      </c>
      <c r="O261" s="3">
        <v>12</v>
      </c>
      <c r="P261" s="3">
        <v>12</v>
      </c>
    </row>
    <row r="262" spans="1:16" x14ac:dyDescent="0.25">
      <c r="A262" s="1">
        <v>261</v>
      </c>
      <c r="B262" s="1" t="str">
        <f>LOOKUP(A262,[1]Intervalo1!$B$1:$QK$1,[1]Intervalo1!$B$111:$QK$111)</f>
        <v>E</v>
      </c>
      <c r="C262">
        <v>30</v>
      </c>
      <c r="D262" s="3">
        <v>3</v>
      </c>
      <c r="E262" s="3">
        <v>6</v>
      </c>
      <c r="F262" s="3">
        <v>9</v>
      </c>
      <c r="G262" s="3">
        <v>12</v>
      </c>
      <c r="H262" s="3">
        <v>15</v>
      </c>
      <c r="I262" s="3">
        <v>18</v>
      </c>
      <c r="J262" s="3">
        <v>21</v>
      </c>
      <c r="K262" s="3">
        <v>24</v>
      </c>
      <c r="L262" s="3">
        <v>27</v>
      </c>
      <c r="M262" s="3">
        <v>3</v>
      </c>
      <c r="N262" s="3">
        <v>9</v>
      </c>
      <c r="O262" s="3">
        <v>3</v>
      </c>
      <c r="P262" s="3">
        <v>9</v>
      </c>
    </row>
    <row r="263" spans="1:16" x14ac:dyDescent="0.25">
      <c r="A263" s="1">
        <v>262</v>
      </c>
      <c r="B263" s="1" t="str">
        <f>LOOKUP(A263,[1]Intervalo1!$B$1:$QK$1,[1]Intervalo1!$B$111:$QK$111)</f>
        <v>A</v>
      </c>
      <c r="C263">
        <v>33</v>
      </c>
      <c r="D263" s="3">
        <v>3.3000000000000003</v>
      </c>
      <c r="E263" s="3">
        <v>6.6000000000000005</v>
      </c>
      <c r="F263" s="3">
        <v>9.9</v>
      </c>
      <c r="G263" s="3">
        <v>13.200000000000001</v>
      </c>
      <c r="H263" s="3">
        <v>16.5</v>
      </c>
      <c r="I263" s="3">
        <v>19.8</v>
      </c>
      <c r="J263" s="3">
        <v>23.099999999999998</v>
      </c>
      <c r="K263" s="3">
        <v>26.400000000000002</v>
      </c>
      <c r="L263" s="3">
        <v>29.7</v>
      </c>
      <c r="M263" s="3">
        <v>16.5</v>
      </c>
      <c r="N263" s="3">
        <v>16.5</v>
      </c>
      <c r="O263" s="3">
        <v>16.5</v>
      </c>
      <c r="P263" s="3">
        <v>16.5</v>
      </c>
    </row>
    <row r="264" spans="1:16" x14ac:dyDescent="0.25">
      <c r="A264" s="1">
        <v>263</v>
      </c>
      <c r="B264" s="1" t="str">
        <f>LOOKUP(A264,[1]Intervalo1!$B$1:$QK$1,[1]Intervalo1!$B$111:$QK$111)</f>
        <v>A</v>
      </c>
      <c r="C264">
        <v>30</v>
      </c>
      <c r="D264" s="3">
        <v>3</v>
      </c>
      <c r="E264" s="3">
        <v>6</v>
      </c>
      <c r="F264" s="3">
        <v>9</v>
      </c>
      <c r="G264" s="3">
        <v>12</v>
      </c>
      <c r="H264" s="3">
        <v>15</v>
      </c>
      <c r="I264" s="3">
        <v>18</v>
      </c>
      <c r="J264" s="3">
        <v>21</v>
      </c>
      <c r="K264" s="3">
        <v>24</v>
      </c>
      <c r="L264" s="3">
        <v>27</v>
      </c>
      <c r="M264" s="3">
        <v>15</v>
      </c>
      <c r="N264" s="3">
        <v>15</v>
      </c>
      <c r="O264" s="3">
        <v>15</v>
      </c>
      <c r="P264" s="3">
        <v>15</v>
      </c>
    </row>
    <row r="265" spans="1:16" x14ac:dyDescent="0.25">
      <c r="A265" s="1">
        <v>264</v>
      </c>
      <c r="B265" s="1" t="str">
        <f>LOOKUP(A265,[1]Intervalo1!$B$1:$QK$1,[1]Intervalo1!$B$111:$QK$111)</f>
        <v>B</v>
      </c>
      <c r="C265">
        <v>36</v>
      </c>
      <c r="D265" s="3">
        <v>3.6</v>
      </c>
      <c r="E265" s="3">
        <v>7.2</v>
      </c>
      <c r="F265" s="3">
        <v>10.799999999999999</v>
      </c>
      <c r="G265" s="3">
        <v>14.4</v>
      </c>
      <c r="H265" s="3">
        <v>18</v>
      </c>
      <c r="I265" s="3">
        <v>21.599999999999998</v>
      </c>
      <c r="J265" s="3">
        <v>25.2</v>
      </c>
      <c r="K265" s="3">
        <v>28.8</v>
      </c>
      <c r="L265" s="3">
        <v>32.4</v>
      </c>
      <c r="M265" s="3">
        <v>25.2</v>
      </c>
      <c r="N265" s="3">
        <v>25.2</v>
      </c>
      <c r="O265" s="3">
        <v>32.4</v>
      </c>
      <c r="P265" s="3">
        <v>32.4</v>
      </c>
    </row>
    <row r="266" spans="1:16" x14ac:dyDescent="0.25">
      <c r="A266" s="1">
        <v>265</v>
      </c>
      <c r="B266" s="1" t="str">
        <f>LOOKUP(A266,[1]Intervalo1!$B$1:$QK$1,[1]Intervalo1!$B$111:$QK$111)</f>
        <v>B</v>
      </c>
      <c r="C266">
        <v>36</v>
      </c>
      <c r="D266" s="3">
        <v>3.6</v>
      </c>
      <c r="E266" s="3">
        <v>7.2</v>
      </c>
      <c r="F266" s="3">
        <v>10.799999999999999</v>
      </c>
      <c r="G266" s="3">
        <v>14.4</v>
      </c>
      <c r="H266" s="3">
        <v>18</v>
      </c>
      <c r="I266" s="3">
        <v>21.599999999999998</v>
      </c>
      <c r="J266" s="3">
        <v>25.2</v>
      </c>
      <c r="K266" s="3">
        <v>28.8</v>
      </c>
      <c r="L266" s="3">
        <v>32.4</v>
      </c>
      <c r="M266" s="3">
        <v>25.2</v>
      </c>
      <c r="N266" s="3">
        <v>25.2</v>
      </c>
      <c r="O266" s="3">
        <v>32.4</v>
      </c>
      <c r="P266" s="3">
        <v>32.4</v>
      </c>
    </row>
    <row r="267" spans="1:16" x14ac:dyDescent="0.25">
      <c r="A267" s="1">
        <v>266</v>
      </c>
      <c r="B267" s="1" t="str">
        <f>LOOKUP(A267,[1]Intervalo1!$B$1:$QK$1,[1]Intervalo1!$B$111:$QK$111)</f>
        <v>B</v>
      </c>
      <c r="C267">
        <v>36</v>
      </c>
      <c r="D267" s="3">
        <v>3.6</v>
      </c>
      <c r="E267" s="3">
        <v>7.2</v>
      </c>
      <c r="F267" s="3">
        <v>10.799999999999999</v>
      </c>
      <c r="G267" s="3">
        <v>14.4</v>
      </c>
      <c r="H267" s="3">
        <v>18</v>
      </c>
      <c r="I267" s="3">
        <v>21.599999999999998</v>
      </c>
      <c r="J267" s="3">
        <v>25.2</v>
      </c>
      <c r="K267" s="3">
        <v>28.8</v>
      </c>
      <c r="L267" s="3">
        <v>32.4</v>
      </c>
      <c r="M267" s="3">
        <v>25.2</v>
      </c>
      <c r="N267" s="3">
        <v>25.2</v>
      </c>
      <c r="O267" s="3">
        <v>32.4</v>
      </c>
      <c r="P267" s="3">
        <v>32.4</v>
      </c>
    </row>
    <row r="268" spans="1:16" x14ac:dyDescent="0.25">
      <c r="A268" s="1">
        <v>267</v>
      </c>
      <c r="B268" s="1" t="str">
        <f>LOOKUP(A268,[1]Intervalo1!$B$1:$QK$1,[1]Intervalo1!$B$111:$QK$111)</f>
        <v>B</v>
      </c>
      <c r="C268">
        <v>36</v>
      </c>
      <c r="D268" s="3">
        <v>3.6</v>
      </c>
      <c r="E268" s="3">
        <v>7.2</v>
      </c>
      <c r="F268" s="3">
        <v>10.799999999999999</v>
      </c>
      <c r="G268" s="3">
        <v>14.4</v>
      </c>
      <c r="H268" s="3">
        <v>18</v>
      </c>
      <c r="I268" s="3">
        <v>21.599999999999998</v>
      </c>
      <c r="J268" s="3">
        <v>25.2</v>
      </c>
      <c r="K268" s="3">
        <v>28.8</v>
      </c>
      <c r="L268" s="3">
        <v>32.4</v>
      </c>
      <c r="M268" s="3">
        <v>25.2</v>
      </c>
      <c r="N268" s="3">
        <v>25.2</v>
      </c>
      <c r="O268" s="3">
        <v>32.4</v>
      </c>
      <c r="P268" s="3">
        <v>32.4</v>
      </c>
    </row>
    <row r="269" spans="1:16" x14ac:dyDescent="0.25">
      <c r="A269" s="1">
        <v>268</v>
      </c>
      <c r="B269" s="1" t="str">
        <f>LOOKUP(A269,[1]Intervalo1!$B$1:$QK$1,[1]Intervalo1!$B$111:$QK$111)</f>
        <v>B</v>
      </c>
      <c r="C269">
        <v>36</v>
      </c>
      <c r="D269" s="3">
        <v>3.6</v>
      </c>
      <c r="E269" s="3">
        <v>7.2</v>
      </c>
      <c r="F269" s="3">
        <v>10.799999999999999</v>
      </c>
      <c r="G269" s="3">
        <v>14.4</v>
      </c>
      <c r="H269" s="3">
        <v>18</v>
      </c>
      <c r="I269" s="3">
        <v>21.599999999999998</v>
      </c>
      <c r="J269" s="3">
        <v>25.2</v>
      </c>
      <c r="K269" s="3">
        <v>28.8</v>
      </c>
      <c r="L269" s="3">
        <v>32.4</v>
      </c>
      <c r="M269" s="3">
        <v>25.2</v>
      </c>
      <c r="N269" s="3">
        <v>25.2</v>
      </c>
      <c r="O269" s="3">
        <v>32.4</v>
      </c>
      <c r="P269" s="3">
        <v>32.4</v>
      </c>
    </row>
    <row r="270" spans="1:16" x14ac:dyDescent="0.25">
      <c r="A270" s="1">
        <v>269</v>
      </c>
      <c r="B270" s="1" t="str">
        <f>LOOKUP(A270,[1]Intervalo1!$B$1:$QK$1,[1]Intervalo1!$B$111:$QK$111)</f>
        <v>B</v>
      </c>
      <c r="C270">
        <v>36</v>
      </c>
      <c r="D270" s="3">
        <v>3.6</v>
      </c>
      <c r="E270" s="3">
        <v>7.2</v>
      </c>
      <c r="F270" s="3">
        <v>10.799999999999999</v>
      </c>
      <c r="G270" s="3">
        <v>14.4</v>
      </c>
      <c r="H270" s="3">
        <v>18</v>
      </c>
      <c r="I270" s="3">
        <v>21.599999999999998</v>
      </c>
      <c r="J270" s="3">
        <v>25.2</v>
      </c>
      <c r="K270" s="3">
        <v>28.8</v>
      </c>
      <c r="L270" s="3">
        <v>32.4</v>
      </c>
      <c r="M270" s="3">
        <v>25.2</v>
      </c>
      <c r="N270" s="3">
        <v>25.2</v>
      </c>
      <c r="O270" s="3">
        <v>32.4</v>
      </c>
      <c r="P270" s="3">
        <v>32.4</v>
      </c>
    </row>
    <row r="271" spans="1:16" x14ac:dyDescent="0.25">
      <c r="A271" s="1">
        <v>270</v>
      </c>
      <c r="B271" s="1" t="str">
        <f>LOOKUP(A271,[1]Intervalo1!$B$1:$QK$1,[1]Intervalo1!$B$111:$QK$111)</f>
        <v>B</v>
      </c>
      <c r="C271">
        <v>36</v>
      </c>
      <c r="D271" s="3">
        <v>3.6</v>
      </c>
      <c r="E271" s="3">
        <v>7.2</v>
      </c>
      <c r="F271" s="3">
        <v>10.799999999999999</v>
      </c>
      <c r="G271" s="3">
        <v>14.4</v>
      </c>
      <c r="H271" s="3">
        <v>18</v>
      </c>
      <c r="I271" s="3">
        <v>21.599999999999998</v>
      </c>
      <c r="J271" s="3">
        <v>25.2</v>
      </c>
      <c r="K271" s="3">
        <v>28.8</v>
      </c>
      <c r="L271" s="3">
        <v>32.4</v>
      </c>
      <c r="M271" s="3">
        <v>25.2</v>
      </c>
      <c r="N271" s="3">
        <v>25.2</v>
      </c>
      <c r="O271" s="3">
        <v>32.4</v>
      </c>
      <c r="P271" s="3">
        <v>32.4</v>
      </c>
    </row>
    <row r="272" spans="1:16" x14ac:dyDescent="0.25">
      <c r="A272" s="1">
        <v>271</v>
      </c>
      <c r="B272" s="1" t="str">
        <f>LOOKUP(A272,[1]Intervalo1!$B$1:$QK$1,[1]Intervalo1!$B$111:$QK$111)</f>
        <v>B</v>
      </c>
      <c r="C272">
        <v>36</v>
      </c>
      <c r="D272" s="3">
        <v>3.6</v>
      </c>
      <c r="E272" s="3">
        <v>7.2</v>
      </c>
      <c r="F272" s="3">
        <v>10.799999999999999</v>
      </c>
      <c r="G272" s="3">
        <v>14.4</v>
      </c>
      <c r="H272" s="3">
        <v>18</v>
      </c>
      <c r="I272" s="3">
        <v>21.599999999999998</v>
      </c>
      <c r="J272" s="3">
        <v>25.2</v>
      </c>
      <c r="K272" s="3">
        <v>28.8</v>
      </c>
      <c r="L272" s="3">
        <v>32.4</v>
      </c>
      <c r="M272" s="3">
        <v>25.2</v>
      </c>
      <c r="N272" s="3">
        <v>25.2</v>
      </c>
      <c r="O272" s="3">
        <v>32.4</v>
      </c>
      <c r="P272" s="3">
        <v>32.4</v>
      </c>
    </row>
    <row r="273" spans="1:16" x14ac:dyDescent="0.25">
      <c r="A273" s="1">
        <v>272</v>
      </c>
      <c r="B273" s="1" t="str">
        <f>LOOKUP(A273,[1]Intervalo1!$B$1:$QK$1,[1]Intervalo1!$B$111:$QK$111)</f>
        <v>B</v>
      </c>
      <c r="C273">
        <v>36</v>
      </c>
      <c r="D273" s="3">
        <v>3.6</v>
      </c>
      <c r="E273" s="3">
        <v>7.2</v>
      </c>
      <c r="F273" s="3">
        <v>10.799999999999999</v>
      </c>
      <c r="G273" s="3">
        <v>14.4</v>
      </c>
      <c r="H273" s="3">
        <v>18</v>
      </c>
      <c r="I273" s="3">
        <v>21.599999999999998</v>
      </c>
      <c r="J273" s="3">
        <v>25.2</v>
      </c>
      <c r="K273" s="3">
        <v>28.8</v>
      </c>
      <c r="L273" s="3">
        <v>32.4</v>
      </c>
      <c r="M273" s="3">
        <v>25.2</v>
      </c>
      <c r="N273" s="3">
        <v>25.2</v>
      </c>
      <c r="O273" s="3">
        <v>32.4</v>
      </c>
      <c r="P273" s="3">
        <v>32.4</v>
      </c>
    </row>
    <row r="274" spans="1:16" x14ac:dyDescent="0.25">
      <c r="A274" s="1">
        <v>273</v>
      </c>
      <c r="B274" s="1" t="str">
        <f>LOOKUP(A274,[1]Intervalo1!$B$1:$QK$1,[1]Intervalo1!$B$111:$QK$111)</f>
        <v>B</v>
      </c>
      <c r="C274">
        <v>36</v>
      </c>
      <c r="D274" s="3">
        <v>3.6</v>
      </c>
      <c r="E274" s="3">
        <v>7.2</v>
      </c>
      <c r="F274" s="3">
        <v>10.799999999999999</v>
      </c>
      <c r="G274" s="3">
        <v>14.4</v>
      </c>
      <c r="H274" s="3">
        <v>18</v>
      </c>
      <c r="I274" s="3">
        <v>21.599999999999998</v>
      </c>
      <c r="J274" s="3">
        <v>25.2</v>
      </c>
      <c r="K274" s="3">
        <v>28.8</v>
      </c>
      <c r="L274" s="3">
        <v>32.4</v>
      </c>
      <c r="M274" s="3">
        <v>25.2</v>
      </c>
      <c r="N274" s="3">
        <v>25.2</v>
      </c>
      <c r="O274" s="3">
        <v>32.4</v>
      </c>
      <c r="P274" s="3">
        <v>32.4</v>
      </c>
    </row>
    <row r="275" spans="1:16" x14ac:dyDescent="0.25">
      <c r="A275" s="1">
        <v>274</v>
      </c>
      <c r="B275" s="1" t="str">
        <f>LOOKUP(A275,[1]Intervalo1!$B$1:$QK$1,[1]Intervalo1!$B$111:$QK$111)</f>
        <v>B</v>
      </c>
      <c r="C275">
        <v>36</v>
      </c>
      <c r="D275" s="3">
        <v>3.6</v>
      </c>
      <c r="E275" s="3">
        <v>7.2</v>
      </c>
      <c r="F275" s="3">
        <v>10.799999999999999</v>
      </c>
      <c r="G275" s="3">
        <v>14.4</v>
      </c>
      <c r="H275" s="3">
        <v>18</v>
      </c>
      <c r="I275" s="3">
        <v>21.599999999999998</v>
      </c>
      <c r="J275" s="3">
        <v>25.2</v>
      </c>
      <c r="K275" s="3">
        <v>28.8</v>
      </c>
      <c r="L275" s="3">
        <v>32.4</v>
      </c>
      <c r="M275" s="3">
        <v>25.2</v>
      </c>
      <c r="N275" s="3">
        <v>25.2</v>
      </c>
      <c r="O275" s="3">
        <v>32.4</v>
      </c>
      <c r="P275" s="3">
        <v>32.4</v>
      </c>
    </row>
    <row r="276" spans="1:16" x14ac:dyDescent="0.25">
      <c r="A276" s="1">
        <v>275</v>
      </c>
      <c r="B276" s="1" t="str">
        <f>LOOKUP(A276,[1]Intervalo1!$B$1:$QK$1,[1]Intervalo1!$B$111:$QK$111)</f>
        <v>B</v>
      </c>
      <c r="C276">
        <v>36</v>
      </c>
      <c r="D276" s="3">
        <v>3.6</v>
      </c>
      <c r="E276" s="3">
        <v>7.2</v>
      </c>
      <c r="F276" s="3">
        <v>10.799999999999999</v>
      </c>
      <c r="G276" s="3">
        <v>14.4</v>
      </c>
      <c r="H276" s="3">
        <v>18</v>
      </c>
      <c r="I276" s="3">
        <v>21.599999999999998</v>
      </c>
      <c r="J276" s="3">
        <v>25.2</v>
      </c>
      <c r="K276" s="3">
        <v>28.8</v>
      </c>
      <c r="L276" s="3">
        <v>32.4</v>
      </c>
      <c r="M276" s="3">
        <v>25.2</v>
      </c>
      <c r="N276" s="3">
        <v>25.2</v>
      </c>
      <c r="O276" s="3">
        <v>32.4</v>
      </c>
      <c r="P276" s="3">
        <v>32.4</v>
      </c>
    </row>
    <row r="277" spans="1:16" x14ac:dyDescent="0.25">
      <c r="A277" s="1">
        <v>276</v>
      </c>
      <c r="B277" s="1" t="str">
        <f>LOOKUP(A277,[1]Intervalo1!$B$1:$QK$1,[1]Intervalo1!$B$111:$QK$111)</f>
        <v>A</v>
      </c>
      <c r="C277">
        <v>30</v>
      </c>
      <c r="D277" s="3">
        <v>3</v>
      </c>
      <c r="E277" s="3">
        <v>6</v>
      </c>
      <c r="F277" s="3">
        <v>9</v>
      </c>
      <c r="G277" s="3">
        <v>12</v>
      </c>
      <c r="H277" s="3">
        <v>15</v>
      </c>
      <c r="I277" s="3">
        <v>18</v>
      </c>
      <c r="J277" s="3">
        <v>21</v>
      </c>
      <c r="K277" s="3">
        <v>24</v>
      </c>
      <c r="L277" s="3">
        <v>27</v>
      </c>
      <c r="M277" s="3">
        <v>15</v>
      </c>
      <c r="N277" s="3">
        <v>15</v>
      </c>
      <c r="O277" s="3">
        <v>15</v>
      </c>
      <c r="P277" s="3">
        <v>15</v>
      </c>
    </row>
    <row r="278" spans="1:16" x14ac:dyDescent="0.25">
      <c r="A278" s="1">
        <v>277</v>
      </c>
      <c r="B278" s="1" t="str">
        <f>LOOKUP(A278,[1]Intervalo1!$B$1:$QK$1,[1]Intervalo1!$B$111:$QK$111)</f>
        <v>A</v>
      </c>
      <c r="C278">
        <v>27</v>
      </c>
      <c r="D278" s="3">
        <v>2.7</v>
      </c>
      <c r="E278" s="3">
        <v>5.4</v>
      </c>
      <c r="F278" s="3">
        <v>8.1</v>
      </c>
      <c r="G278" s="3">
        <v>10.8</v>
      </c>
      <c r="H278" s="3">
        <v>13.5</v>
      </c>
      <c r="I278" s="3">
        <v>16.2</v>
      </c>
      <c r="J278" s="3">
        <v>18.899999999999999</v>
      </c>
      <c r="K278" s="3">
        <v>21.6</v>
      </c>
      <c r="L278" s="3">
        <v>24.3</v>
      </c>
      <c r="M278" s="3">
        <v>13.5</v>
      </c>
      <c r="N278" s="3">
        <v>13.5</v>
      </c>
      <c r="O278" s="3">
        <v>13.5</v>
      </c>
      <c r="P278" s="3">
        <v>13.5</v>
      </c>
    </row>
    <row r="279" spans="1:16" x14ac:dyDescent="0.25">
      <c r="A279" s="1">
        <v>278</v>
      </c>
      <c r="B279" s="1" t="str">
        <f>LOOKUP(A279,[1]Intervalo1!$B$1:$QK$1,[1]Intervalo1!$B$111:$QK$111)</f>
        <v>A</v>
      </c>
      <c r="C279">
        <v>21</v>
      </c>
      <c r="D279" s="3">
        <v>2.1</v>
      </c>
      <c r="E279" s="3">
        <v>4.2</v>
      </c>
      <c r="F279" s="3">
        <v>6.3</v>
      </c>
      <c r="G279" s="3">
        <v>8.4</v>
      </c>
      <c r="H279" s="3">
        <v>10.5</v>
      </c>
      <c r="I279" s="3">
        <v>12.6</v>
      </c>
      <c r="J279" s="3">
        <v>14.7</v>
      </c>
      <c r="K279" s="3">
        <v>16.8</v>
      </c>
      <c r="L279" s="3">
        <v>18.900000000000002</v>
      </c>
      <c r="M279" s="3">
        <v>10.5</v>
      </c>
      <c r="N279" s="3">
        <v>10.5</v>
      </c>
      <c r="O279" s="3">
        <v>10.5</v>
      </c>
      <c r="P279" s="3">
        <v>10.5</v>
      </c>
    </row>
    <row r="280" spans="1:16" x14ac:dyDescent="0.25">
      <c r="A280" s="1">
        <v>279</v>
      </c>
      <c r="B280" s="1" t="str">
        <f>LOOKUP(A280,[1]Intervalo1!$B$1:$QK$1,[1]Intervalo1!$B$111:$QK$111)</f>
        <v>A</v>
      </c>
      <c r="C280">
        <v>30</v>
      </c>
      <c r="D280" s="3">
        <v>3</v>
      </c>
      <c r="E280" s="3">
        <v>6</v>
      </c>
      <c r="F280" s="3">
        <v>9</v>
      </c>
      <c r="G280" s="3">
        <v>12</v>
      </c>
      <c r="H280" s="3">
        <v>15</v>
      </c>
      <c r="I280" s="3">
        <v>18</v>
      </c>
      <c r="J280" s="3">
        <v>21</v>
      </c>
      <c r="K280" s="3">
        <v>24</v>
      </c>
      <c r="L280" s="3">
        <v>27</v>
      </c>
      <c r="M280" s="3">
        <v>15</v>
      </c>
      <c r="N280" s="3">
        <v>15</v>
      </c>
      <c r="O280" s="3">
        <v>15</v>
      </c>
      <c r="P280" s="3">
        <v>15</v>
      </c>
    </row>
    <row r="281" spans="1:16" x14ac:dyDescent="0.25">
      <c r="A281" s="1">
        <v>280</v>
      </c>
      <c r="B281" s="1" t="str">
        <f>LOOKUP(A281,[1]Intervalo1!$B$1:$QK$1,[1]Intervalo1!$B$111:$QK$111)</f>
        <v>A</v>
      </c>
      <c r="C281">
        <v>36</v>
      </c>
      <c r="D281" s="3">
        <v>3.6</v>
      </c>
      <c r="E281" s="3">
        <v>7.2</v>
      </c>
      <c r="F281" s="3">
        <v>10.799999999999999</v>
      </c>
      <c r="G281" s="3">
        <v>14.4</v>
      </c>
      <c r="H281" s="3">
        <v>18</v>
      </c>
      <c r="I281" s="3">
        <v>21.599999999999998</v>
      </c>
      <c r="J281" s="3">
        <v>25.2</v>
      </c>
      <c r="K281" s="3">
        <v>28.8</v>
      </c>
      <c r="L281" s="3">
        <v>32.4</v>
      </c>
      <c r="M281" s="3">
        <v>18</v>
      </c>
      <c r="N281" s="3">
        <v>18</v>
      </c>
      <c r="O281" s="3">
        <v>18</v>
      </c>
      <c r="P281" s="3">
        <v>18</v>
      </c>
    </row>
    <row r="282" spans="1:16" x14ac:dyDescent="0.25">
      <c r="A282" s="1">
        <v>281</v>
      </c>
      <c r="B282" s="1" t="str">
        <f>LOOKUP(A282,[1]Intervalo1!$B$1:$QK$1,[1]Intervalo1!$B$111:$QK$111)</f>
        <v>A</v>
      </c>
      <c r="C282">
        <v>30</v>
      </c>
      <c r="D282" s="3">
        <v>3</v>
      </c>
      <c r="E282" s="3">
        <v>6</v>
      </c>
      <c r="F282" s="3">
        <v>9</v>
      </c>
      <c r="G282" s="3">
        <v>12</v>
      </c>
      <c r="H282" s="3">
        <v>15</v>
      </c>
      <c r="I282" s="3">
        <v>18</v>
      </c>
      <c r="J282" s="3">
        <v>21</v>
      </c>
      <c r="K282" s="3">
        <v>24</v>
      </c>
      <c r="L282" s="3">
        <v>27</v>
      </c>
      <c r="M282" s="3">
        <v>15</v>
      </c>
      <c r="N282" s="3">
        <v>15</v>
      </c>
      <c r="O282" s="3">
        <v>15</v>
      </c>
      <c r="P282" s="3">
        <v>15</v>
      </c>
    </row>
    <row r="283" spans="1:16" x14ac:dyDescent="0.25">
      <c r="A283" s="1">
        <v>282</v>
      </c>
      <c r="B283" s="1" t="str">
        <f>LOOKUP(A283,[1]Intervalo1!$B$1:$QK$1,[1]Intervalo1!$B$111:$QK$111)</f>
        <v>A</v>
      </c>
      <c r="C283">
        <v>18</v>
      </c>
      <c r="D283" s="3">
        <v>1.8</v>
      </c>
      <c r="E283" s="3">
        <v>3.6</v>
      </c>
      <c r="F283" s="3">
        <v>5.3999999999999995</v>
      </c>
      <c r="G283" s="3">
        <v>7.2</v>
      </c>
      <c r="H283" s="3">
        <v>9</v>
      </c>
      <c r="I283" s="3">
        <v>10.799999999999999</v>
      </c>
      <c r="J283" s="3">
        <v>12.6</v>
      </c>
      <c r="K283" s="3">
        <v>14.4</v>
      </c>
      <c r="L283" s="3">
        <v>16.2</v>
      </c>
      <c r="M283" s="3">
        <v>9</v>
      </c>
      <c r="N283" s="3">
        <v>9</v>
      </c>
      <c r="O283" s="3">
        <v>9</v>
      </c>
      <c r="P283" s="3">
        <v>9</v>
      </c>
    </row>
    <row r="284" spans="1:16" x14ac:dyDescent="0.25">
      <c r="A284" s="1">
        <v>283</v>
      </c>
      <c r="B284" s="1" t="str">
        <f>LOOKUP(A284,[1]Intervalo1!$B$1:$QK$1,[1]Intervalo1!$B$111:$QK$111)</f>
        <v>A</v>
      </c>
      <c r="C284">
        <v>21</v>
      </c>
      <c r="D284" s="3">
        <v>2.1</v>
      </c>
      <c r="E284" s="3">
        <v>4.2</v>
      </c>
      <c r="F284" s="3">
        <v>6.3</v>
      </c>
      <c r="G284" s="3">
        <v>8.4</v>
      </c>
      <c r="H284" s="3">
        <v>10.5</v>
      </c>
      <c r="I284" s="3">
        <v>12.6</v>
      </c>
      <c r="J284" s="3">
        <v>14.7</v>
      </c>
      <c r="K284" s="3">
        <v>16.8</v>
      </c>
      <c r="L284" s="3">
        <v>18.900000000000002</v>
      </c>
      <c r="M284" s="3">
        <v>10.5</v>
      </c>
      <c r="N284" s="3">
        <v>10.5</v>
      </c>
      <c r="O284" s="3">
        <v>10.5</v>
      </c>
      <c r="P284" s="3">
        <v>10.5</v>
      </c>
    </row>
    <row r="285" spans="1:16" x14ac:dyDescent="0.25">
      <c r="A285" s="1">
        <v>284</v>
      </c>
      <c r="B285" s="1" t="str">
        <f>LOOKUP(A285,[1]Intervalo1!$B$1:$QK$1,[1]Intervalo1!$B$111:$QK$111)</f>
        <v>A</v>
      </c>
      <c r="C285">
        <v>36</v>
      </c>
      <c r="D285" s="3">
        <v>3.6</v>
      </c>
      <c r="E285" s="3">
        <v>7.2</v>
      </c>
      <c r="F285" s="3">
        <v>10.799999999999999</v>
      </c>
      <c r="G285" s="3">
        <v>14.4</v>
      </c>
      <c r="H285" s="3">
        <v>18</v>
      </c>
      <c r="I285" s="3">
        <v>21.599999999999998</v>
      </c>
      <c r="J285" s="3">
        <v>25.2</v>
      </c>
      <c r="K285" s="3">
        <v>28.8</v>
      </c>
      <c r="L285" s="3">
        <v>32.4</v>
      </c>
      <c r="M285" s="3">
        <v>18</v>
      </c>
      <c r="N285" s="3">
        <v>18</v>
      </c>
      <c r="O285" s="3">
        <v>18</v>
      </c>
      <c r="P285" s="3">
        <v>18</v>
      </c>
    </row>
    <row r="286" spans="1:16" x14ac:dyDescent="0.25">
      <c r="A286" s="1">
        <v>285</v>
      </c>
      <c r="B286" s="1" t="str">
        <f>LOOKUP(A286,[1]Intervalo1!$B$1:$QK$1,[1]Intervalo1!$B$111:$QK$111)</f>
        <v>A</v>
      </c>
      <c r="C286">
        <v>18</v>
      </c>
      <c r="D286" s="3">
        <v>1.8</v>
      </c>
      <c r="E286" s="3">
        <v>3.6</v>
      </c>
      <c r="F286" s="3">
        <v>5.3999999999999995</v>
      </c>
      <c r="G286" s="3">
        <v>7.2</v>
      </c>
      <c r="H286" s="3">
        <v>9</v>
      </c>
      <c r="I286" s="3">
        <v>10.799999999999999</v>
      </c>
      <c r="J286" s="3">
        <v>12.6</v>
      </c>
      <c r="K286" s="3">
        <v>14.4</v>
      </c>
      <c r="L286" s="3">
        <v>16.2</v>
      </c>
      <c r="M286" s="3">
        <v>9</v>
      </c>
      <c r="N286" s="3">
        <v>9</v>
      </c>
      <c r="O286" s="3">
        <v>9</v>
      </c>
      <c r="P286" s="3">
        <v>9</v>
      </c>
    </row>
    <row r="287" spans="1:16" x14ac:dyDescent="0.25">
      <c r="A287" s="1">
        <v>286</v>
      </c>
      <c r="B287" s="1" t="str">
        <f>LOOKUP(A287,[1]Intervalo1!$B$1:$QK$1,[1]Intervalo1!$B$111:$QK$111)</f>
        <v>A</v>
      </c>
      <c r="C287">
        <v>21</v>
      </c>
      <c r="D287" s="3">
        <v>2.1</v>
      </c>
      <c r="E287" s="3">
        <v>4.2</v>
      </c>
      <c r="F287" s="3">
        <v>6.3</v>
      </c>
      <c r="G287" s="3">
        <v>8.4</v>
      </c>
      <c r="H287" s="3">
        <v>10.5</v>
      </c>
      <c r="I287" s="3">
        <v>12.6</v>
      </c>
      <c r="J287" s="3">
        <v>14.7</v>
      </c>
      <c r="K287" s="3">
        <v>16.8</v>
      </c>
      <c r="L287" s="3">
        <v>18.900000000000002</v>
      </c>
      <c r="M287" s="3">
        <v>10.5</v>
      </c>
      <c r="N287" s="3">
        <v>10.5</v>
      </c>
      <c r="O287" s="3">
        <v>10.5</v>
      </c>
      <c r="P287" s="3">
        <v>10.5</v>
      </c>
    </row>
    <row r="288" spans="1:16" x14ac:dyDescent="0.25">
      <c r="A288" s="1">
        <v>287</v>
      </c>
      <c r="B288" s="1" t="str">
        <f>LOOKUP(A288,[1]Intervalo1!$B$1:$QK$1,[1]Intervalo1!$B$111:$QK$111)</f>
        <v>A</v>
      </c>
      <c r="C288">
        <v>21</v>
      </c>
      <c r="D288" s="3">
        <v>2.1</v>
      </c>
      <c r="E288" s="3">
        <v>4.2</v>
      </c>
      <c r="F288" s="3">
        <v>6.3</v>
      </c>
      <c r="G288" s="3">
        <v>8.4</v>
      </c>
      <c r="H288" s="3">
        <v>10.5</v>
      </c>
      <c r="I288" s="3">
        <v>12.6</v>
      </c>
      <c r="J288" s="3">
        <v>14.7</v>
      </c>
      <c r="K288" s="3">
        <v>16.8</v>
      </c>
      <c r="L288" s="3">
        <v>18.900000000000002</v>
      </c>
      <c r="M288" s="3">
        <v>10.5</v>
      </c>
      <c r="N288" s="3">
        <v>10.5</v>
      </c>
      <c r="O288" s="3">
        <v>10.5</v>
      </c>
      <c r="P288" s="3">
        <v>10.5</v>
      </c>
    </row>
    <row r="289" spans="1:16" x14ac:dyDescent="0.25">
      <c r="A289" s="1">
        <v>288</v>
      </c>
      <c r="B289" s="1" t="str">
        <f>LOOKUP(A289,[1]Intervalo1!$B$1:$QK$1,[1]Intervalo1!$B$111:$QK$111)</f>
        <v>A</v>
      </c>
      <c r="C289">
        <v>18</v>
      </c>
      <c r="D289" s="3">
        <v>1.8</v>
      </c>
      <c r="E289" s="3">
        <v>3.6</v>
      </c>
      <c r="F289" s="3">
        <v>5.3999999999999995</v>
      </c>
      <c r="G289" s="3">
        <v>7.2</v>
      </c>
      <c r="H289" s="3">
        <v>9</v>
      </c>
      <c r="I289" s="3">
        <v>10.799999999999999</v>
      </c>
      <c r="J289" s="3">
        <v>12.6</v>
      </c>
      <c r="K289" s="3">
        <v>14.4</v>
      </c>
      <c r="L289" s="3">
        <v>16.2</v>
      </c>
      <c r="M289" s="3">
        <v>9</v>
      </c>
      <c r="N289" s="3">
        <v>9</v>
      </c>
      <c r="O289" s="3">
        <v>9</v>
      </c>
      <c r="P289" s="3">
        <v>9</v>
      </c>
    </row>
    <row r="290" spans="1:16" x14ac:dyDescent="0.25">
      <c r="A290" s="1">
        <v>289</v>
      </c>
      <c r="B290" s="1" t="str">
        <f>LOOKUP(A290,[1]Intervalo1!$B$1:$QK$1,[1]Intervalo1!$B$111:$QK$111)</f>
        <v>A</v>
      </c>
      <c r="C290">
        <v>21</v>
      </c>
      <c r="D290" s="3">
        <v>2.1</v>
      </c>
      <c r="E290" s="3">
        <v>4.2</v>
      </c>
      <c r="F290" s="3">
        <v>6.3</v>
      </c>
      <c r="G290" s="3">
        <v>8.4</v>
      </c>
      <c r="H290" s="3">
        <v>10.5</v>
      </c>
      <c r="I290" s="3">
        <v>12.6</v>
      </c>
      <c r="J290" s="3">
        <v>14.7</v>
      </c>
      <c r="K290" s="3">
        <v>16.8</v>
      </c>
      <c r="L290" s="3">
        <v>18.900000000000002</v>
      </c>
      <c r="M290" s="3">
        <v>10.5</v>
      </c>
      <c r="N290" s="3">
        <v>10.5</v>
      </c>
      <c r="O290" s="3">
        <v>10.5</v>
      </c>
      <c r="P290" s="3">
        <v>10.5</v>
      </c>
    </row>
    <row r="291" spans="1:16" x14ac:dyDescent="0.25">
      <c r="A291" s="1">
        <v>290</v>
      </c>
      <c r="B291" s="1" t="str">
        <f>LOOKUP(A291,[1]Intervalo1!$B$1:$QK$1,[1]Intervalo1!$B$111:$QK$111)</f>
        <v>A</v>
      </c>
      <c r="C291">
        <v>27</v>
      </c>
      <c r="D291" s="3">
        <v>2.7</v>
      </c>
      <c r="E291" s="3">
        <v>5.4</v>
      </c>
      <c r="F291" s="3">
        <v>8.1</v>
      </c>
      <c r="G291" s="3">
        <v>10.8</v>
      </c>
      <c r="H291" s="3">
        <v>13.5</v>
      </c>
      <c r="I291" s="3">
        <v>16.2</v>
      </c>
      <c r="J291" s="3">
        <v>18.899999999999999</v>
      </c>
      <c r="K291" s="3">
        <v>21.6</v>
      </c>
      <c r="L291" s="3">
        <v>24.3</v>
      </c>
      <c r="M291" s="3">
        <v>13.5</v>
      </c>
      <c r="N291" s="3">
        <v>13.5</v>
      </c>
      <c r="O291" s="3">
        <v>13.5</v>
      </c>
      <c r="P291" s="3">
        <v>13.5</v>
      </c>
    </row>
    <row r="292" spans="1:16" x14ac:dyDescent="0.25">
      <c r="A292" s="1">
        <v>291</v>
      </c>
      <c r="B292" s="1" t="str">
        <f>LOOKUP(A292,[1]Intervalo1!$B$1:$QK$1,[1]Intervalo1!$B$111:$QK$111)</f>
        <v>A</v>
      </c>
      <c r="C292">
        <v>27</v>
      </c>
      <c r="D292" s="3">
        <v>2.7</v>
      </c>
      <c r="E292" s="3">
        <v>5.4</v>
      </c>
      <c r="F292" s="3">
        <v>8.1</v>
      </c>
      <c r="G292" s="3">
        <v>10.8</v>
      </c>
      <c r="H292" s="3">
        <v>13.5</v>
      </c>
      <c r="I292" s="3">
        <v>16.2</v>
      </c>
      <c r="J292" s="3">
        <v>18.899999999999999</v>
      </c>
      <c r="K292" s="3">
        <v>21.6</v>
      </c>
      <c r="L292" s="3">
        <v>24.3</v>
      </c>
      <c r="M292" s="3">
        <v>13.5</v>
      </c>
      <c r="N292" s="3">
        <v>13.5</v>
      </c>
      <c r="O292" s="3">
        <v>13.5</v>
      </c>
      <c r="P292" s="3">
        <v>13.5</v>
      </c>
    </row>
    <row r="293" spans="1:16" x14ac:dyDescent="0.25">
      <c r="A293" s="1">
        <v>292</v>
      </c>
      <c r="B293" s="1" t="str">
        <f>LOOKUP(A293,[1]Intervalo1!$B$1:$QK$1,[1]Intervalo1!$B$111:$QK$111)</f>
        <v>A</v>
      </c>
      <c r="C293">
        <v>36</v>
      </c>
      <c r="D293" s="3">
        <v>3.6</v>
      </c>
      <c r="E293" s="3">
        <v>7.2</v>
      </c>
      <c r="F293" s="3">
        <v>10.799999999999999</v>
      </c>
      <c r="G293" s="3">
        <v>14.4</v>
      </c>
      <c r="H293" s="3">
        <v>18</v>
      </c>
      <c r="I293" s="3">
        <v>21.599999999999998</v>
      </c>
      <c r="J293" s="3">
        <v>25.2</v>
      </c>
      <c r="K293" s="3">
        <v>28.8</v>
      </c>
      <c r="L293" s="3">
        <v>32.4</v>
      </c>
      <c r="M293" s="3">
        <v>18</v>
      </c>
      <c r="N293" s="3">
        <v>18</v>
      </c>
      <c r="O293" s="3">
        <v>18</v>
      </c>
      <c r="P293" s="3">
        <v>18</v>
      </c>
    </row>
    <row r="294" spans="1:16" x14ac:dyDescent="0.25">
      <c r="A294" s="1">
        <v>293</v>
      </c>
      <c r="B294" s="1" t="str">
        <f>LOOKUP(A294,[1]Intervalo1!$B$1:$QK$1,[1]Intervalo1!$B$111:$QK$111)</f>
        <v>A</v>
      </c>
      <c r="C294">
        <v>36</v>
      </c>
      <c r="D294" s="3">
        <v>3.6</v>
      </c>
      <c r="E294" s="3">
        <v>7.2</v>
      </c>
      <c r="F294" s="3">
        <v>10.799999999999999</v>
      </c>
      <c r="G294" s="3">
        <v>14.4</v>
      </c>
      <c r="H294" s="3">
        <v>18</v>
      </c>
      <c r="I294" s="3">
        <v>21.599999999999998</v>
      </c>
      <c r="J294" s="3">
        <v>25.2</v>
      </c>
      <c r="K294" s="3">
        <v>28.8</v>
      </c>
      <c r="L294" s="3">
        <v>32.4</v>
      </c>
      <c r="M294" s="3">
        <v>18</v>
      </c>
      <c r="N294" s="3">
        <v>18</v>
      </c>
      <c r="O294" s="3">
        <v>18</v>
      </c>
      <c r="P294" s="3">
        <v>18</v>
      </c>
    </row>
    <row r="295" spans="1:16" x14ac:dyDescent="0.25">
      <c r="A295" s="1">
        <v>294</v>
      </c>
      <c r="B295" s="1" t="str">
        <f>LOOKUP(A295,[1]Intervalo1!$B$1:$QK$1,[1]Intervalo1!$B$111:$QK$111)</f>
        <v>A</v>
      </c>
      <c r="C295">
        <v>21</v>
      </c>
      <c r="D295" s="3">
        <v>2.1</v>
      </c>
      <c r="E295" s="3">
        <v>4.2</v>
      </c>
      <c r="F295" s="3">
        <v>6.3</v>
      </c>
      <c r="G295" s="3">
        <v>8.4</v>
      </c>
      <c r="H295" s="3">
        <v>10.5</v>
      </c>
      <c r="I295" s="3">
        <v>12.6</v>
      </c>
      <c r="J295" s="3">
        <v>14.7</v>
      </c>
      <c r="K295" s="3">
        <v>16.8</v>
      </c>
      <c r="L295" s="3">
        <v>18.900000000000002</v>
      </c>
      <c r="M295" s="3">
        <v>10.5</v>
      </c>
      <c r="N295" s="3">
        <v>10.5</v>
      </c>
      <c r="O295" s="3">
        <v>10.5</v>
      </c>
      <c r="P295" s="3">
        <v>10.5</v>
      </c>
    </row>
    <row r="296" spans="1:16" x14ac:dyDescent="0.25">
      <c r="A296" s="1">
        <v>295</v>
      </c>
      <c r="B296" s="1" t="str">
        <f>LOOKUP(A296,[1]Intervalo1!$B$1:$QK$1,[1]Intervalo1!$B$111:$QK$111)</f>
        <v>A</v>
      </c>
      <c r="C296">
        <v>30</v>
      </c>
      <c r="D296" s="3">
        <v>3</v>
      </c>
      <c r="E296" s="3">
        <v>6</v>
      </c>
      <c r="F296" s="3">
        <v>9</v>
      </c>
      <c r="G296" s="3">
        <v>12</v>
      </c>
      <c r="H296" s="3">
        <v>15</v>
      </c>
      <c r="I296" s="3">
        <v>18</v>
      </c>
      <c r="J296" s="3">
        <v>21</v>
      </c>
      <c r="K296" s="3">
        <v>24</v>
      </c>
      <c r="L296" s="3">
        <v>27</v>
      </c>
      <c r="M296" s="3">
        <v>15</v>
      </c>
      <c r="N296" s="3">
        <v>15</v>
      </c>
      <c r="O296" s="3">
        <v>15</v>
      </c>
      <c r="P296" s="3">
        <v>15</v>
      </c>
    </row>
    <row r="297" spans="1:16" x14ac:dyDescent="0.25">
      <c r="A297" s="1">
        <v>296</v>
      </c>
      <c r="B297" s="1" t="str">
        <f>LOOKUP(A297,[1]Intervalo1!$B$1:$QK$1,[1]Intervalo1!$B$111:$QK$111)</f>
        <v>A</v>
      </c>
      <c r="C297">
        <v>36</v>
      </c>
      <c r="D297" s="3">
        <v>3.6</v>
      </c>
      <c r="E297" s="3">
        <v>7.2</v>
      </c>
      <c r="F297" s="3">
        <v>10.799999999999999</v>
      </c>
      <c r="G297" s="3">
        <v>14.4</v>
      </c>
      <c r="H297" s="3">
        <v>18</v>
      </c>
      <c r="I297" s="3">
        <v>21.599999999999998</v>
      </c>
      <c r="J297" s="3">
        <v>25.2</v>
      </c>
      <c r="K297" s="3">
        <v>28.8</v>
      </c>
      <c r="L297" s="3">
        <v>32.4</v>
      </c>
      <c r="M297" s="3">
        <v>18</v>
      </c>
      <c r="N297" s="3">
        <v>18</v>
      </c>
      <c r="O297" s="3">
        <v>18</v>
      </c>
      <c r="P297" s="3">
        <v>18</v>
      </c>
    </row>
    <row r="298" spans="1:16" x14ac:dyDescent="0.25">
      <c r="A298" s="1">
        <v>297</v>
      </c>
      <c r="B298" s="1" t="str">
        <f>LOOKUP(A298,[1]Intervalo1!$B$1:$QK$1,[1]Intervalo1!$B$111:$QK$111)</f>
        <v>A</v>
      </c>
      <c r="C298">
        <v>36</v>
      </c>
      <c r="D298" s="3">
        <v>3.6</v>
      </c>
      <c r="E298" s="3">
        <v>7.2</v>
      </c>
      <c r="F298" s="3">
        <v>10.799999999999999</v>
      </c>
      <c r="G298" s="3">
        <v>14.4</v>
      </c>
      <c r="H298" s="3">
        <v>18</v>
      </c>
      <c r="I298" s="3">
        <v>21.599999999999998</v>
      </c>
      <c r="J298" s="3">
        <v>25.2</v>
      </c>
      <c r="K298" s="3">
        <v>28.8</v>
      </c>
      <c r="L298" s="3">
        <v>32.4</v>
      </c>
      <c r="M298" s="3">
        <v>18</v>
      </c>
      <c r="N298" s="3">
        <v>18</v>
      </c>
      <c r="O298" s="3">
        <v>18</v>
      </c>
      <c r="P298" s="3">
        <v>18</v>
      </c>
    </row>
    <row r="299" spans="1:16" x14ac:dyDescent="0.25">
      <c r="A299" s="1">
        <v>298</v>
      </c>
      <c r="B299" s="1" t="str">
        <f>LOOKUP(A299,[1]Intervalo1!$B$1:$QK$1,[1]Intervalo1!$B$111:$QK$111)</f>
        <v>A</v>
      </c>
      <c r="C299">
        <v>21</v>
      </c>
      <c r="D299" s="3">
        <v>2.1</v>
      </c>
      <c r="E299" s="3">
        <v>4.2</v>
      </c>
      <c r="F299" s="3">
        <v>6.3</v>
      </c>
      <c r="G299" s="3">
        <v>8.4</v>
      </c>
      <c r="H299" s="3">
        <v>10.5</v>
      </c>
      <c r="I299" s="3">
        <v>12.6</v>
      </c>
      <c r="J299" s="3">
        <v>14.7</v>
      </c>
      <c r="K299" s="3">
        <v>16.8</v>
      </c>
      <c r="L299" s="3">
        <v>18.900000000000002</v>
      </c>
      <c r="M299" s="3">
        <v>10.5</v>
      </c>
      <c r="N299" s="3">
        <v>10.5</v>
      </c>
      <c r="O299" s="3">
        <v>10.5</v>
      </c>
      <c r="P299" s="3">
        <v>10.5</v>
      </c>
    </row>
    <row r="300" spans="1:16" x14ac:dyDescent="0.25">
      <c r="A300" s="1">
        <v>299</v>
      </c>
      <c r="B300" s="1" t="str">
        <f>LOOKUP(A300,[1]Intervalo1!$B$1:$QK$1,[1]Intervalo1!$B$111:$QK$111)</f>
        <v>A</v>
      </c>
      <c r="C300">
        <v>24</v>
      </c>
      <c r="D300" s="3">
        <v>2.4000000000000004</v>
      </c>
      <c r="E300" s="3">
        <v>4.8000000000000007</v>
      </c>
      <c r="F300" s="3">
        <v>7.1999999999999993</v>
      </c>
      <c r="G300" s="3">
        <v>9.6000000000000014</v>
      </c>
      <c r="H300" s="3">
        <v>12</v>
      </c>
      <c r="I300" s="3">
        <v>14.399999999999999</v>
      </c>
      <c r="J300" s="3">
        <v>16.799999999999997</v>
      </c>
      <c r="K300" s="3">
        <v>19.200000000000003</v>
      </c>
      <c r="L300" s="3">
        <v>21.6</v>
      </c>
      <c r="M300" s="3">
        <v>12</v>
      </c>
      <c r="N300" s="3">
        <v>12</v>
      </c>
      <c r="O300" s="3">
        <v>12</v>
      </c>
      <c r="P300" s="3">
        <v>12</v>
      </c>
    </row>
    <row r="301" spans="1:16" x14ac:dyDescent="0.25">
      <c r="A301" s="1">
        <v>300</v>
      </c>
      <c r="B301" s="1" t="str">
        <f>LOOKUP(A301,[1]Intervalo1!$B$1:$QK$1,[1]Intervalo1!$B$111:$QK$111)</f>
        <v>A</v>
      </c>
      <c r="C301">
        <v>21</v>
      </c>
      <c r="D301" s="3">
        <v>2.1</v>
      </c>
      <c r="E301" s="3">
        <v>4.2</v>
      </c>
      <c r="F301" s="3">
        <v>6.3</v>
      </c>
      <c r="G301" s="3">
        <v>8.4</v>
      </c>
      <c r="H301" s="3">
        <v>10.5</v>
      </c>
      <c r="I301" s="3">
        <v>12.6</v>
      </c>
      <c r="J301" s="3">
        <v>14.7</v>
      </c>
      <c r="K301" s="3">
        <v>16.8</v>
      </c>
      <c r="L301" s="3">
        <v>18.900000000000002</v>
      </c>
      <c r="M301" s="3">
        <v>10.5</v>
      </c>
      <c r="N301" s="3">
        <v>10.5</v>
      </c>
      <c r="O301" s="3">
        <v>10.5</v>
      </c>
      <c r="P301" s="3">
        <v>10.5</v>
      </c>
    </row>
    <row r="302" spans="1:16" x14ac:dyDescent="0.25">
      <c r="A302" s="1">
        <v>301</v>
      </c>
      <c r="B302" s="1" t="str">
        <f>LOOKUP(A302,[1]Intervalo1!$B$1:$QK$1,[1]Intervalo1!$B$111:$QK$111)</f>
        <v>A</v>
      </c>
      <c r="C302">
        <v>30</v>
      </c>
      <c r="D302" s="3">
        <v>3</v>
      </c>
      <c r="E302" s="3">
        <v>6</v>
      </c>
      <c r="F302" s="3">
        <v>9</v>
      </c>
      <c r="G302" s="3">
        <v>12</v>
      </c>
      <c r="H302" s="3">
        <v>15</v>
      </c>
      <c r="I302" s="3">
        <v>18</v>
      </c>
      <c r="J302" s="3">
        <v>21</v>
      </c>
      <c r="K302" s="3">
        <v>24</v>
      </c>
      <c r="L302" s="3">
        <v>27</v>
      </c>
      <c r="M302" s="3">
        <v>15</v>
      </c>
      <c r="N302" s="3">
        <v>15</v>
      </c>
      <c r="O302" s="3">
        <v>15</v>
      </c>
      <c r="P302" s="3">
        <v>15</v>
      </c>
    </row>
    <row r="303" spans="1:16" x14ac:dyDescent="0.25">
      <c r="A303" s="1">
        <v>302</v>
      </c>
      <c r="B303" s="1" t="str">
        <f>LOOKUP(A303,[1]Intervalo1!$B$1:$QK$1,[1]Intervalo1!$B$111:$QK$111)</f>
        <v>E</v>
      </c>
      <c r="C303">
        <v>36</v>
      </c>
      <c r="D303" s="3">
        <v>3.6</v>
      </c>
      <c r="E303" s="3">
        <v>7.2</v>
      </c>
      <c r="F303" s="3">
        <v>10.799999999999999</v>
      </c>
      <c r="G303" s="3">
        <v>14.4</v>
      </c>
      <c r="H303" s="3">
        <v>18</v>
      </c>
      <c r="I303" s="3">
        <v>21.599999999999998</v>
      </c>
      <c r="J303" s="3">
        <v>25.2</v>
      </c>
      <c r="K303" s="3">
        <v>28.8</v>
      </c>
      <c r="L303" s="3">
        <v>32.4</v>
      </c>
      <c r="M303" s="3">
        <v>3.6</v>
      </c>
      <c r="N303" s="3">
        <v>10.799999999999999</v>
      </c>
      <c r="O303" s="3">
        <v>3.6</v>
      </c>
      <c r="P303" s="3">
        <v>10.799999999999999</v>
      </c>
    </row>
    <row r="304" spans="1:16" x14ac:dyDescent="0.25">
      <c r="A304" s="1">
        <v>303</v>
      </c>
      <c r="B304" s="1" t="str">
        <f>LOOKUP(A304,[1]Intervalo1!$B$1:$QK$1,[1]Intervalo1!$B$111:$QK$111)</f>
        <v>E</v>
      </c>
      <c r="C304">
        <v>36</v>
      </c>
      <c r="D304" s="3">
        <v>3.6</v>
      </c>
      <c r="E304" s="3">
        <v>7.2</v>
      </c>
      <c r="F304" s="3">
        <v>10.799999999999999</v>
      </c>
      <c r="G304" s="3">
        <v>14.4</v>
      </c>
      <c r="H304" s="3">
        <v>18</v>
      </c>
      <c r="I304" s="3">
        <v>21.599999999999998</v>
      </c>
      <c r="J304" s="3">
        <v>25.2</v>
      </c>
      <c r="K304" s="3">
        <v>28.8</v>
      </c>
      <c r="L304" s="3">
        <v>32.4</v>
      </c>
      <c r="M304" s="3">
        <v>3.6</v>
      </c>
      <c r="N304" s="3">
        <v>10.799999999999999</v>
      </c>
      <c r="O304" s="3">
        <v>3.6</v>
      </c>
      <c r="P304" s="3">
        <v>10.799999999999999</v>
      </c>
    </row>
    <row r="305" spans="1:16" x14ac:dyDescent="0.25">
      <c r="A305" s="1">
        <v>304</v>
      </c>
      <c r="B305" s="1" t="str">
        <f>LOOKUP(A305,[1]Intervalo1!$B$1:$QK$1,[1]Intervalo1!$B$111:$QK$111)</f>
        <v>A</v>
      </c>
      <c r="C305">
        <v>33</v>
      </c>
      <c r="D305" s="3">
        <v>3.3000000000000003</v>
      </c>
      <c r="E305" s="3">
        <v>6.6000000000000005</v>
      </c>
      <c r="F305" s="3">
        <v>9.9</v>
      </c>
      <c r="G305" s="3">
        <v>13.200000000000001</v>
      </c>
      <c r="H305" s="3">
        <v>16.5</v>
      </c>
      <c r="I305" s="3">
        <v>19.8</v>
      </c>
      <c r="J305" s="3">
        <v>23.099999999999998</v>
      </c>
      <c r="K305" s="3">
        <v>26.400000000000002</v>
      </c>
      <c r="L305" s="3">
        <v>29.7</v>
      </c>
      <c r="M305" s="3">
        <v>16.5</v>
      </c>
      <c r="N305" s="3">
        <v>16.5</v>
      </c>
      <c r="O305" s="3">
        <v>16.5</v>
      </c>
      <c r="P305" s="3">
        <v>16.5</v>
      </c>
    </row>
    <row r="306" spans="1:16" x14ac:dyDescent="0.25">
      <c r="A306" s="1">
        <v>305</v>
      </c>
      <c r="B306" s="1" t="str">
        <f>LOOKUP(A306,[1]Intervalo1!$B$1:$QK$1,[1]Intervalo1!$B$111:$QK$111)</f>
        <v>A</v>
      </c>
      <c r="C306">
        <v>36</v>
      </c>
      <c r="D306" s="3">
        <v>3.6</v>
      </c>
      <c r="E306" s="3">
        <v>7.2</v>
      </c>
      <c r="F306" s="3">
        <v>10.799999999999999</v>
      </c>
      <c r="G306" s="3">
        <v>14.4</v>
      </c>
      <c r="H306" s="3">
        <v>18</v>
      </c>
      <c r="I306" s="3">
        <v>21.599999999999998</v>
      </c>
      <c r="J306" s="3">
        <v>25.2</v>
      </c>
      <c r="K306" s="3">
        <v>28.8</v>
      </c>
      <c r="L306" s="3">
        <v>32.4</v>
      </c>
      <c r="M306" s="3">
        <v>18</v>
      </c>
      <c r="N306" s="3">
        <v>18</v>
      </c>
      <c r="O306" s="3">
        <v>18</v>
      </c>
      <c r="P306" s="3">
        <v>18</v>
      </c>
    </row>
    <row r="307" spans="1:16" x14ac:dyDescent="0.25">
      <c r="A307" s="1">
        <v>306</v>
      </c>
      <c r="B307" s="1" t="str">
        <f>LOOKUP(A307,[1]Intervalo1!$B$1:$QK$1,[1]Intervalo1!$B$111:$QK$111)</f>
        <v>A</v>
      </c>
      <c r="C307">
        <v>36</v>
      </c>
      <c r="D307" s="3">
        <v>3.6</v>
      </c>
      <c r="E307" s="3">
        <v>7.2</v>
      </c>
      <c r="F307" s="3">
        <v>10.799999999999999</v>
      </c>
      <c r="G307" s="3">
        <v>14.4</v>
      </c>
      <c r="H307" s="3">
        <v>18</v>
      </c>
      <c r="I307" s="3">
        <v>21.599999999999998</v>
      </c>
      <c r="J307" s="3">
        <v>25.2</v>
      </c>
      <c r="K307" s="3">
        <v>28.8</v>
      </c>
      <c r="L307" s="3">
        <v>32.4</v>
      </c>
      <c r="M307" s="3">
        <v>18</v>
      </c>
      <c r="N307" s="3">
        <v>18</v>
      </c>
      <c r="O307" s="3">
        <v>18</v>
      </c>
      <c r="P307" s="3">
        <v>18</v>
      </c>
    </row>
    <row r="308" spans="1:16" x14ac:dyDescent="0.25">
      <c r="A308" s="1">
        <v>307</v>
      </c>
      <c r="B308" s="1" t="str">
        <f>LOOKUP(A308,[1]Intervalo1!$B$1:$QK$1,[1]Intervalo1!$B$111:$QK$111)</f>
        <v>A</v>
      </c>
      <c r="C308">
        <v>24</v>
      </c>
      <c r="D308" s="3">
        <v>2.4000000000000004</v>
      </c>
      <c r="E308" s="3">
        <v>4.8000000000000007</v>
      </c>
      <c r="F308" s="3">
        <v>7.1999999999999993</v>
      </c>
      <c r="G308" s="3">
        <v>9.6000000000000014</v>
      </c>
      <c r="H308" s="3">
        <v>12</v>
      </c>
      <c r="I308" s="3">
        <v>14.399999999999999</v>
      </c>
      <c r="J308" s="3">
        <v>16.799999999999997</v>
      </c>
      <c r="K308" s="3">
        <v>19.200000000000003</v>
      </c>
      <c r="L308" s="3">
        <v>21.6</v>
      </c>
      <c r="M308" s="3">
        <v>12</v>
      </c>
      <c r="N308" s="3">
        <v>12</v>
      </c>
      <c r="O308" s="3">
        <v>12</v>
      </c>
      <c r="P308" s="3">
        <v>12</v>
      </c>
    </row>
    <row r="309" spans="1:16" x14ac:dyDescent="0.25">
      <c r="A309" s="1">
        <v>308</v>
      </c>
      <c r="B309" s="1" t="str">
        <f>LOOKUP(A309,[1]Intervalo1!$B$1:$QK$1,[1]Intervalo1!$B$111:$QK$111)</f>
        <v>A</v>
      </c>
      <c r="C309">
        <v>27</v>
      </c>
      <c r="D309" s="3">
        <v>2.7</v>
      </c>
      <c r="E309" s="3">
        <v>5.4</v>
      </c>
      <c r="F309" s="3">
        <v>8.1</v>
      </c>
      <c r="G309" s="3">
        <v>10.8</v>
      </c>
      <c r="H309" s="3">
        <v>13.5</v>
      </c>
      <c r="I309" s="3">
        <v>16.2</v>
      </c>
      <c r="J309" s="3">
        <v>18.899999999999999</v>
      </c>
      <c r="K309" s="3">
        <v>21.6</v>
      </c>
      <c r="L309" s="3">
        <v>24.3</v>
      </c>
      <c r="M309" s="3">
        <v>13.5</v>
      </c>
      <c r="N309" s="3">
        <v>13.5</v>
      </c>
      <c r="O309" s="3">
        <v>13.5</v>
      </c>
      <c r="P309" s="3">
        <v>13.5</v>
      </c>
    </row>
    <row r="310" spans="1:16" x14ac:dyDescent="0.25">
      <c r="A310" s="1">
        <v>309</v>
      </c>
      <c r="B310" s="1" t="str">
        <f>LOOKUP(A310,[1]Intervalo1!$B$1:$QK$1,[1]Intervalo1!$B$111:$QK$111)</f>
        <v>A</v>
      </c>
      <c r="C310">
        <v>27</v>
      </c>
      <c r="D310" s="3">
        <v>2.7</v>
      </c>
      <c r="E310" s="3">
        <v>5.4</v>
      </c>
      <c r="F310" s="3">
        <v>8.1</v>
      </c>
      <c r="G310" s="3">
        <v>10.8</v>
      </c>
      <c r="H310" s="3">
        <v>13.5</v>
      </c>
      <c r="I310" s="3">
        <v>16.2</v>
      </c>
      <c r="J310" s="3">
        <v>18.899999999999999</v>
      </c>
      <c r="K310" s="3">
        <v>21.6</v>
      </c>
      <c r="L310" s="3">
        <v>24.3</v>
      </c>
      <c r="M310" s="3">
        <v>13.5</v>
      </c>
      <c r="N310" s="3">
        <v>13.5</v>
      </c>
      <c r="O310" s="3">
        <v>13.5</v>
      </c>
      <c r="P310" s="3">
        <v>13.5</v>
      </c>
    </row>
    <row r="311" spans="1:16" x14ac:dyDescent="0.25">
      <c r="A311" s="1">
        <v>310</v>
      </c>
      <c r="B311" s="1" t="str">
        <f>LOOKUP(A311,[1]Intervalo1!$B$1:$QK$1,[1]Intervalo1!$B$111:$QK$111)</f>
        <v>A</v>
      </c>
      <c r="C311">
        <v>18</v>
      </c>
      <c r="D311" s="3">
        <v>1.8</v>
      </c>
      <c r="E311" s="3">
        <v>3.6</v>
      </c>
      <c r="F311" s="3">
        <v>5.3999999999999995</v>
      </c>
      <c r="G311" s="3">
        <v>7.2</v>
      </c>
      <c r="H311" s="3">
        <v>9</v>
      </c>
      <c r="I311" s="3">
        <v>10.799999999999999</v>
      </c>
      <c r="J311" s="3">
        <v>12.6</v>
      </c>
      <c r="K311" s="3">
        <v>14.4</v>
      </c>
      <c r="L311" s="3">
        <v>16.2</v>
      </c>
      <c r="M311" s="3">
        <v>9</v>
      </c>
      <c r="N311" s="3">
        <v>9</v>
      </c>
      <c r="O311" s="3">
        <v>9</v>
      </c>
      <c r="P311" s="3">
        <v>9</v>
      </c>
    </row>
    <row r="312" spans="1:16" x14ac:dyDescent="0.25">
      <c r="A312" s="1">
        <v>311</v>
      </c>
      <c r="B312" s="1" t="str">
        <f>LOOKUP(A312,[1]Intervalo1!$B$1:$QK$1,[1]Intervalo1!$B$111:$QK$111)</f>
        <v>A</v>
      </c>
      <c r="C312">
        <v>18</v>
      </c>
      <c r="D312" s="3">
        <v>1.8</v>
      </c>
      <c r="E312" s="3">
        <v>3.6</v>
      </c>
      <c r="F312" s="3">
        <v>5.3999999999999995</v>
      </c>
      <c r="G312" s="3">
        <v>7.2</v>
      </c>
      <c r="H312" s="3">
        <v>9</v>
      </c>
      <c r="I312" s="3">
        <v>10.799999999999999</v>
      </c>
      <c r="J312" s="3">
        <v>12.6</v>
      </c>
      <c r="K312" s="3">
        <v>14.4</v>
      </c>
      <c r="L312" s="3">
        <v>16.2</v>
      </c>
      <c r="M312" s="3">
        <v>9</v>
      </c>
      <c r="N312" s="3">
        <v>9</v>
      </c>
      <c r="O312" s="3">
        <v>9</v>
      </c>
      <c r="P312" s="3">
        <v>9</v>
      </c>
    </row>
    <row r="313" spans="1:16" x14ac:dyDescent="0.25">
      <c r="A313" s="1">
        <v>312</v>
      </c>
      <c r="B313" s="1" t="str">
        <f>LOOKUP(A313,[1]Intervalo1!$B$1:$QK$1,[1]Intervalo1!$B$111:$QK$111)</f>
        <v>A</v>
      </c>
      <c r="C313">
        <v>30</v>
      </c>
      <c r="D313" s="3">
        <v>3</v>
      </c>
      <c r="E313" s="3">
        <v>6</v>
      </c>
      <c r="F313" s="3">
        <v>9</v>
      </c>
      <c r="G313" s="3">
        <v>12</v>
      </c>
      <c r="H313" s="3">
        <v>15</v>
      </c>
      <c r="I313" s="3">
        <v>18</v>
      </c>
      <c r="J313" s="3">
        <v>21</v>
      </c>
      <c r="K313" s="3">
        <v>24</v>
      </c>
      <c r="L313" s="3">
        <v>27</v>
      </c>
      <c r="M313" s="3">
        <v>15</v>
      </c>
      <c r="N313" s="3">
        <v>15</v>
      </c>
      <c r="O313" s="3">
        <v>15</v>
      </c>
      <c r="P313" s="3">
        <v>15</v>
      </c>
    </row>
    <row r="314" spans="1:16" x14ac:dyDescent="0.25">
      <c r="A314" s="1">
        <v>313</v>
      </c>
      <c r="B314" s="1" t="str">
        <f>LOOKUP(A314,[1]Intervalo1!$B$1:$QK$1,[1]Intervalo1!$B$111:$QK$111)</f>
        <v>A</v>
      </c>
      <c r="C314">
        <v>24</v>
      </c>
      <c r="D314" s="3">
        <v>2.4000000000000004</v>
      </c>
      <c r="E314" s="3">
        <v>4.8000000000000007</v>
      </c>
      <c r="F314" s="3">
        <v>7.1999999999999993</v>
      </c>
      <c r="G314" s="3">
        <v>9.6000000000000014</v>
      </c>
      <c r="H314" s="3">
        <v>12</v>
      </c>
      <c r="I314" s="3">
        <v>14.399999999999999</v>
      </c>
      <c r="J314" s="3">
        <v>16.799999999999997</v>
      </c>
      <c r="K314" s="3">
        <v>19.200000000000003</v>
      </c>
      <c r="L314" s="3">
        <v>21.6</v>
      </c>
      <c r="M314" s="3">
        <v>12</v>
      </c>
      <c r="N314" s="3">
        <v>12</v>
      </c>
      <c r="O314" s="3">
        <v>12</v>
      </c>
      <c r="P314" s="3">
        <v>12</v>
      </c>
    </row>
    <row r="315" spans="1:16" x14ac:dyDescent="0.25">
      <c r="A315" s="1">
        <v>314</v>
      </c>
      <c r="B315" s="1" t="str">
        <f>LOOKUP(A315,[1]Intervalo1!$B$1:$QK$1,[1]Intervalo1!$B$111:$QK$111)</f>
        <v>A</v>
      </c>
      <c r="C315">
        <v>21</v>
      </c>
      <c r="D315" s="3">
        <v>2.1</v>
      </c>
      <c r="E315" s="3">
        <v>4.2</v>
      </c>
      <c r="F315" s="3">
        <v>6.3</v>
      </c>
      <c r="G315" s="3">
        <v>8.4</v>
      </c>
      <c r="H315" s="3">
        <v>10.5</v>
      </c>
      <c r="I315" s="3">
        <v>12.6</v>
      </c>
      <c r="J315" s="3">
        <v>14.7</v>
      </c>
      <c r="K315" s="3">
        <v>16.8</v>
      </c>
      <c r="L315" s="3">
        <v>18.900000000000002</v>
      </c>
      <c r="M315" s="3">
        <v>10.5</v>
      </c>
      <c r="N315" s="3">
        <v>10.5</v>
      </c>
      <c r="O315" s="3">
        <v>10.5</v>
      </c>
      <c r="P315" s="3">
        <v>10.5</v>
      </c>
    </row>
    <row r="316" spans="1:16" x14ac:dyDescent="0.25">
      <c r="A316" s="1">
        <v>315</v>
      </c>
      <c r="B316" s="1" t="str">
        <f>LOOKUP(A316,[1]Intervalo1!$B$1:$QK$1,[1]Intervalo1!$B$111:$QK$111)</f>
        <v>A</v>
      </c>
      <c r="C316">
        <v>21</v>
      </c>
      <c r="D316" s="3">
        <v>2.1</v>
      </c>
      <c r="E316" s="3">
        <v>4.2</v>
      </c>
      <c r="F316" s="3">
        <v>6.3</v>
      </c>
      <c r="G316" s="3">
        <v>8.4</v>
      </c>
      <c r="H316" s="3">
        <v>10.5</v>
      </c>
      <c r="I316" s="3">
        <v>12.6</v>
      </c>
      <c r="J316" s="3">
        <v>14.7</v>
      </c>
      <c r="K316" s="3">
        <v>16.8</v>
      </c>
      <c r="L316" s="3">
        <v>18.900000000000002</v>
      </c>
      <c r="M316" s="3">
        <v>10.5</v>
      </c>
      <c r="N316" s="3">
        <v>10.5</v>
      </c>
      <c r="O316" s="3">
        <v>10.5</v>
      </c>
      <c r="P316" s="3">
        <v>10.5</v>
      </c>
    </row>
    <row r="317" spans="1:16" x14ac:dyDescent="0.25">
      <c r="A317" s="1">
        <v>316</v>
      </c>
      <c r="B317" s="1" t="str">
        <f>LOOKUP(A317,[1]Intervalo1!$B$1:$QK$1,[1]Intervalo1!$B$111:$QK$111)</f>
        <v>A</v>
      </c>
      <c r="C317">
        <v>27</v>
      </c>
      <c r="D317" s="3">
        <v>2.7</v>
      </c>
      <c r="E317" s="3">
        <v>5.4</v>
      </c>
      <c r="F317" s="3">
        <v>8.1</v>
      </c>
      <c r="G317" s="3">
        <v>10.8</v>
      </c>
      <c r="H317" s="3">
        <v>13.5</v>
      </c>
      <c r="I317" s="3">
        <v>16.2</v>
      </c>
      <c r="J317" s="3">
        <v>18.899999999999999</v>
      </c>
      <c r="K317" s="3">
        <v>21.6</v>
      </c>
      <c r="L317" s="3">
        <v>24.3</v>
      </c>
      <c r="M317" s="3">
        <v>13.5</v>
      </c>
      <c r="N317" s="3">
        <v>13.5</v>
      </c>
      <c r="O317" s="3">
        <v>13.5</v>
      </c>
      <c r="P317" s="3">
        <v>13.5</v>
      </c>
    </row>
    <row r="318" spans="1:16" x14ac:dyDescent="0.25">
      <c r="A318" s="1">
        <v>317</v>
      </c>
      <c r="B318" s="1" t="str">
        <f>LOOKUP(A318,[1]Intervalo1!$B$1:$QK$1,[1]Intervalo1!$B$111:$QK$111)</f>
        <v>A</v>
      </c>
      <c r="C318">
        <v>36</v>
      </c>
      <c r="D318" s="3">
        <v>3.6</v>
      </c>
      <c r="E318" s="3">
        <v>7.2</v>
      </c>
      <c r="F318" s="3">
        <v>10.799999999999999</v>
      </c>
      <c r="G318" s="3">
        <v>14.4</v>
      </c>
      <c r="H318" s="3">
        <v>18</v>
      </c>
      <c r="I318" s="3">
        <v>21.599999999999998</v>
      </c>
      <c r="J318" s="3">
        <v>25.2</v>
      </c>
      <c r="K318" s="3">
        <v>28.8</v>
      </c>
      <c r="L318" s="3">
        <v>32.4</v>
      </c>
      <c r="M318" s="3">
        <v>18</v>
      </c>
      <c r="N318" s="3">
        <v>18</v>
      </c>
      <c r="O318" s="3">
        <v>18</v>
      </c>
      <c r="P318" s="3">
        <v>18</v>
      </c>
    </row>
    <row r="319" spans="1:16" x14ac:dyDescent="0.25">
      <c r="A319" s="1">
        <v>318</v>
      </c>
      <c r="B319" s="1" t="str">
        <f>LOOKUP(A319,[1]Intervalo1!$B$1:$QK$1,[1]Intervalo1!$B$111:$QK$111)</f>
        <v>A</v>
      </c>
      <c r="C319">
        <v>21</v>
      </c>
      <c r="D319" s="3">
        <v>2.1</v>
      </c>
      <c r="E319" s="3">
        <v>4.2</v>
      </c>
      <c r="F319" s="3">
        <v>6.3</v>
      </c>
      <c r="G319" s="3">
        <v>8.4</v>
      </c>
      <c r="H319" s="3">
        <v>10.5</v>
      </c>
      <c r="I319" s="3">
        <v>12.6</v>
      </c>
      <c r="J319" s="3">
        <v>14.7</v>
      </c>
      <c r="K319" s="3">
        <v>16.8</v>
      </c>
      <c r="L319" s="3">
        <v>18.900000000000002</v>
      </c>
      <c r="M319" s="3">
        <v>10.5</v>
      </c>
      <c r="N319" s="3">
        <v>10.5</v>
      </c>
      <c r="O319" s="3">
        <v>10.5</v>
      </c>
      <c r="P319" s="3">
        <v>10.5</v>
      </c>
    </row>
    <row r="320" spans="1:16" x14ac:dyDescent="0.25">
      <c r="A320" s="1">
        <v>319</v>
      </c>
      <c r="B320" s="1" t="str">
        <f>LOOKUP(A320,[1]Intervalo1!$B$1:$QK$1,[1]Intervalo1!$B$111:$QK$111)</f>
        <v>A</v>
      </c>
      <c r="C320">
        <v>27</v>
      </c>
      <c r="D320" s="3">
        <v>2.7</v>
      </c>
      <c r="E320" s="3">
        <v>5.4</v>
      </c>
      <c r="F320" s="3">
        <v>8.1</v>
      </c>
      <c r="G320" s="3">
        <v>10.8</v>
      </c>
      <c r="H320" s="3">
        <v>13.5</v>
      </c>
      <c r="I320" s="3">
        <v>16.2</v>
      </c>
      <c r="J320" s="3">
        <v>18.899999999999999</v>
      </c>
      <c r="K320" s="3">
        <v>21.6</v>
      </c>
      <c r="L320" s="3">
        <v>24.3</v>
      </c>
      <c r="M320" s="3">
        <v>13.5</v>
      </c>
      <c r="N320" s="3">
        <v>13.5</v>
      </c>
      <c r="O320" s="3">
        <v>13.5</v>
      </c>
      <c r="P320" s="3">
        <v>13.5</v>
      </c>
    </row>
    <row r="321" spans="1:16" x14ac:dyDescent="0.25">
      <c r="A321" s="1">
        <v>320</v>
      </c>
      <c r="B321" s="1" t="str">
        <f>LOOKUP(A321,[1]Intervalo1!$B$1:$QK$1,[1]Intervalo1!$B$111:$QK$111)</f>
        <v>A</v>
      </c>
      <c r="C321">
        <v>18</v>
      </c>
      <c r="D321" s="3">
        <v>1.8</v>
      </c>
      <c r="E321" s="3">
        <v>3.6</v>
      </c>
      <c r="F321" s="3">
        <v>5.3999999999999995</v>
      </c>
      <c r="G321" s="3">
        <v>7.2</v>
      </c>
      <c r="H321" s="3">
        <v>9</v>
      </c>
      <c r="I321" s="3">
        <v>10.799999999999999</v>
      </c>
      <c r="J321" s="3">
        <v>12.6</v>
      </c>
      <c r="K321" s="3">
        <v>14.4</v>
      </c>
      <c r="L321" s="3">
        <v>16.2</v>
      </c>
      <c r="M321" s="3">
        <v>9</v>
      </c>
      <c r="N321" s="3">
        <v>9</v>
      </c>
      <c r="O321" s="3">
        <v>9</v>
      </c>
      <c r="P321" s="3">
        <v>9</v>
      </c>
    </row>
    <row r="322" spans="1:16" x14ac:dyDescent="0.25">
      <c r="A322" s="1">
        <v>321</v>
      </c>
      <c r="B322" s="1" t="str">
        <f>LOOKUP(A322,[1]Intervalo1!$B$1:$QK$1,[1]Intervalo1!$B$111:$QK$111)</f>
        <v>A</v>
      </c>
      <c r="C322">
        <v>24</v>
      </c>
      <c r="D322" s="3">
        <v>2.4000000000000004</v>
      </c>
      <c r="E322" s="3">
        <v>4.8000000000000007</v>
      </c>
      <c r="F322" s="3">
        <v>7.1999999999999993</v>
      </c>
      <c r="G322" s="3">
        <v>9.6000000000000014</v>
      </c>
      <c r="H322" s="3">
        <v>12</v>
      </c>
      <c r="I322" s="3">
        <v>14.399999999999999</v>
      </c>
      <c r="J322" s="3">
        <v>16.799999999999997</v>
      </c>
      <c r="K322" s="3">
        <v>19.200000000000003</v>
      </c>
      <c r="L322" s="3">
        <v>21.6</v>
      </c>
      <c r="M322" s="3">
        <v>12</v>
      </c>
      <c r="N322" s="3">
        <v>12</v>
      </c>
      <c r="O322" s="3">
        <v>12</v>
      </c>
      <c r="P322" s="3">
        <v>12</v>
      </c>
    </row>
    <row r="323" spans="1:16" x14ac:dyDescent="0.25">
      <c r="A323" s="1">
        <v>322</v>
      </c>
      <c r="B323" s="1" t="str">
        <f>LOOKUP(A323,[1]Intervalo1!$B$1:$QK$1,[1]Intervalo1!$B$111:$QK$111)</f>
        <v>A</v>
      </c>
      <c r="C323">
        <v>27</v>
      </c>
      <c r="D323" s="3">
        <v>2.7</v>
      </c>
      <c r="E323" s="3">
        <v>5.4</v>
      </c>
      <c r="F323" s="3">
        <v>8.1</v>
      </c>
      <c r="G323" s="3">
        <v>10.8</v>
      </c>
      <c r="H323" s="3">
        <v>13.5</v>
      </c>
      <c r="I323" s="3">
        <v>16.2</v>
      </c>
      <c r="J323" s="3">
        <v>18.899999999999999</v>
      </c>
      <c r="K323" s="3">
        <v>21.6</v>
      </c>
      <c r="L323" s="3">
        <v>24.3</v>
      </c>
      <c r="M323" s="3">
        <v>13.5</v>
      </c>
      <c r="N323" s="3">
        <v>13.5</v>
      </c>
      <c r="O323" s="3">
        <v>13.5</v>
      </c>
      <c r="P323" s="3">
        <v>13.5</v>
      </c>
    </row>
    <row r="324" spans="1:16" x14ac:dyDescent="0.25">
      <c r="A324" s="1">
        <v>323</v>
      </c>
      <c r="B324" s="1" t="str">
        <f>LOOKUP(A324,[1]Intervalo1!$B$1:$QK$1,[1]Intervalo1!$B$111:$QK$111)</f>
        <v>A</v>
      </c>
      <c r="C324">
        <v>24</v>
      </c>
      <c r="D324" s="3">
        <v>2.4000000000000004</v>
      </c>
      <c r="E324" s="3">
        <v>4.8000000000000007</v>
      </c>
      <c r="F324" s="3">
        <v>7.1999999999999993</v>
      </c>
      <c r="G324" s="3">
        <v>9.6000000000000014</v>
      </c>
      <c r="H324" s="3">
        <v>12</v>
      </c>
      <c r="I324" s="3">
        <v>14.399999999999999</v>
      </c>
      <c r="J324" s="3">
        <v>16.799999999999997</v>
      </c>
      <c r="K324" s="3">
        <v>19.200000000000003</v>
      </c>
      <c r="L324" s="3">
        <v>21.6</v>
      </c>
      <c r="M324" s="3">
        <v>12</v>
      </c>
      <c r="N324" s="3">
        <v>12</v>
      </c>
      <c r="O324" s="3">
        <v>12</v>
      </c>
      <c r="P324" s="3">
        <v>12</v>
      </c>
    </row>
    <row r="325" spans="1:16" x14ac:dyDescent="0.25">
      <c r="A325" s="1">
        <v>324</v>
      </c>
      <c r="B325" s="1" t="str">
        <f>LOOKUP(A325,[1]Intervalo1!$B$1:$QK$1,[1]Intervalo1!$B$111:$QK$111)</f>
        <v>A</v>
      </c>
      <c r="C325">
        <v>21</v>
      </c>
      <c r="D325" s="3">
        <v>2.1</v>
      </c>
      <c r="E325" s="3">
        <v>4.2</v>
      </c>
      <c r="F325" s="3">
        <v>6.3</v>
      </c>
      <c r="G325" s="3">
        <v>8.4</v>
      </c>
      <c r="H325" s="3">
        <v>10.5</v>
      </c>
      <c r="I325" s="3">
        <v>12.6</v>
      </c>
      <c r="J325" s="3">
        <v>14.7</v>
      </c>
      <c r="K325" s="3">
        <v>16.8</v>
      </c>
      <c r="L325" s="3">
        <v>18.900000000000002</v>
      </c>
      <c r="M325" s="3">
        <v>10.5</v>
      </c>
      <c r="N325" s="3">
        <v>10.5</v>
      </c>
      <c r="O325" s="3">
        <v>10.5</v>
      </c>
      <c r="P325" s="3">
        <v>10.5</v>
      </c>
    </row>
    <row r="326" spans="1:16" x14ac:dyDescent="0.25">
      <c r="A326" s="1">
        <v>325</v>
      </c>
      <c r="B326" s="1" t="str">
        <f>LOOKUP(A326,[1]Intervalo1!$B$1:$QK$1,[1]Intervalo1!$B$111:$QK$111)</f>
        <v>A</v>
      </c>
      <c r="C326">
        <v>24</v>
      </c>
      <c r="D326" s="3">
        <v>2.4000000000000004</v>
      </c>
      <c r="E326" s="3">
        <v>4.8000000000000007</v>
      </c>
      <c r="F326" s="3">
        <v>7.1999999999999993</v>
      </c>
      <c r="G326" s="3">
        <v>9.6000000000000014</v>
      </c>
      <c r="H326" s="3">
        <v>12</v>
      </c>
      <c r="I326" s="3">
        <v>14.399999999999999</v>
      </c>
      <c r="J326" s="3">
        <v>16.799999999999997</v>
      </c>
      <c r="K326" s="3">
        <v>19.200000000000003</v>
      </c>
      <c r="L326" s="3">
        <v>21.6</v>
      </c>
      <c r="M326" s="3">
        <v>12</v>
      </c>
      <c r="N326" s="3">
        <v>12</v>
      </c>
      <c r="O326" s="3">
        <v>12</v>
      </c>
      <c r="P326" s="3">
        <v>12</v>
      </c>
    </row>
    <row r="327" spans="1:16" x14ac:dyDescent="0.25">
      <c r="A327" s="1">
        <v>326</v>
      </c>
      <c r="B327" s="1" t="str">
        <f>LOOKUP(A327,[1]Intervalo1!$B$1:$QK$1,[1]Intervalo1!$B$111:$QK$111)</f>
        <v>E</v>
      </c>
      <c r="C327">
        <v>36</v>
      </c>
      <c r="D327" s="3">
        <v>3.6</v>
      </c>
      <c r="E327" s="3">
        <v>7.2</v>
      </c>
      <c r="F327" s="3">
        <v>10.799999999999999</v>
      </c>
      <c r="G327" s="3">
        <v>14.4</v>
      </c>
      <c r="H327" s="3">
        <v>18</v>
      </c>
      <c r="I327" s="3">
        <v>21.599999999999998</v>
      </c>
      <c r="J327" s="3">
        <v>25.2</v>
      </c>
      <c r="K327" s="3">
        <v>28.8</v>
      </c>
      <c r="L327" s="3">
        <v>32.4</v>
      </c>
      <c r="M327" s="3">
        <v>3.6</v>
      </c>
      <c r="N327" s="3">
        <v>10.799999999999999</v>
      </c>
      <c r="O327" s="3">
        <v>3.6</v>
      </c>
      <c r="P327" s="3">
        <v>10.799999999999999</v>
      </c>
    </row>
    <row r="328" spans="1:16" x14ac:dyDescent="0.25">
      <c r="A328" s="1">
        <v>327</v>
      </c>
      <c r="B328" s="1" t="str">
        <f>LOOKUP(A328,[1]Intervalo1!$B$1:$QK$1,[1]Intervalo1!$B$111:$QK$111)</f>
        <v>A</v>
      </c>
      <c r="C328">
        <v>30</v>
      </c>
      <c r="D328" s="3">
        <v>3</v>
      </c>
      <c r="E328" s="3">
        <v>6</v>
      </c>
      <c r="F328" s="3">
        <v>9</v>
      </c>
      <c r="G328" s="3">
        <v>12</v>
      </c>
      <c r="H328" s="3">
        <v>15</v>
      </c>
      <c r="I328" s="3">
        <v>18</v>
      </c>
      <c r="J328" s="3">
        <v>21</v>
      </c>
      <c r="K328" s="3">
        <v>24</v>
      </c>
      <c r="L328" s="3">
        <v>27</v>
      </c>
      <c r="M328" s="3">
        <v>15</v>
      </c>
      <c r="N328" s="3">
        <v>15</v>
      </c>
      <c r="O328" s="3">
        <v>15</v>
      </c>
      <c r="P328" s="3">
        <v>15</v>
      </c>
    </row>
    <row r="329" spans="1:16" x14ac:dyDescent="0.25">
      <c r="A329" s="1">
        <v>328</v>
      </c>
      <c r="B329" s="1" t="str">
        <f>LOOKUP(A329,[1]Intervalo1!$B$1:$QK$1,[1]Intervalo1!$B$111:$QK$111)</f>
        <v>A</v>
      </c>
      <c r="C329">
        <v>36</v>
      </c>
      <c r="D329" s="3">
        <v>3.6</v>
      </c>
      <c r="E329" s="3">
        <v>7.2</v>
      </c>
      <c r="F329" s="3">
        <v>10.799999999999999</v>
      </c>
      <c r="G329" s="3">
        <v>14.4</v>
      </c>
      <c r="H329" s="3">
        <v>18</v>
      </c>
      <c r="I329" s="3">
        <v>21.599999999999998</v>
      </c>
      <c r="J329" s="3">
        <v>25.2</v>
      </c>
      <c r="K329" s="3">
        <v>28.8</v>
      </c>
      <c r="L329" s="3">
        <v>32.4</v>
      </c>
      <c r="M329" s="3">
        <v>18</v>
      </c>
      <c r="N329" s="3">
        <v>18</v>
      </c>
      <c r="O329" s="3">
        <v>18</v>
      </c>
      <c r="P329" s="3">
        <v>18</v>
      </c>
    </row>
    <row r="330" spans="1:16" x14ac:dyDescent="0.25">
      <c r="A330" s="1">
        <v>329</v>
      </c>
      <c r="B330" s="1" t="str">
        <f>LOOKUP(A330,[1]Intervalo1!$B$1:$QK$1,[1]Intervalo1!$B$111:$QK$111)</f>
        <v>A</v>
      </c>
      <c r="C330">
        <v>24</v>
      </c>
      <c r="D330" s="3">
        <v>2.4000000000000004</v>
      </c>
      <c r="E330" s="3">
        <v>4.8000000000000007</v>
      </c>
      <c r="F330" s="3">
        <v>7.1999999999999993</v>
      </c>
      <c r="G330" s="3">
        <v>9.6000000000000014</v>
      </c>
      <c r="H330" s="3">
        <v>12</v>
      </c>
      <c r="I330" s="3">
        <v>14.399999999999999</v>
      </c>
      <c r="J330" s="3">
        <v>16.799999999999997</v>
      </c>
      <c r="K330" s="3">
        <v>19.200000000000003</v>
      </c>
      <c r="L330" s="3">
        <v>21.6</v>
      </c>
      <c r="M330" s="3">
        <v>12</v>
      </c>
      <c r="N330" s="3">
        <v>12</v>
      </c>
      <c r="O330" s="3">
        <v>12</v>
      </c>
      <c r="P330" s="3">
        <v>12</v>
      </c>
    </row>
    <row r="331" spans="1:16" x14ac:dyDescent="0.25">
      <c r="A331" s="1">
        <v>330</v>
      </c>
      <c r="B331" s="1" t="str">
        <f>LOOKUP(A331,[1]Intervalo1!$B$1:$QK$1,[1]Intervalo1!$B$111:$QK$111)</f>
        <v>A</v>
      </c>
      <c r="C331">
        <v>18</v>
      </c>
      <c r="D331" s="3">
        <v>1.8</v>
      </c>
      <c r="E331" s="3">
        <v>3.6</v>
      </c>
      <c r="F331" s="3">
        <v>5.3999999999999995</v>
      </c>
      <c r="G331" s="3">
        <v>7.2</v>
      </c>
      <c r="H331" s="3">
        <v>9</v>
      </c>
      <c r="I331" s="3">
        <v>10.799999999999999</v>
      </c>
      <c r="J331" s="3">
        <v>12.6</v>
      </c>
      <c r="K331" s="3">
        <v>14.4</v>
      </c>
      <c r="L331" s="3">
        <v>16.2</v>
      </c>
      <c r="M331" s="3">
        <v>9</v>
      </c>
      <c r="N331" s="3">
        <v>9</v>
      </c>
      <c r="O331" s="3">
        <v>9</v>
      </c>
      <c r="P331" s="3">
        <v>9</v>
      </c>
    </row>
    <row r="332" spans="1:16" x14ac:dyDescent="0.25">
      <c r="A332" s="1">
        <v>331</v>
      </c>
      <c r="B332" s="1" t="str">
        <f>LOOKUP(A332,[1]Intervalo1!$B$1:$QK$1,[1]Intervalo1!$B$111:$QK$111)</f>
        <v>A</v>
      </c>
      <c r="C332">
        <v>27</v>
      </c>
      <c r="D332" s="3">
        <v>2.7</v>
      </c>
      <c r="E332" s="3">
        <v>5.4</v>
      </c>
      <c r="F332" s="3">
        <v>8.1</v>
      </c>
      <c r="G332" s="3">
        <v>10.8</v>
      </c>
      <c r="H332" s="3">
        <v>13.5</v>
      </c>
      <c r="I332" s="3">
        <v>16.2</v>
      </c>
      <c r="J332" s="3">
        <v>18.899999999999999</v>
      </c>
      <c r="K332" s="3">
        <v>21.6</v>
      </c>
      <c r="L332" s="3">
        <v>24.3</v>
      </c>
      <c r="M332" s="3">
        <v>13.5</v>
      </c>
      <c r="N332" s="3">
        <v>13.5</v>
      </c>
      <c r="O332" s="3">
        <v>13.5</v>
      </c>
      <c r="P332" s="3">
        <v>13.5</v>
      </c>
    </row>
    <row r="333" spans="1:16" x14ac:dyDescent="0.25">
      <c r="A333" s="1">
        <v>332</v>
      </c>
      <c r="B333" s="1" t="str">
        <f>LOOKUP(A333,[1]Intervalo1!$B$1:$QK$1,[1]Intervalo1!$B$111:$QK$111)</f>
        <v>A</v>
      </c>
      <c r="C333">
        <v>21</v>
      </c>
      <c r="D333" s="3">
        <v>2.1</v>
      </c>
      <c r="E333" s="3">
        <v>4.2</v>
      </c>
      <c r="F333" s="3">
        <v>6.3</v>
      </c>
      <c r="G333" s="3">
        <v>8.4</v>
      </c>
      <c r="H333" s="3">
        <v>10.5</v>
      </c>
      <c r="I333" s="3">
        <v>12.6</v>
      </c>
      <c r="J333" s="3">
        <v>14.7</v>
      </c>
      <c r="K333" s="3">
        <v>16.8</v>
      </c>
      <c r="L333" s="3">
        <v>18.900000000000002</v>
      </c>
      <c r="M333" s="3">
        <v>10.5</v>
      </c>
      <c r="N333" s="3">
        <v>10.5</v>
      </c>
      <c r="O333" s="3">
        <v>10.5</v>
      </c>
      <c r="P333" s="3">
        <v>10.5</v>
      </c>
    </row>
    <row r="334" spans="1:16" x14ac:dyDescent="0.25">
      <c r="A334" s="1">
        <v>333</v>
      </c>
      <c r="B334" s="1" t="str">
        <f>LOOKUP(A334,[1]Intervalo1!$B$1:$QK$1,[1]Intervalo1!$B$111:$QK$111)</f>
        <v>A</v>
      </c>
      <c r="C334">
        <v>21</v>
      </c>
      <c r="D334" s="3">
        <v>2.1</v>
      </c>
      <c r="E334" s="3">
        <v>4.2</v>
      </c>
      <c r="F334" s="3">
        <v>6.3</v>
      </c>
      <c r="G334" s="3">
        <v>8.4</v>
      </c>
      <c r="H334" s="3">
        <v>10.5</v>
      </c>
      <c r="I334" s="3">
        <v>12.6</v>
      </c>
      <c r="J334" s="3">
        <v>14.7</v>
      </c>
      <c r="K334" s="3">
        <v>16.8</v>
      </c>
      <c r="L334" s="3">
        <v>18.900000000000002</v>
      </c>
      <c r="M334" s="3">
        <v>10.5</v>
      </c>
      <c r="N334" s="3">
        <v>10.5</v>
      </c>
      <c r="O334" s="3">
        <v>10.5</v>
      </c>
      <c r="P334" s="3">
        <v>10.5</v>
      </c>
    </row>
    <row r="335" spans="1:16" x14ac:dyDescent="0.25">
      <c r="A335" s="1">
        <v>334</v>
      </c>
      <c r="B335" s="1" t="str">
        <f>LOOKUP(A335,[1]Intervalo1!$B$1:$QK$1,[1]Intervalo1!$B$111:$QK$111)</f>
        <v>A</v>
      </c>
      <c r="C335">
        <v>36</v>
      </c>
      <c r="D335" s="3">
        <v>3.6</v>
      </c>
      <c r="E335" s="3">
        <v>7.2</v>
      </c>
      <c r="F335" s="3">
        <v>10.799999999999999</v>
      </c>
      <c r="G335" s="3">
        <v>14.4</v>
      </c>
      <c r="H335" s="3">
        <v>18</v>
      </c>
      <c r="I335" s="3">
        <v>21.599999999999998</v>
      </c>
      <c r="J335" s="3">
        <v>25.2</v>
      </c>
      <c r="K335" s="3">
        <v>28.8</v>
      </c>
      <c r="L335" s="3">
        <v>32.4</v>
      </c>
      <c r="M335" s="3">
        <v>18</v>
      </c>
      <c r="N335" s="3">
        <v>18</v>
      </c>
      <c r="O335" s="3">
        <v>18</v>
      </c>
      <c r="P335" s="3">
        <v>18</v>
      </c>
    </row>
    <row r="336" spans="1:16" x14ac:dyDescent="0.25">
      <c r="A336" s="1">
        <v>335</v>
      </c>
      <c r="B336" s="1" t="str">
        <f>LOOKUP(A336,[1]Intervalo1!$B$1:$QK$1,[1]Intervalo1!$B$111:$QK$111)</f>
        <v>A</v>
      </c>
      <c r="C336">
        <v>30</v>
      </c>
      <c r="D336" s="3">
        <v>3</v>
      </c>
      <c r="E336" s="3">
        <v>6</v>
      </c>
      <c r="F336" s="3">
        <v>9</v>
      </c>
      <c r="G336" s="3">
        <v>12</v>
      </c>
      <c r="H336" s="3">
        <v>15</v>
      </c>
      <c r="I336" s="3">
        <v>18</v>
      </c>
      <c r="J336" s="3">
        <v>21</v>
      </c>
      <c r="K336" s="3">
        <v>24</v>
      </c>
      <c r="L336" s="3">
        <v>27</v>
      </c>
      <c r="M336" s="3">
        <v>15</v>
      </c>
      <c r="N336" s="3">
        <v>15</v>
      </c>
      <c r="O336" s="3">
        <v>15</v>
      </c>
      <c r="P336" s="3">
        <v>15</v>
      </c>
    </row>
    <row r="337" spans="1:16" x14ac:dyDescent="0.25">
      <c r="A337" s="1">
        <v>336</v>
      </c>
      <c r="B337" s="1" t="str">
        <f>LOOKUP(A337,[1]Intervalo1!$B$1:$QK$1,[1]Intervalo1!$B$111:$QK$111)</f>
        <v>A</v>
      </c>
      <c r="C337">
        <v>21</v>
      </c>
      <c r="D337" s="3">
        <v>2.1</v>
      </c>
      <c r="E337" s="3">
        <v>4.2</v>
      </c>
      <c r="F337" s="3">
        <v>6.3</v>
      </c>
      <c r="G337" s="3">
        <v>8.4</v>
      </c>
      <c r="H337" s="3">
        <v>10.5</v>
      </c>
      <c r="I337" s="3">
        <v>12.6</v>
      </c>
      <c r="J337" s="3">
        <v>14.7</v>
      </c>
      <c r="K337" s="3">
        <v>16.8</v>
      </c>
      <c r="L337" s="3">
        <v>18.900000000000002</v>
      </c>
      <c r="M337" s="3">
        <v>10.5</v>
      </c>
      <c r="N337" s="3">
        <v>10.5</v>
      </c>
      <c r="O337" s="3">
        <v>10.5</v>
      </c>
      <c r="P337" s="3">
        <v>10.5</v>
      </c>
    </row>
    <row r="338" spans="1:16" x14ac:dyDescent="0.25">
      <c r="A338" s="1">
        <v>337</v>
      </c>
      <c r="B338" s="1" t="str">
        <f>LOOKUP(A338,[1]Intervalo1!$B$1:$QK$1,[1]Intervalo1!$B$111:$QK$111)</f>
        <v>A</v>
      </c>
      <c r="C338">
        <v>21</v>
      </c>
      <c r="D338" s="3">
        <v>2.1</v>
      </c>
      <c r="E338" s="3">
        <v>4.2</v>
      </c>
      <c r="F338" s="3">
        <v>6.3</v>
      </c>
      <c r="G338" s="3">
        <v>8.4</v>
      </c>
      <c r="H338" s="3">
        <v>10.5</v>
      </c>
      <c r="I338" s="3">
        <v>12.6</v>
      </c>
      <c r="J338" s="3">
        <v>14.7</v>
      </c>
      <c r="K338" s="3">
        <v>16.8</v>
      </c>
      <c r="L338" s="3">
        <v>18.900000000000002</v>
      </c>
      <c r="M338" s="3">
        <v>10.5</v>
      </c>
      <c r="N338" s="3">
        <v>10.5</v>
      </c>
      <c r="O338" s="3">
        <v>10.5</v>
      </c>
      <c r="P338" s="3">
        <v>10.5</v>
      </c>
    </row>
    <row r="339" spans="1:16" x14ac:dyDescent="0.25">
      <c r="A339" s="1">
        <v>338</v>
      </c>
      <c r="B339" s="1" t="str">
        <f>LOOKUP(A339,[1]Intervalo1!$B$1:$QK$1,[1]Intervalo1!$B$111:$QK$111)</f>
        <v>A</v>
      </c>
      <c r="C339">
        <v>21</v>
      </c>
      <c r="D339" s="3">
        <v>2.1</v>
      </c>
      <c r="E339" s="3">
        <v>4.2</v>
      </c>
      <c r="F339" s="3">
        <v>6.3</v>
      </c>
      <c r="G339" s="3">
        <v>8.4</v>
      </c>
      <c r="H339" s="3">
        <v>10.5</v>
      </c>
      <c r="I339" s="3">
        <v>12.6</v>
      </c>
      <c r="J339" s="3">
        <v>14.7</v>
      </c>
      <c r="K339" s="3">
        <v>16.8</v>
      </c>
      <c r="L339" s="3">
        <v>18.900000000000002</v>
      </c>
      <c r="M339" s="3">
        <v>10.5</v>
      </c>
      <c r="N339" s="3">
        <v>10.5</v>
      </c>
      <c r="O339" s="3">
        <v>10.5</v>
      </c>
      <c r="P339" s="3">
        <v>10.5</v>
      </c>
    </row>
    <row r="340" spans="1:16" x14ac:dyDescent="0.25">
      <c r="A340" s="1">
        <v>339</v>
      </c>
      <c r="B340" s="1" t="str">
        <f>LOOKUP(A340,[1]Intervalo1!$B$1:$QK$1,[1]Intervalo1!$B$111:$QK$111)</f>
        <v>A</v>
      </c>
      <c r="C340">
        <v>21</v>
      </c>
      <c r="D340" s="3">
        <v>2.1</v>
      </c>
      <c r="E340" s="3">
        <v>4.2</v>
      </c>
      <c r="F340" s="3">
        <v>6.3</v>
      </c>
      <c r="G340" s="3">
        <v>8.4</v>
      </c>
      <c r="H340" s="3">
        <v>10.5</v>
      </c>
      <c r="I340" s="3">
        <v>12.6</v>
      </c>
      <c r="J340" s="3">
        <v>14.7</v>
      </c>
      <c r="K340" s="3">
        <v>16.8</v>
      </c>
      <c r="L340" s="3">
        <v>18.900000000000002</v>
      </c>
      <c r="M340" s="3">
        <v>10.5</v>
      </c>
      <c r="N340" s="3">
        <v>10.5</v>
      </c>
      <c r="O340" s="3">
        <v>10.5</v>
      </c>
      <c r="P340" s="3">
        <v>10.5</v>
      </c>
    </row>
    <row r="341" spans="1:16" x14ac:dyDescent="0.25">
      <c r="A341" s="1">
        <v>340</v>
      </c>
      <c r="B341" s="1" t="str">
        <f>LOOKUP(A341,[1]Intervalo1!$B$1:$QK$1,[1]Intervalo1!$B$111:$QK$111)</f>
        <v>A</v>
      </c>
      <c r="C341">
        <v>30</v>
      </c>
      <c r="D341" s="3">
        <v>3</v>
      </c>
      <c r="E341" s="3">
        <v>6</v>
      </c>
      <c r="F341" s="3">
        <v>9</v>
      </c>
      <c r="G341" s="3">
        <v>12</v>
      </c>
      <c r="H341" s="3">
        <v>15</v>
      </c>
      <c r="I341" s="3">
        <v>18</v>
      </c>
      <c r="J341" s="3">
        <v>21</v>
      </c>
      <c r="K341" s="3">
        <v>24</v>
      </c>
      <c r="L341" s="3">
        <v>27</v>
      </c>
      <c r="M341" s="3">
        <v>15</v>
      </c>
      <c r="N341" s="3">
        <v>15</v>
      </c>
      <c r="O341" s="3">
        <v>15</v>
      </c>
      <c r="P341" s="3">
        <v>15</v>
      </c>
    </row>
    <row r="342" spans="1:16" x14ac:dyDescent="0.25">
      <c r="A342" s="1">
        <v>341</v>
      </c>
      <c r="B342" s="1" t="str">
        <f>LOOKUP(A342,[1]Intervalo1!$B$1:$QK$1,[1]Intervalo1!$B$111:$QK$111)</f>
        <v>A</v>
      </c>
      <c r="C342">
        <v>30</v>
      </c>
      <c r="D342" s="3">
        <v>3</v>
      </c>
      <c r="E342" s="3">
        <v>6</v>
      </c>
      <c r="F342" s="3">
        <v>9</v>
      </c>
      <c r="G342" s="3">
        <v>12</v>
      </c>
      <c r="H342" s="3">
        <v>15</v>
      </c>
      <c r="I342" s="3">
        <v>18</v>
      </c>
      <c r="J342" s="3">
        <v>21</v>
      </c>
      <c r="K342" s="3">
        <v>24</v>
      </c>
      <c r="L342" s="3">
        <v>27</v>
      </c>
      <c r="M342" s="3">
        <v>15</v>
      </c>
      <c r="N342" s="3">
        <v>15</v>
      </c>
      <c r="O342" s="3">
        <v>15</v>
      </c>
      <c r="P342" s="3">
        <v>15</v>
      </c>
    </row>
    <row r="343" spans="1:16" x14ac:dyDescent="0.25">
      <c r="A343" s="1">
        <v>342</v>
      </c>
      <c r="B343" s="1" t="str">
        <f>LOOKUP(A343,[1]Intervalo1!$B$1:$QK$1,[1]Intervalo1!$B$111:$QK$111)</f>
        <v>A</v>
      </c>
      <c r="C343">
        <v>36</v>
      </c>
      <c r="D343" s="3">
        <v>3.6</v>
      </c>
      <c r="E343" s="3">
        <v>7.2</v>
      </c>
      <c r="F343" s="3">
        <v>10.799999999999999</v>
      </c>
      <c r="G343" s="3">
        <v>14.4</v>
      </c>
      <c r="H343" s="3">
        <v>18</v>
      </c>
      <c r="I343" s="3">
        <v>21.599999999999998</v>
      </c>
      <c r="J343" s="3">
        <v>25.2</v>
      </c>
      <c r="K343" s="3">
        <v>28.8</v>
      </c>
      <c r="L343" s="3">
        <v>32.4</v>
      </c>
      <c r="M343" s="3">
        <v>18</v>
      </c>
      <c r="N343" s="3">
        <v>18</v>
      </c>
      <c r="O343" s="3">
        <v>18</v>
      </c>
      <c r="P343" s="3">
        <v>18</v>
      </c>
    </row>
    <row r="344" spans="1:16" x14ac:dyDescent="0.25">
      <c r="A344" s="1">
        <v>343</v>
      </c>
      <c r="B344" s="1" t="str">
        <f>LOOKUP(A344,[1]Intervalo1!$B$1:$QK$1,[1]Intervalo1!$B$111:$QK$111)</f>
        <v>A</v>
      </c>
      <c r="C344">
        <v>18</v>
      </c>
      <c r="D344" s="3">
        <v>1.8</v>
      </c>
      <c r="E344" s="3">
        <v>3.6</v>
      </c>
      <c r="F344" s="3">
        <v>5.3999999999999995</v>
      </c>
      <c r="G344" s="3">
        <v>7.2</v>
      </c>
      <c r="H344" s="3">
        <v>9</v>
      </c>
      <c r="I344" s="3">
        <v>10.799999999999999</v>
      </c>
      <c r="J344" s="3">
        <v>12.6</v>
      </c>
      <c r="K344" s="3">
        <v>14.4</v>
      </c>
      <c r="L344" s="3">
        <v>16.2</v>
      </c>
      <c r="M344" s="3">
        <v>9</v>
      </c>
      <c r="N344" s="3">
        <v>9</v>
      </c>
      <c r="O344" s="3">
        <v>9</v>
      </c>
      <c r="P344" s="3">
        <v>9</v>
      </c>
    </row>
    <row r="345" spans="1:16" x14ac:dyDescent="0.25">
      <c r="A345" s="1">
        <v>344</v>
      </c>
      <c r="B345" s="1" t="str">
        <f>LOOKUP(A345,[1]Intervalo1!$B$1:$QK$1,[1]Intervalo1!$B$111:$QK$111)</f>
        <v>A</v>
      </c>
      <c r="C345">
        <v>27</v>
      </c>
      <c r="D345" s="3">
        <v>2.7</v>
      </c>
      <c r="E345" s="3">
        <v>5.4</v>
      </c>
      <c r="F345" s="3">
        <v>8.1</v>
      </c>
      <c r="G345" s="3">
        <v>10.8</v>
      </c>
      <c r="H345" s="3">
        <v>13.5</v>
      </c>
      <c r="I345" s="3">
        <v>16.2</v>
      </c>
      <c r="J345" s="3">
        <v>18.899999999999999</v>
      </c>
      <c r="K345" s="3">
        <v>21.6</v>
      </c>
      <c r="L345" s="3">
        <v>24.3</v>
      </c>
      <c r="M345" s="3">
        <v>13.5</v>
      </c>
      <c r="N345" s="3">
        <v>13.5</v>
      </c>
      <c r="O345" s="3">
        <v>13.5</v>
      </c>
      <c r="P345" s="3">
        <v>13.5</v>
      </c>
    </row>
    <row r="346" spans="1:16" x14ac:dyDescent="0.25">
      <c r="A346" s="1">
        <v>345</v>
      </c>
      <c r="B346" s="1" t="str">
        <f>LOOKUP(A346,[1]Intervalo1!$B$1:$QK$1,[1]Intervalo1!$B$111:$QK$111)</f>
        <v>A</v>
      </c>
      <c r="C346">
        <v>21</v>
      </c>
      <c r="D346" s="3">
        <v>2.1</v>
      </c>
      <c r="E346" s="3">
        <v>4.2</v>
      </c>
      <c r="F346" s="3">
        <v>6.3</v>
      </c>
      <c r="G346" s="3">
        <v>8.4</v>
      </c>
      <c r="H346" s="3">
        <v>10.5</v>
      </c>
      <c r="I346" s="3">
        <v>12.6</v>
      </c>
      <c r="J346" s="3">
        <v>14.7</v>
      </c>
      <c r="K346" s="3">
        <v>16.8</v>
      </c>
      <c r="L346" s="3">
        <v>18.900000000000002</v>
      </c>
      <c r="M346" s="3">
        <v>10.5</v>
      </c>
      <c r="N346" s="3">
        <v>10.5</v>
      </c>
      <c r="O346" s="3">
        <v>10.5</v>
      </c>
      <c r="P346" s="3">
        <v>10.5</v>
      </c>
    </row>
    <row r="347" spans="1:16" x14ac:dyDescent="0.25">
      <c r="A347" s="1">
        <v>346</v>
      </c>
      <c r="B347" s="1" t="str">
        <f>LOOKUP(A347,[1]Intervalo1!$B$1:$QK$1,[1]Intervalo1!$B$111:$QK$111)</f>
        <v>A</v>
      </c>
      <c r="C347">
        <v>27</v>
      </c>
      <c r="D347" s="3">
        <v>2.7</v>
      </c>
      <c r="E347" s="3">
        <v>5.4</v>
      </c>
      <c r="F347" s="3">
        <v>8.1</v>
      </c>
      <c r="G347" s="3">
        <v>10.8</v>
      </c>
      <c r="H347" s="3">
        <v>13.5</v>
      </c>
      <c r="I347" s="3">
        <v>16.2</v>
      </c>
      <c r="J347" s="3">
        <v>18.899999999999999</v>
      </c>
      <c r="K347" s="3">
        <v>21.6</v>
      </c>
      <c r="L347" s="3">
        <v>24.3</v>
      </c>
      <c r="M347" s="3">
        <v>13.5</v>
      </c>
      <c r="N347" s="3">
        <v>13.5</v>
      </c>
      <c r="O347" s="3">
        <v>13.5</v>
      </c>
      <c r="P347" s="3">
        <v>13.5</v>
      </c>
    </row>
    <row r="348" spans="1:16" x14ac:dyDescent="0.25">
      <c r="A348" s="1">
        <v>347</v>
      </c>
      <c r="B348" s="1" t="str">
        <f>LOOKUP(A348,[1]Intervalo1!$B$1:$QK$1,[1]Intervalo1!$B$111:$QK$111)</f>
        <v>A</v>
      </c>
      <c r="C348">
        <v>27</v>
      </c>
      <c r="D348" s="3">
        <v>2.7</v>
      </c>
      <c r="E348" s="3">
        <v>5.4</v>
      </c>
      <c r="F348" s="3">
        <v>8.1</v>
      </c>
      <c r="G348" s="3">
        <v>10.8</v>
      </c>
      <c r="H348" s="3">
        <v>13.5</v>
      </c>
      <c r="I348" s="3">
        <v>16.2</v>
      </c>
      <c r="J348" s="3">
        <v>18.899999999999999</v>
      </c>
      <c r="K348" s="3">
        <v>21.6</v>
      </c>
      <c r="L348" s="3">
        <v>24.3</v>
      </c>
      <c r="M348" s="3">
        <v>13.5</v>
      </c>
      <c r="N348" s="3">
        <v>13.5</v>
      </c>
      <c r="O348" s="3">
        <v>13.5</v>
      </c>
      <c r="P348" s="3">
        <v>13.5</v>
      </c>
    </row>
    <row r="349" spans="1:16" x14ac:dyDescent="0.25">
      <c r="A349" s="1">
        <v>348</v>
      </c>
      <c r="B349" s="1" t="str">
        <f>LOOKUP(A349,[1]Intervalo1!$B$1:$QK$1,[1]Intervalo1!$B$111:$QK$111)</f>
        <v>A</v>
      </c>
      <c r="C349">
        <v>18</v>
      </c>
      <c r="D349" s="3">
        <v>1.8</v>
      </c>
      <c r="E349" s="3">
        <v>3.6</v>
      </c>
      <c r="F349" s="3">
        <v>5.3999999999999995</v>
      </c>
      <c r="G349" s="3">
        <v>7.2</v>
      </c>
      <c r="H349" s="3">
        <v>9</v>
      </c>
      <c r="I349" s="3">
        <v>10.799999999999999</v>
      </c>
      <c r="J349" s="3">
        <v>12.6</v>
      </c>
      <c r="K349" s="3">
        <v>14.4</v>
      </c>
      <c r="L349" s="3">
        <v>16.2</v>
      </c>
      <c r="M349" s="3">
        <v>9</v>
      </c>
      <c r="N349" s="3">
        <v>9</v>
      </c>
      <c r="O349" s="3">
        <v>9</v>
      </c>
      <c r="P349" s="3">
        <v>9</v>
      </c>
    </row>
    <row r="350" spans="1:16" x14ac:dyDescent="0.25">
      <c r="A350" s="1">
        <v>349</v>
      </c>
      <c r="B350" s="1" t="str">
        <f>LOOKUP(A350,[1]Intervalo1!$B$1:$QK$1,[1]Intervalo1!$B$111:$QK$111)</f>
        <v>A</v>
      </c>
      <c r="C350">
        <v>21</v>
      </c>
      <c r="D350" s="3">
        <v>2.1</v>
      </c>
      <c r="E350" s="3">
        <v>4.2</v>
      </c>
      <c r="F350" s="3">
        <v>6.3</v>
      </c>
      <c r="G350" s="3">
        <v>8.4</v>
      </c>
      <c r="H350" s="3">
        <v>10.5</v>
      </c>
      <c r="I350" s="3">
        <v>12.6</v>
      </c>
      <c r="J350" s="3">
        <v>14.7</v>
      </c>
      <c r="K350" s="3">
        <v>16.8</v>
      </c>
      <c r="L350" s="3">
        <v>18.900000000000002</v>
      </c>
      <c r="M350" s="3">
        <v>10.5</v>
      </c>
      <c r="N350" s="3">
        <v>10.5</v>
      </c>
      <c r="O350" s="3">
        <v>10.5</v>
      </c>
      <c r="P350" s="3">
        <v>10.5</v>
      </c>
    </row>
    <row r="351" spans="1:16" x14ac:dyDescent="0.25">
      <c r="A351" s="1">
        <v>350</v>
      </c>
      <c r="B351" s="1" t="str">
        <f>LOOKUP(A351,[1]Intervalo1!$B$1:$QK$1,[1]Intervalo1!$B$111:$QK$111)</f>
        <v>A</v>
      </c>
      <c r="C351">
        <v>30</v>
      </c>
      <c r="D351" s="3">
        <v>3</v>
      </c>
      <c r="E351" s="3">
        <v>6</v>
      </c>
      <c r="F351" s="3">
        <v>9</v>
      </c>
      <c r="G351" s="3">
        <v>12</v>
      </c>
      <c r="H351" s="3">
        <v>15</v>
      </c>
      <c r="I351" s="3">
        <v>18</v>
      </c>
      <c r="J351" s="3">
        <v>21</v>
      </c>
      <c r="K351" s="3">
        <v>24</v>
      </c>
      <c r="L351" s="3">
        <v>27</v>
      </c>
      <c r="M351" s="3">
        <v>15</v>
      </c>
      <c r="N351" s="3">
        <v>15</v>
      </c>
      <c r="O351" s="3">
        <v>15</v>
      </c>
      <c r="P351" s="3">
        <v>15</v>
      </c>
    </row>
    <row r="352" spans="1:16" x14ac:dyDescent="0.25">
      <c r="A352" s="1">
        <v>351</v>
      </c>
      <c r="B352" s="1" t="str">
        <f>LOOKUP(A352,[1]Intervalo1!$B$1:$QK$1,[1]Intervalo1!$B$111:$QK$111)</f>
        <v>A</v>
      </c>
      <c r="C352">
        <v>18</v>
      </c>
      <c r="D352" s="3">
        <v>1.8</v>
      </c>
      <c r="E352" s="3">
        <v>3.6</v>
      </c>
      <c r="F352" s="3">
        <v>5.3999999999999995</v>
      </c>
      <c r="G352" s="3">
        <v>7.2</v>
      </c>
      <c r="H352" s="3">
        <v>9</v>
      </c>
      <c r="I352" s="3">
        <v>10.799999999999999</v>
      </c>
      <c r="J352" s="3">
        <v>12.6</v>
      </c>
      <c r="K352" s="3">
        <v>14.4</v>
      </c>
      <c r="L352" s="3">
        <v>16.2</v>
      </c>
      <c r="M352" s="3">
        <v>9</v>
      </c>
      <c r="N352" s="3">
        <v>9</v>
      </c>
      <c r="O352" s="3">
        <v>9</v>
      </c>
      <c r="P352" s="3">
        <v>9</v>
      </c>
    </row>
    <row r="353" spans="1:16" x14ac:dyDescent="0.25">
      <c r="A353" s="1">
        <v>352</v>
      </c>
      <c r="B353" s="1" t="str">
        <f>LOOKUP(A353,[1]Intervalo1!$B$1:$QK$1,[1]Intervalo1!$B$111:$QK$111)</f>
        <v>A</v>
      </c>
      <c r="C353">
        <v>33</v>
      </c>
      <c r="D353" s="3">
        <v>3.3000000000000003</v>
      </c>
      <c r="E353" s="3">
        <v>6.6000000000000005</v>
      </c>
      <c r="F353" s="3">
        <v>9.9</v>
      </c>
      <c r="G353" s="3">
        <v>13.200000000000001</v>
      </c>
      <c r="H353" s="3">
        <v>16.5</v>
      </c>
      <c r="I353" s="3">
        <v>19.8</v>
      </c>
      <c r="J353" s="3">
        <v>23.099999999999998</v>
      </c>
      <c r="K353" s="3">
        <v>26.400000000000002</v>
      </c>
      <c r="L353" s="3">
        <v>29.7</v>
      </c>
      <c r="M353" s="3">
        <v>16.5</v>
      </c>
      <c r="N353" s="3">
        <v>16.5</v>
      </c>
      <c r="O353" s="3">
        <v>16.5</v>
      </c>
      <c r="P353" s="3">
        <v>16.5</v>
      </c>
    </row>
    <row r="354" spans="1:16" x14ac:dyDescent="0.25">
      <c r="A354" s="1">
        <v>353</v>
      </c>
      <c r="B354" s="1" t="str">
        <f>LOOKUP(A354,[1]Intervalo1!$B$1:$QK$1,[1]Intervalo1!$B$111:$QK$111)</f>
        <v>A</v>
      </c>
      <c r="C354">
        <v>27</v>
      </c>
      <c r="D354" s="3">
        <v>2.7</v>
      </c>
      <c r="E354" s="3">
        <v>5.4</v>
      </c>
      <c r="F354" s="3">
        <v>8.1</v>
      </c>
      <c r="G354" s="3">
        <v>10.8</v>
      </c>
      <c r="H354" s="3">
        <v>13.5</v>
      </c>
      <c r="I354" s="3">
        <v>16.2</v>
      </c>
      <c r="J354" s="3">
        <v>18.899999999999999</v>
      </c>
      <c r="K354" s="3">
        <v>21.6</v>
      </c>
      <c r="L354" s="3">
        <v>24.3</v>
      </c>
      <c r="M354" s="3">
        <v>13.5</v>
      </c>
      <c r="N354" s="3">
        <v>13.5</v>
      </c>
      <c r="O354" s="3">
        <v>13.5</v>
      </c>
      <c r="P354" s="3">
        <v>13.5</v>
      </c>
    </row>
    <row r="355" spans="1:16" x14ac:dyDescent="0.25">
      <c r="A355" s="1">
        <v>354</v>
      </c>
      <c r="B355" s="1" t="str">
        <f>LOOKUP(A355,[1]Intervalo1!$B$1:$QK$1,[1]Intervalo1!$B$111:$QK$111)</f>
        <v>A</v>
      </c>
      <c r="C355">
        <v>24</v>
      </c>
      <c r="D355" s="3">
        <v>2.4000000000000004</v>
      </c>
      <c r="E355" s="3">
        <v>4.8000000000000007</v>
      </c>
      <c r="F355" s="3">
        <v>7.1999999999999993</v>
      </c>
      <c r="G355" s="3">
        <v>9.6000000000000014</v>
      </c>
      <c r="H355" s="3">
        <v>12</v>
      </c>
      <c r="I355" s="3">
        <v>14.399999999999999</v>
      </c>
      <c r="J355" s="3">
        <v>16.799999999999997</v>
      </c>
      <c r="K355" s="3">
        <v>19.200000000000003</v>
      </c>
      <c r="L355" s="3">
        <v>21.6</v>
      </c>
      <c r="M355" s="3">
        <v>12</v>
      </c>
      <c r="N355" s="3">
        <v>12</v>
      </c>
      <c r="O355" s="3">
        <v>12</v>
      </c>
      <c r="P355" s="3">
        <v>12</v>
      </c>
    </row>
    <row r="356" spans="1:16" x14ac:dyDescent="0.25">
      <c r="A356" s="1">
        <v>355</v>
      </c>
      <c r="B356" s="1" t="str">
        <f>LOOKUP(A356,[1]Intervalo1!$B$1:$QK$1,[1]Intervalo1!$B$111:$QK$111)</f>
        <v>A</v>
      </c>
      <c r="C356">
        <v>21</v>
      </c>
      <c r="D356" s="3">
        <v>2.1</v>
      </c>
      <c r="E356" s="3">
        <v>4.2</v>
      </c>
      <c r="F356" s="3">
        <v>6.3</v>
      </c>
      <c r="G356" s="3">
        <v>8.4</v>
      </c>
      <c r="H356" s="3">
        <v>10.5</v>
      </c>
      <c r="I356" s="3">
        <v>12.6</v>
      </c>
      <c r="J356" s="3">
        <v>14.7</v>
      </c>
      <c r="K356" s="3">
        <v>16.8</v>
      </c>
      <c r="L356" s="3">
        <v>18.900000000000002</v>
      </c>
      <c r="M356" s="3">
        <v>10.5</v>
      </c>
      <c r="N356" s="3">
        <v>10.5</v>
      </c>
      <c r="O356" s="3">
        <v>10.5</v>
      </c>
      <c r="P356" s="3">
        <v>10.5</v>
      </c>
    </row>
    <row r="357" spans="1:16" x14ac:dyDescent="0.25">
      <c r="A357" s="1">
        <v>356</v>
      </c>
      <c r="B357" s="1" t="str">
        <f>LOOKUP(A357,[1]Intervalo1!$B$1:$QK$1,[1]Intervalo1!$B$111:$QK$111)</f>
        <v>A</v>
      </c>
      <c r="C357">
        <v>18</v>
      </c>
      <c r="D357" s="3">
        <v>1.8</v>
      </c>
      <c r="E357" s="3">
        <v>3.6</v>
      </c>
      <c r="F357" s="3">
        <v>5.3999999999999995</v>
      </c>
      <c r="G357" s="3">
        <v>7.2</v>
      </c>
      <c r="H357" s="3">
        <v>9</v>
      </c>
      <c r="I357" s="3">
        <v>10.799999999999999</v>
      </c>
      <c r="J357" s="3">
        <v>12.6</v>
      </c>
      <c r="K357" s="3">
        <v>14.4</v>
      </c>
      <c r="L357" s="3">
        <v>16.2</v>
      </c>
      <c r="M357" s="3">
        <v>9</v>
      </c>
      <c r="N357" s="3">
        <v>9</v>
      </c>
      <c r="O357" s="3">
        <v>9</v>
      </c>
      <c r="P357" s="3">
        <v>9</v>
      </c>
    </row>
    <row r="358" spans="1:16" x14ac:dyDescent="0.25">
      <c r="A358" s="1">
        <v>357</v>
      </c>
      <c r="B358" s="1" t="str">
        <f>LOOKUP(A358,[1]Intervalo1!$B$1:$QK$1,[1]Intervalo1!$B$111:$QK$111)</f>
        <v>A</v>
      </c>
      <c r="C358">
        <v>24</v>
      </c>
      <c r="D358" s="3">
        <v>2.4000000000000004</v>
      </c>
      <c r="E358" s="3">
        <v>4.8000000000000007</v>
      </c>
      <c r="F358" s="3">
        <v>7.1999999999999993</v>
      </c>
      <c r="G358" s="3">
        <v>9.6000000000000014</v>
      </c>
      <c r="H358" s="3">
        <v>12</v>
      </c>
      <c r="I358" s="3">
        <v>14.399999999999999</v>
      </c>
      <c r="J358" s="3">
        <v>16.799999999999997</v>
      </c>
      <c r="K358" s="3">
        <v>19.200000000000003</v>
      </c>
      <c r="L358" s="3">
        <v>21.6</v>
      </c>
      <c r="M358" s="3">
        <v>12</v>
      </c>
      <c r="N358" s="3">
        <v>12</v>
      </c>
      <c r="O358" s="3">
        <v>12</v>
      </c>
      <c r="P358" s="3">
        <v>12</v>
      </c>
    </row>
    <row r="359" spans="1:16" x14ac:dyDescent="0.25">
      <c r="A359" s="1">
        <v>358</v>
      </c>
      <c r="B359" s="1" t="str">
        <f>LOOKUP(A359,[1]Intervalo1!$B$1:$QK$1,[1]Intervalo1!$B$111:$QK$111)</f>
        <v>A</v>
      </c>
      <c r="C359">
        <v>24</v>
      </c>
      <c r="D359" s="3">
        <v>2.4000000000000004</v>
      </c>
      <c r="E359" s="3">
        <v>4.8000000000000007</v>
      </c>
      <c r="F359" s="3">
        <v>7.1999999999999993</v>
      </c>
      <c r="G359" s="3">
        <v>9.6000000000000014</v>
      </c>
      <c r="H359" s="3">
        <v>12</v>
      </c>
      <c r="I359" s="3">
        <v>14.399999999999999</v>
      </c>
      <c r="J359" s="3">
        <v>16.799999999999997</v>
      </c>
      <c r="K359" s="3">
        <v>19.200000000000003</v>
      </c>
      <c r="L359" s="3">
        <v>21.6</v>
      </c>
      <c r="M359" s="3">
        <v>12</v>
      </c>
      <c r="N359" s="3">
        <v>12</v>
      </c>
      <c r="O359" s="3">
        <v>12</v>
      </c>
      <c r="P359" s="3">
        <v>12</v>
      </c>
    </row>
    <row r="360" spans="1:16" x14ac:dyDescent="0.25">
      <c r="A360" s="1">
        <v>359</v>
      </c>
      <c r="B360" s="1" t="str">
        <f>LOOKUP(A360,[1]Intervalo1!$B$1:$QK$1,[1]Intervalo1!$B$111:$QK$111)</f>
        <v>A</v>
      </c>
      <c r="C360">
        <v>36</v>
      </c>
      <c r="D360" s="3">
        <v>3.6</v>
      </c>
      <c r="E360" s="3">
        <v>7.2</v>
      </c>
      <c r="F360" s="3">
        <v>10.799999999999999</v>
      </c>
      <c r="G360" s="3">
        <v>14.4</v>
      </c>
      <c r="H360" s="3">
        <v>18</v>
      </c>
      <c r="I360" s="3">
        <v>21.599999999999998</v>
      </c>
      <c r="J360" s="3">
        <v>25.2</v>
      </c>
      <c r="K360" s="3">
        <v>28.8</v>
      </c>
      <c r="L360" s="3">
        <v>32.4</v>
      </c>
      <c r="M360" s="3">
        <v>18</v>
      </c>
      <c r="N360" s="3">
        <v>18</v>
      </c>
      <c r="O360" s="3">
        <v>18</v>
      </c>
      <c r="P360" s="3">
        <v>18</v>
      </c>
    </row>
    <row r="361" spans="1:16" x14ac:dyDescent="0.25">
      <c r="A361" s="1">
        <v>360</v>
      </c>
      <c r="B361" s="1" t="str">
        <f>LOOKUP(A361,[1]Intervalo1!$B$1:$QK$1,[1]Intervalo1!$B$111:$QK$111)</f>
        <v>A</v>
      </c>
      <c r="C361">
        <v>27</v>
      </c>
      <c r="D361" s="3">
        <v>2.7</v>
      </c>
      <c r="E361" s="3">
        <v>5.4</v>
      </c>
      <c r="F361" s="3">
        <v>8.1</v>
      </c>
      <c r="G361" s="3">
        <v>10.8</v>
      </c>
      <c r="H361" s="3">
        <v>13.5</v>
      </c>
      <c r="I361" s="3">
        <v>16.2</v>
      </c>
      <c r="J361" s="3">
        <v>18.899999999999999</v>
      </c>
      <c r="K361" s="3">
        <v>21.6</v>
      </c>
      <c r="L361" s="3">
        <v>24.3</v>
      </c>
      <c r="M361" s="3">
        <v>13.5</v>
      </c>
      <c r="N361" s="3">
        <v>13.5</v>
      </c>
      <c r="O361" s="3">
        <v>13.5</v>
      </c>
      <c r="P361" s="3">
        <v>13.5</v>
      </c>
    </row>
    <row r="362" spans="1:16" x14ac:dyDescent="0.25">
      <c r="A362" s="1">
        <v>361</v>
      </c>
      <c r="B362" s="1" t="str">
        <f>LOOKUP(A362,[1]Intervalo1!$B$1:$QK$1,[1]Intervalo1!$B$111:$QK$111)</f>
        <v>A</v>
      </c>
      <c r="C362">
        <v>27</v>
      </c>
      <c r="D362" s="3">
        <v>2.7</v>
      </c>
      <c r="E362" s="3">
        <v>5.4</v>
      </c>
      <c r="F362" s="3">
        <v>8.1</v>
      </c>
      <c r="G362" s="3">
        <v>10.8</v>
      </c>
      <c r="H362" s="3">
        <v>13.5</v>
      </c>
      <c r="I362" s="3">
        <v>16.2</v>
      </c>
      <c r="J362" s="3">
        <v>18.899999999999999</v>
      </c>
      <c r="K362" s="3">
        <v>21.6</v>
      </c>
      <c r="L362" s="3">
        <v>24.3</v>
      </c>
      <c r="M362" s="3">
        <v>13.5</v>
      </c>
      <c r="N362" s="3">
        <v>13.5</v>
      </c>
      <c r="O362" s="3">
        <v>13.5</v>
      </c>
      <c r="P362" s="3">
        <v>13.5</v>
      </c>
    </row>
    <row r="363" spans="1:16" x14ac:dyDescent="0.25">
      <c r="A363" s="1">
        <v>362</v>
      </c>
      <c r="B363" s="1" t="str">
        <f>LOOKUP(A363,[1]Intervalo1!$B$1:$QK$1,[1]Intervalo1!$B$111:$QK$111)</f>
        <v>A</v>
      </c>
      <c r="C363">
        <v>21</v>
      </c>
      <c r="D363" s="3">
        <v>2.1</v>
      </c>
      <c r="E363" s="3">
        <v>4.2</v>
      </c>
      <c r="F363" s="3">
        <v>6.3</v>
      </c>
      <c r="G363" s="3">
        <v>8.4</v>
      </c>
      <c r="H363" s="3">
        <v>10.5</v>
      </c>
      <c r="I363" s="3">
        <v>12.6</v>
      </c>
      <c r="J363" s="3">
        <v>14.7</v>
      </c>
      <c r="K363" s="3">
        <v>16.8</v>
      </c>
      <c r="L363" s="3">
        <v>18.900000000000002</v>
      </c>
      <c r="M363" s="3">
        <v>10.5</v>
      </c>
      <c r="N363" s="3">
        <v>10.5</v>
      </c>
      <c r="O363" s="3">
        <v>10.5</v>
      </c>
      <c r="P363" s="3">
        <v>10.5</v>
      </c>
    </row>
    <row r="364" spans="1:16" x14ac:dyDescent="0.25">
      <c r="A364" s="1">
        <v>363</v>
      </c>
      <c r="B364" s="1" t="str">
        <f>LOOKUP(A364,[1]Intervalo1!$B$1:$QK$1,[1]Intervalo1!$B$111:$QK$111)</f>
        <v>A</v>
      </c>
      <c r="C364">
        <v>27</v>
      </c>
      <c r="D364" s="3">
        <v>2.7</v>
      </c>
      <c r="E364" s="3">
        <v>5.4</v>
      </c>
      <c r="F364" s="3">
        <v>8.1</v>
      </c>
      <c r="G364" s="3">
        <v>10.8</v>
      </c>
      <c r="H364" s="3">
        <v>13.5</v>
      </c>
      <c r="I364" s="3">
        <v>16.2</v>
      </c>
      <c r="J364" s="3">
        <v>18.899999999999999</v>
      </c>
      <c r="K364" s="3">
        <v>21.6</v>
      </c>
      <c r="L364" s="3">
        <v>24.3</v>
      </c>
      <c r="M364" s="3">
        <v>13.5</v>
      </c>
      <c r="N364" s="3">
        <v>13.5</v>
      </c>
      <c r="O364" s="3">
        <v>13.5</v>
      </c>
      <c r="P364" s="3">
        <v>13.5</v>
      </c>
    </row>
    <row r="365" spans="1:16" x14ac:dyDescent="0.25">
      <c r="A365" s="1">
        <v>364</v>
      </c>
      <c r="B365" s="1" t="str">
        <f>LOOKUP(A365,[1]Intervalo1!$B$1:$QK$1,[1]Intervalo1!$B$111:$QK$111)</f>
        <v>A</v>
      </c>
      <c r="C365">
        <v>27</v>
      </c>
      <c r="D365" s="3">
        <v>2.7</v>
      </c>
      <c r="E365" s="3">
        <v>5.4</v>
      </c>
      <c r="F365" s="3">
        <v>8.1</v>
      </c>
      <c r="G365" s="3">
        <v>10.8</v>
      </c>
      <c r="H365" s="3">
        <v>13.5</v>
      </c>
      <c r="I365" s="3">
        <v>16.2</v>
      </c>
      <c r="J365" s="3">
        <v>18.899999999999999</v>
      </c>
      <c r="K365" s="3">
        <v>21.6</v>
      </c>
      <c r="L365" s="3">
        <v>24.3</v>
      </c>
      <c r="M365" s="3">
        <v>13.5</v>
      </c>
      <c r="N365" s="3">
        <v>13.5</v>
      </c>
      <c r="O365" s="3">
        <v>13.5</v>
      </c>
      <c r="P365" s="3">
        <v>13.5</v>
      </c>
    </row>
    <row r="366" spans="1:16" x14ac:dyDescent="0.25">
      <c r="A366" s="1">
        <v>365</v>
      </c>
      <c r="B366" s="1" t="str">
        <f>LOOKUP(A366,[1]Intervalo1!$B$1:$QK$1,[1]Intervalo1!$B$111:$QK$111)</f>
        <v>A</v>
      </c>
      <c r="C366">
        <v>36</v>
      </c>
      <c r="D366" s="3">
        <v>3.6</v>
      </c>
      <c r="E366" s="3">
        <v>7.2</v>
      </c>
      <c r="F366" s="3">
        <v>10.799999999999999</v>
      </c>
      <c r="G366" s="3">
        <v>14.4</v>
      </c>
      <c r="H366" s="3">
        <v>18</v>
      </c>
      <c r="I366" s="3">
        <v>21.599999999999998</v>
      </c>
      <c r="J366" s="3">
        <v>25.2</v>
      </c>
      <c r="K366" s="3">
        <v>28.8</v>
      </c>
      <c r="L366" s="3">
        <v>32.4</v>
      </c>
      <c r="M366" s="3">
        <v>18</v>
      </c>
      <c r="N366" s="3">
        <v>18</v>
      </c>
      <c r="O366" s="3">
        <v>18</v>
      </c>
      <c r="P366" s="3">
        <v>18</v>
      </c>
    </row>
    <row r="367" spans="1:16" x14ac:dyDescent="0.25">
      <c r="A367" s="1">
        <v>366</v>
      </c>
      <c r="B367" s="1" t="str">
        <f>LOOKUP(A367,[1]Intervalo1!$B$1:$QK$1,[1]Intervalo1!$B$111:$QK$111)</f>
        <v>A</v>
      </c>
      <c r="C367">
        <v>24</v>
      </c>
      <c r="D367" s="3">
        <v>2.4000000000000004</v>
      </c>
      <c r="E367" s="3">
        <v>4.8000000000000007</v>
      </c>
      <c r="F367" s="3">
        <v>7.1999999999999993</v>
      </c>
      <c r="G367" s="3">
        <v>9.6000000000000014</v>
      </c>
      <c r="H367" s="3">
        <v>12</v>
      </c>
      <c r="I367" s="3">
        <v>14.399999999999999</v>
      </c>
      <c r="J367" s="3">
        <v>16.799999999999997</v>
      </c>
      <c r="K367" s="3">
        <v>19.200000000000003</v>
      </c>
      <c r="L367" s="3">
        <v>21.6</v>
      </c>
      <c r="M367" s="3">
        <v>12</v>
      </c>
      <c r="N367" s="3">
        <v>12</v>
      </c>
      <c r="O367" s="3">
        <v>12</v>
      </c>
      <c r="P367" s="3">
        <v>12</v>
      </c>
    </row>
    <row r="368" spans="1:16" x14ac:dyDescent="0.25">
      <c r="A368" s="1">
        <v>367</v>
      </c>
      <c r="B368" s="1" t="str">
        <f>LOOKUP(A368,[1]Intervalo1!$B$1:$QK$1,[1]Intervalo1!$B$111:$QK$111)</f>
        <v>A</v>
      </c>
      <c r="C368">
        <v>21</v>
      </c>
      <c r="D368" s="3">
        <v>2.1</v>
      </c>
      <c r="E368" s="3">
        <v>4.2</v>
      </c>
      <c r="F368" s="3">
        <v>6.3</v>
      </c>
      <c r="G368" s="3">
        <v>8.4</v>
      </c>
      <c r="H368" s="3">
        <v>10.5</v>
      </c>
      <c r="I368" s="3">
        <v>12.6</v>
      </c>
      <c r="J368" s="3">
        <v>14.7</v>
      </c>
      <c r="K368" s="3">
        <v>16.8</v>
      </c>
      <c r="L368" s="3">
        <v>18.900000000000002</v>
      </c>
      <c r="M368" s="3">
        <v>10.5</v>
      </c>
      <c r="N368" s="3">
        <v>10.5</v>
      </c>
      <c r="O368" s="3">
        <v>10.5</v>
      </c>
      <c r="P368" s="3">
        <v>10.5</v>
      </c>
    </row>
    <row r="369" spans="1:16" x14ac:dyDescent="0.25">
      <c r="A369" s="1">
        <v>368</v>
      </c>
      <c r="B369" s="1" t="str">
        <f>LOOKUP(A369,[1]Intervalo1!$B$1:$QK$1,[1]Intervalo1!$B$111:$QK$111)</f>
        <v>A</v>
      </c>
      <c r="C369">
        <v>30</v>
      </c>
      <c r="D369" s="3">
        <v>3</v>
      </c>
      <c r="E369" s="3">
        <v>6</v>
      </c>
      <c r="F369" s="3">
        <v>9</v>
      </c>
      <c r="G369" s="3">
        <v>12</v>
      </c>
      <c r="H369" s="3">
        <v>15</v>
      </c>
      <c r="I369" s="3">
        <v>18</v>
      </c>
      <c r="J369" s="3">
        <v>21</v>
      </c>
      <c r="K369" s="3">
        <v>24</v>
      </c>
      <c r="L369" s="3">
        <v>27</v>
      </c>
      <c r="M369" s="3">
        <v>15</v>
      </c>
      <c r="N369" s="3">
        <v>15</v>
      </c>
      <c r="O369" s="3">
        <v>15</v>
      </c>
      <c r="P369" s="3">
        <v>15</v>
      </c>
    </row>
    <row r="370" spans="1:16" x14ac:dyDescent="0.25">
      <c r="A370" s="1">
        <v>369</v>
      </c>
      <c r="B370" s="1" t="str">
        <f>LOOKUP(A370,[1]Intervalo1!$B$1:$QK$1,[1]Intervalo1!$B$111:$QK$111)</f>
        <v>A</v>
      </c>
      <c r="C370">
        <v>36</v>
      </c>
      <c r="D370" s="3">
        <v>3.6</v>
      </c>
      <c r="E370" s="3">
        <v>7.2</v>
      </c>
      <c r="F370" s="3">
        <v>10.799999999999999</v>
      </c>
      <c r="G370" s="3">
        <v>14.4</v>
      </c>
      <c r="H370" s="3">
        <v>18</v>
      </c>
      <c r="I370" s="3">
        <v>21.599999999999998</v>
      </c>
      <c r="J370" s="3">
        <v>25.2</v>
      </c>
      <c r="K370" s="3">
        <v>28.8</v>
      </c>
      <c r="L370" s="3">
        <v>32.4</v>
      </c>
      <c r="M370" s="3">
        <v>18</v>
      </c>
      <c r="N370" s="3">
        <v>18</v>
      </c>
      <c r="O370" s="3">
        <v>18</v>
      </c>
      <c r="P370" s="3">
        <v>18</v>
      </c>
    </row>
    <row r="371" spans="1:16" x14ac:dyDescent="0.25">
      <c r="A371" s="1">
        <v>370</v>
      </c>
      <c r="B371" s="1" t="str">
        <f>LOOKUP(A371,[1]Intervalo1!$B$1:$QK$1,[1]Intervalo1!$B$111:$QK$111)</f>
        <v>A</v>
      </c>
      <c r="C371">
        <v>30</v>
      </c>
      <c r="D371" s="3">
        <v>3</v>
      </c>
      <c r="E371" s="3">
        <v>6</v>
      </c>
      <c r="F371" s="3">
        <v>9</v>
      </c>
      <c r="G371" s="3">
        <v>12</v>
      </c>
      <c r="H371" s="3">
        <v>15</v>
      </c>
      <c r="I371" s="3">
        <v>18</v>
      </c>
      <c r="J371" s="3">
        <v>21</v>
      </c>
      <c r="K371" s="3">
        <v>24</v>
      </c>
      <c r="L371" s="3">
        <v>27</v>
      </c>
      <c r="M371" s="3">
        <v>15</v>
      </c>
      <c r="N371" s="3">
        <v>15</v>
      </c>
      <c r="O371" s="3">
        <v>15</v>
      </c>
      <c r="P371" s="3">
        <v>15</v>
      </c>
    </row>
    <row r="372" spans="1:16" x14ac:dyDescent="0.25">
      <c r="A372" s="1">
        <v>371</v>
      </c>
      <c r="B372" s="1" t="str">
        <f>LOOKUP(A372,[1]Intervalo1!$B$1:$QK$1,[1]Intervalo1!$B$111:$QK$111)</f>
        <v>A</v>
      </c>
      <c r="C372">
        <v>21</v>
      </c>
      <c r="D372" s="3">
        <v>2.1</v>
      </c>
      <c r="E372" s="3">
        <v>4.2</v>
      </c>
      <c r="F372" s="3">
        <v>6.3</v>
      </c>
      <c r="G372" s="3">
        <v>8.4</v>
      </c>
      <c r="H372" s="3">
        <v>10.5</v>
      </c>
      <c r="I372" s="3">
        <v>12.6</v>
      </c>
      <c r="J372" s="3">
        <v>14.7</v>
      </c>
      <c r="K372" s="3">
        <v>16.8</v>
      </c>
      <c r="L372" s="3">
        <v>18.900000000000002</v>
      </c>
      <c r="M372" s="3">
        <v>10.5</v>
      </c>
      <c r="N372" s="3">
        <v>10.5</v>
      </c>
      <c r="O372" s="3">
        <v>10.5</v>
      </c>
      <c r="P372" s="3">
        <v>10.5</v>
      </c>
    </row>
    <row r="373" spans="1:16" x14ac:dyDescent="0.25">
      <c r="A373" s="1">
        <v>372</v>
      </c>
      <c r="B373" s="1" t="str">
        <f>LOOKUP(A373,[1]Intervalo1!$B$1:$QK$1,[1]Intervalo1!$B$111:$QK$111)</f>
        <v>A</v>
      </c>
      <c r="C373">
        <v>21</v>
      </c>
      <c r="D373" s="3">
        <v>2.1</v>
      </c>
      <c r="E373" s="3">
        <v>4.2</v>
      </c>
      <c r="F373" s="3">
        <v>6.3</v>
      </c>
      <c r="G373" s="3">
        <v>8.4</v>
      </c>
      <c r="H373" s="3">
        <v>10.5</v>
      </c>
      <c r="I373" s="3">
        <v>12.6</v>
      </c>
      <c r="J373" s="3">
        <v>14.7</v>
      </c>
      <c r="K373" s="3">
        <v>16.8</v>
      </c>
      <c r="L373" s="3">
        <v>18.900000000000002</v>
      </c>
      <c r="M373" s="3">
        <v>10.5</v>
      </c>
      <c r="N373" s="3">
        <v>10.5</v>
      </c>
      <c r="O373" s="3">
        <v>10.5</v>
      </c>
      <c r="P373" s="3">
        <v>10.5</v>
      </c>
    </row>
    <row r="374" spans="1:16" x14ac:dyDescent="0.25">
      <c r="A374" s="1">
        <v>373</v>
      </c>
      <c r="B374" s="1" t="str">
        <f>LOOKUP(A374,[1]Intervalo1!$B$1:$QK$1,[1]Intervalo1!$B$111:$QK$111)</f>
        <v>A</v>
      </c>
      <c r="C374">
        <v>24</v>
      </c>
      <c r="D374" s="3">
        <v>2.4000000000000004</v>
      </c>
      <c r="E374" s="3">
        <v>4.8000000000000007</v>
      </c>
      <c r="F374" s="3">
        <v>7.1999999999999993</v>
      </c>
      <c r="G374" s="3">
        <v>9.6000000000000014</v>
      </c>
      <c r="H374" s="3">
        <v>12</v>
      </c>
      <c r="I374" s="3">
        <v>14.399999999999999</v>
      </c>
      <c r="J374" s="3">
        <v>16.799999999999997</v>
      </c>
      <c r="K374" s="3">
        <v>19.200000000000003</v>
      </c>
      <c r="L374" s="3">
        <v>21.6</v>
      </c>
      <c r="M374" s="3">
        <v>12</v>
      </c>
      <c r="N374" s="3">
        <v>12</v>
      </c>
      <c r="O374" s="3">
        <v>12</v>
      </c>
      <c r="P374" s="3">
        <v>12</v>
      </c>
    </row>
    <row r="375" spans="1:16" x14ac:dyDescent="0.25">
      <c r="A375" s="1">
        <v>374</v>
      </c>
      <c r="B375" s="1" t="str">
        <f>LOOKUP(A375,[1]Intervalo1!$B$1:$QK$1,[1]Intervalo1!$B$111:$QK$111)</f>
        <v>A</v>
      </c>
      <c r="C375">
        <v>30</v>
      </c>
      <c r="D375" s="3">
        <v>3</v>
      </c>
      <c r="E375" s="3">
        <v>6</v>
      </c>
      <c r="F375" s="3">
        <v>9</v>
      </c>
      <c r="G375" s="3">
        <v>12</v>
      </c>
      <c r="H375" s="3">
        <v>15</v>
      </c>
      <c r="I375" s="3">
        <v>18</v>
      </c>
      <c r="J375" s="3">
        <v>21</v>
      </c>
      <c r="K375" s="3">
        <v>24</v>
      </c>
      <c r="L375" s="3">
        <v>27</v>
      </c>
      <c r="M375" s="3">
        <v>15</v>
      </c>
      <c r="N375" s="3">
        <v>15</v>
      </c>
      <c r="O375" s="3">
        <v>15</v>
      </c>
      <c r="P375" s="3">
        <v>15</v>
      </c>
    </row>
    <row r="376" spans="1:16" x14ac:dyDescent="0.25">
      <c r="A376" s="1">
        <v>375</v>
      </c>
      <c r="B376" s="1" t="str">
        <f>LOOKUP(A376,[1]Intervalo1!$B$1:$QK$1,[1]Intervalo1!$B$111:$QK$111)</f>
        <v>A</v>
      </c>
      <c r="C376">
        <v>24</v>
      </c>
      <c r="D376" s="3">
        <v>2.4000000000000004</v>
      </c>
      <c r="E376" s="3">
        <v>4.8000000000000007</v>
      </c>
      <c r="F376" s="3">
        <v>7.1999999999999993</v>
      </c>
      <c r="G376" s="3">
        <v>9.6000000000000014</v>
      </c>
      <c r="H376" s="3">
        <v>12</v>
      </c>
      <c r="I376" s="3">
        <v>14.399999999999999</v>
      </c>
      <c r="J376" s="3">
        <v>16.799999999999997</v>
      </c>
      <c r="K376" s="3">
        <v>19.200000000000003</v>
      </c>
      <c r="L376" s="3">
        <v>21.6</v>
      </c>
      <c r="M376" s="3">
        <v>12</v>
      </c>
      <c r="N376" s="3">
        <v>12</v>
      </c>
      <c r="O376" s="3">
        <v>12</v>
      </c>
      <c r="P376" s="3">
        <v>12</v>
      </c>
    </row>
    <row r="377" spans="1:16" x14ac:dyDescent="0.25">
      <c r="A377" s="1">
        <v>376</v>
      </c>
      <c r="B377" s="1" t="str">
        <f>LOOKUP(A377,[1]Intervalo1!$B$1:$QK$1,[1]Intervalo1!$B$111:$QK$111)</f>
        <v>A</v>
      </c>
      <c r="C377">
        <v>30</v>
      </c>
      <c r="D377" s="3">
        <v>3</v>
      </c>
      <c r="E377" s="3">
        <v>6</v>
      </c>
      <c r="F377" s="3">
        <v>9</v>
      </c>
      <c r="G377" s="3">
        <v>12</v>
      </c>
      <c r="H377" s="3">
        <v>15</v>
      </c>
      <c r="I377" s="3">
        <v>18</v>
      </c>
      <c r="J377" s="3">
        <v>21</v>
      </c>
      <c r="K377" s="3">
        <v>24</v>
      </c>
      <c r="L377" s="3">
        <v>27</v>
      </c>
      <c r="M377" s="3">
        <v>15</v>
      </c>
      <c r="N377" s="3">
        <v>15</v>
      </c>
      <c r="O377" s="3">
        <v>15</v>
      </c>
      <c r="P377" s="3">
        <v>15</v>
      </c>
    </row>
    <row r="378" spans="1:16" x14ac:dyDescent="0.25">
      <c r="A378" s="1">
        <v>377</v>
      </c>
      <c r="B378" s="1" t="str">
        <f>LOOKUP(A378,[1]Intervalo1!$B$1:$QK$1,[1]Intervalo1!$B$111:$QK$111)</f>
        <v>A</v>
      </c>
      <c r="C378">
        <v>36</v>
      </c>
      <c r="D378" s="3">
        <v>3.6</v>
      </c>
      <c r="E378" s="3">
        <v>7.2</v>
      </c>
      <c r="F378" s="3">
        <v>10.799999999999999</v>
      </c>
      <c r="G378" s="3">
        <v>14.4</v>
      </c>
      <c r="H378" s="3">
        <v>18</v>
      </c>
      <c r="I378" s="3">
        <v>21.599999999999998</v>
      </c>
      <c r="J378" s="3">
        <v>25.2</v>
      </c>
      <c r="K378" s="3">
        <v>28.8</v>
      </c>
      <c r="L378" s="3">
        <v>32.4</v>
      </c>
      <c r="M378" s="3">
        <v>18</v>
      </c>
      <c r="N378" s="3">
        <v>18</v>
      </c>
      <c r="O378" s="3">
        <v>18</v>
      </c>
      <c r="P378" s="3">
        <v>18</v>
      </c>
    </row>
    <row r="379" spans="1:16" x14ac:dyDescent="0.25">
      <c r="A379" s="1">
        <v>378</v>
      </c>
      <c r="B379" s="1" t="str">
        <f>LOOKUP(A379,[1]Intervalo1!$B$1:$QK$1,[1]Intervalo1!$B$111:$QK$111)</f>
        <v>A</v>
      </c>
      <c r="C379">
        <v>30</v>
      </c>
      <c r="D379" s="3">
        <v>3</v>
      </c>
      <c r="E379" s="3">
        <v>6</v>
      </c>
      <c r="F379" s="3">
        <v>9</v>
      </c>
      <c r="G379" s="3">
        <v>12</v>
      </c>
      <c r="H379" s="3">
        <v>15</v>
      </c>
      <c r="I379" s="3">
        <v>18</v>
      </c>
      <c r="J379" s="3">
        <v>21</v>
      </c>
      <c r="K379" s="3">
        <v>24</v>
      </c>
      <c r="L379" s="3">
        <v>27</v>
      </c>
      <c r="M379" s="3">
        <v>15</v>
      </c>
      <c r="N379" s="3">
        <v>15</v>
      </c>
      <c r="O379" s="3">
        <v>15</v>
      </c>
      <c r="P379" s="3">
        <v>15</v>
      </c>
    </row>
    <row r="380" spans="1:16" x14ac:dyDescent="0.25">
      <c r="A380" s="1">
        <v>379</v>
      </c>
      <c r="B380" s="1" t="str">
        <f>LOOKUP(A380,[1]Intervalo1!$B$1:$QK$1,[1]Intervalo1!$B$111:$QK$111)</f>
        <v>A</v>
      </c>
      <c r="C380">
        <v>36</v>
      </c>
      <c r="D380" s="3">
        <v>3.6</v>
      </c>
      <c r="E380" s="3">
        <v>7.2</v>
      </c>
      <c r="F380" s="3">
        <v>10.799999999999999</v>
      </c>
      <c r="G380" s="3">
        <v>14.4</v>
      </c>
      <c r="H380" s="3">
        <v>18</v>
      </c>
      <c r="I380" s="3">
        <v>21.599999999999998</v>
      </c>
      <c r="J380" s="3">
        <v>25.2</v>
      </c>
      <c r="K380" s="3">
        <v>28.8</v>
      </c>
      <c r="L380" s="3">
        <v>32.4</v>
      </c>
      <c r="M380" s="3">
        <v>18</v>
      </c>
      <c r="N380" s="3">
        <v>18</v>
      </c>
      <c r="O380" s="3">
        <v>18</v>
      </c>
      <c r="P380" s="3">
        <v>18</v>
      </c>
    </row>
    <row r="381" spans="1:16" x14ac:dyDescent="0.25">
      <c r="A381" s="1">
        <v>380</v>
      </c>
      <c r="B381" s="1" t="str">
        <f>LOOKUP(A381,[1]Intervalo1!$B$1:$QK$1,[1]Intervalo1!$B$111:$QK$111)</f>
        <v>A</v>
      </c>
      <c r="C381">
        <v>27</v>
      </c>
      <c r="D381" s="3">
        <v>2.7</v>
      </c>
      <c r="E381" s="3">
        <v>5.4</v>
      </c>
      <c r="F381" s="3">
        <v>8.1</v>
      </c>
      <c r="G381" s="3">
        <v>10.8</v>
      </c>
      <c r="H381" s="3">
        <v>13.5</v>
      </c>
      <c r="I381" s="3">
        <v>16.2</v>
      </c>
      <c r="J381" s="3">
        <v>18.899999999999999</v>
      </c>
      <c r="K381" s="3">
        <v>21.6</v>
      </c>
      <c r="L381" s="3">
        <v>24.3</v>
      </c>
      <c r="M381" s="3">
        <v>13.5</v>
      </c>
      <c r="N381" s="3">
        <v>13.5</v>
      </c>
      <c r="O381" s="3">
        <v>13.5</v>
      </c>
      <c r="P381" s="3">
        <v>13.5</v>
      </c>
    </row>
    <row r="382" spans="1:16" x14ac:dyDescent="0.25">
      <c r="A382" s="1">
        <v>381</v>
      </c>
      <c r="B382" s="1" t="str">
        <f>LOOKUP(A382,[1]Intervalo1!$B$1:$QK$1,[1]Intervalo1!$B$111:$QK$111)</f>
        <v>A</v>
      </c>
      <c r="C382">
        <v>27</v>
      </c>
      <c r="D382" s="3">
        <v>2.7</v>
      </c>
      <c r="E382" s="3">
        <v>5.4</v>
      </c>
      <c r="F382" s="3">
        <v>8.1</v>
      </c>
      <c r="G382" s="3">
        <v>10.8</v>
      </c>
      <c r="H382" s="3">
        <v>13.5</v>
      </c>
      <c r="I382" s="3">
        <v>16.2</v>
      </c>
      <c r="J382" s="3">
        <v>18.899999999999999</v>
      </c>
      <c r="K382" s="3">
        <v>21.6</v>
      </c>
      <c r="L382" s="3">
        <v>24.3</v>
      </c>
      <c r="M382" s="3">
        <v>13.5</v>
      </c>
      <c r="N382" s="3">
        <v>13.5</v>
      </c>
      <c r="O382" s="3">
        <v>13.5</v>
      </c>
      <c r="P382" s="3">
        <v>13.5</v>
      </c>
    </row>
    <row r="383" spans="1:16" x14ac:dyDescent="0.25">
      <c r="A383" s="1">
        <v>382</v>
      </c>
      <c r="B383" s="1" t="str">
        <f>LOOKUP(A383,[1]Intervalo1!$B$1:$QK$1,[1]Intervalo1!$B$111:$QK$111)</f>
        <v>A</v>
      </c>
      <c r="C383">
        <v>24</v>
      </c>
      <c r="D383" s="3">
        <v>2.4000000000000004</v>
      </c>
      <c r="E383" s="3">
        <v>4.8000000000000007</v>
      </c>
      <c r="F383" s="3">
        <v>7.1999999999999993</v>
      </c>
      <c r="G383" s="3">
        <v>9.6000000000000014</v>
      </c>
      <c r="H383" s="3">
        <v>12</v>
      </c>
      <c r="I383" s="3">
        <v>14.399999999999999</v>
      </c>
      <c r="J383" s="3">
        <v>16.799999999999997</v>
      </c>
      <c r="K383" s="3">
        <v>19.200000000000003</v>
      </c>
      <c r="L383" s="3">
        <v>21.6</v>
      </c>
      <c r="M383" s="3">
        <v>12</v>
      </c>
      <c r="N383" s="3">
        <v>12</v>
      </c>
      <c r="O383" s="3">
        <v>12</v>
      </c>
      <c r="P383" s="3">
        <v>12</v>
      </c>
    </row>
    <row r="384" spans="1:16" x14ac:dyDescent="0.25">
      <c r="A384" s="1">
        <v>383</v>
      </c>
      <c r="B384" s="1" t="str">
        <f>LOOKUP(A384,[1]Intervalo1!$B$1:$QK$1,[1]Intervalo1!$B$111:$QK$111)</f>
        <v>A</v>
      </c>
      <c r="C384">
        <v>15</v>
      </c>
      <c r="D384" s="3">
        <v>1.5</v>
      </c>
      <c r="E384" s="3">
        <v>3</v>
      </c>
      <c r="F384" s="3">
        <v>4.5</v>
      </c>
      <c r="G384" s="3">
        <v>6</v>
      </c>
      <c r="H384" s="3">
        <v>7.5</v>
      </c>
      <c r="I384" s="3">
        <v>9</v>
      </c>
      <c r="J384" s="3">
        <v>10.5</v>
      </c>
      <c r="K384" s="3">
        <v>12</v>
      </c>
      <c r="L384" s="3">
        <v>13.5</v>
      </c>
      <c r="M384" s="3">
        <v>7.5</v>
      </c>
      <c r="N384" s="3">
        <v>7.5</v>
      </c>
      <c r="O384" s="3">
        <v>7.5</v>
      </c>
      <c r="P384" s="3">
        <v>7.5</v>
      </c>
    </row>
    <row r="385" spans="1:16" x14ac:dyDescent="0.25">
      <c r="A385" s="1">
        <v>384</v>
      </c>
      <c r="B385" s="1" t="str">
        <f>LOOKUP(A385,[1]Intervalo1!$B$1:$QK$1,[1]Intervalo1!$B$111:$QK$111)</f>
        <v>A</v>
      </c>
      <c r="C385">
        <v>21</v>
      </c>
      <c r="D385" s="3">
        <v>2.1</v>
      </c>
      <c r="E385" s="3">
        <v>4.2</v>
      </c>
      <c r="F385" s="3">
        <v>6.3</v>
      </c>
      <c r="G385" s="3">
        <v>8.4</v>
      </c>
      <c r="H385" s="3">
        <v>10.5</v>
      </c>
      <c r="I385" s="3">
        <v>12.6</v>
      </c>
      <c r="J385" s="3">
        <v>14.7</v>
      </c>
      <c r="K385" s="3">
        <v>16.8</v>
      </c>
      <c r="L385" s="3">
        <v>18.900000000000002</v>
      </c>
      <c r="M385" s="3">
        <v>10.5</v>
      </c>
      <c r="N385" s="3">
        <v>10.5</v>
      </c>
      <c r="O385" s="3">
        <v>10.5</v>
      </c>
      <c r="P385" s="3">
        <v>10.5</v>
      </c>
    </row>
    <row r="386" spans="1:16" x14ac:dyDescent="0.25">
      <c r="A386" s="1">
        <v>385</v>
      </c>
      <c r="B386" s="1" t="str">
        <f>LOOKUP(A386,[1]Intervalo1!$B$1:$QK$1,[1]Intervalo1!$B$111:$QK$111)</f>
        <v>A</v>
      </c>
      <c r="C386">
        <v>36</v>
      </c>
      <c r="D386" s="3">
        <v>3.6</v>
      </c>
      <c r="E386" s="3">
        <v>7.2</v>
      </c>
      <c r="F386" s="3">
        <v>10.799999999999999</v>
      </c>
      <c r="G386" s="3">
        <v>14.4</v>
      </c>
      <c r="H386" s="3">
        <v>18</v>
      </c>
      <c r="I386" s="3">
        <v>21.599999999999998</v>
      </c>
      <c r="J386" s="3">
        <v>25.2</v>
      </c>
      <c r="K386" s="3">
        <v>28.8</v>
      </c>
      <c r="L386" s="3">
        <v>32.4</v>
      </c>
      <c r="M386" s="3">
        <v>18</v>
      </c>
      <c r="N386" s="3">
        <v>18</v>
      </c>
      <c r="O386" s="3">
        <v>18</v>
      </c>
      <c r="P386" s="3">
        <v>18</v>
      </c>
    </row>
    <row r="387" spans="1:16" x14ac:dyDescent="0.25">
      <c r="A387" s="1">
        <v>386</v>
      </c>
      <c r="B387" s="1" t="str">
        <f>LOOKUP(A387,[1]Intervalo1!$B$1:$QK$1,[1]Intervalo1!$B$111:$QK$111)</f>
        <v>A</v>
      </c>
      <c r="C387">
        <v>36</v>
      </c>
      <c r="D387" s="3">
        <v>3.6</v>
      </c>
      <c r="E387" s="3">
        <v>7.2</v>
      </c>
      <c r="F387" s="3">
        <v>10.799999999999999</v>
      </c>
      <c r="G387" s="3">
        <v>14.4</v>
      </c>
      <c r="H387" s="3">
        <v>18</v>
      </c>
      <c r="I387" s="3">
        <v>21.599999999999998</v>
      </c>
      <c r="J387" s="3">
        <v>25.2</v>
      </c>
      <c r="K387" s="3">
        <v>28.8</v>
      </c>
      <c r="L387" s="3">
        <v>32.4</v>
      </c>
      <c r="M387" s="3">
        <v>18</v>
      </c>
      <c r="N387" s="3">
        <v>18</v>
      </c>
      <c r="O387" s="3">
        <v>18</v>
      </c>
      <c r="P387" s="3">
        <v>18</v>
      </c>
    </row>
    <row r="388" spans="1:16" x14ac:dyDescent="0.25">
      <c r="A388" s="1">
        <v>387</v>
      </c>
      <c r="B388" s="1" t="str">
        <f>LOOKUP(A388,[1]Intervalo1!$B$1:$QK$1,[1]Intervalo1!$B$111:$QK$111)</f>
        <v>A</v>
      </c>
      <c r="C388">
        <v>21</v>
      </c>
      <c r="D388" s="3">
        <v>2.1</v>
      </c>
      <c r="E388" s="3">
        <v>4.2</v>
      </c>
      <c r="F388" s="3">
        <v>6.3</v>
      </c>
      <c r="G388" s="3">
        <v>8.4</v>
      </c>
      <c r="H388" s="3">
        <v>10.5</v>
      </c>
      <c r="I388" s="3">
        <v>12.6</v>
      </c>
      <c r="J388" s="3">
        <v>14.7</v>
      </c>
      <c r="K388" s="3">
        <v>16.8</v>
      </c>
      <c r="L388" s="3">
        <v>18.900000000000002</v>
      </c>
      <c r="M388" s="3">
        <v>10.5</v>
      </c>
      <c r="N388" s="3">
        <v>10.5</v>
      </c>
      <c r="O388" s="3">
        <v>10.5</v>
      </c>
      <c r="P388" s="3">
        <v>10.5</v>
      </c>
    </row>
    <row r="389" spans="1:16" x14ac:dyDescent="0.25">
      <c r="A389" s="1">
        <v>388</v>
      </c>
      <c r="B389" s="1" t="str">
        <f>LOOKUP(A389,[1]Intervalo1!$B$1:$QK$1,[1]Intervalo1!$B$111:$QK$111)</f>
        <v>A</v>
      </c>
      <c r="C389">
        <v>21</v>
      </c>
      <c r="D389" s="3">
        <v>2.1</v>
      </c>
      <c r="E389" s="3">
        <v>4.2</v>
      </c>
      <c r="F389" s="3">
        <v>6.3</v>
      </c>
      <c r="G389" s="3">
        <v>8.4</v>
      </c>
      <c r="H389" s="3">
        <v>10.5</v>
      </c>
      <c r="I389" s="3">
        <v>12.6</v>
      </c>
      <c r="J389" s="3">
        <v>14.7</v>
      </c>
      <c r="K389" s="3">
        <v>16.8</v>
      </c>
      <c r="L389" s="3">
        <v>18.900000000000002</v>
      </c>
      <c r="M389" s="3">
        <v>10.5</v>
      </c>
      <c r="N389" s="3">
        <v>10.5</v>
      </c>
      <c r="O389" s="3">
        <v>10.5</v>
      </c>
      <c r="P389" s="3">
        <v>10.5</v>
      </c>
    </row>
    <row r="390" spans="1:16" x14ac:dyDescent="0.25">
      <c r="A390" s="1">
        <v>389</v>
      </c>
      <c r="B390" s="1" t="str">
        <f>LOOKUP(A390,[1]Intervalo1!$B$1:$QK$1,[1]Intervalo1!$B$111:$QK$111)</f>
        <v>A</v>
      </c>
      <c r="C390">
        <v>36</v>
      </c>
      <c r="D390" s="3">
        <v>3.6</v>
      </c>
      <c r="E390" s="3">
        <v>7.2</v>
      </c>
      <c r="F390" s="3">
        <v>10.799999999999999</v>
      </c>
      <c r="G390" s="3">
        <v>14.4</v>
      </c>
      <c r="H390" s="3">
        <v>18</v>
      </c>
      <c r="I390" s="3">
        <v>21.599999999999998</v>
      </c>
      <c r="J390" s="3">
        <v>25.2</v>
      </c>
      <c r="K390" s="3">
        <v>28.8</v>
      </c>
      <c r="L390" s="3">
        <v>32.4</v>
      </c>
      <c r="M390" s="3">
        <v>18</v>
      </c>
      <c r="N390" s="3">
        <v>18</v>
      </c>
      <c r="O390" s="3">
        <v>18</v>
      </c>
      <c r="P390" s="3">
        <v>18</v>
      </c>
    </row>
    <row r="391" spans="1:16" x14ac:dyDescent="0.25">
      <c r="A391" s="1">
        <v>390</v>
      </c>
      <c r="B391" s="1" t="str">
        <f>LOOKUP(A391,[1]Intervalo1!$B$1:$QK$1,[1]Intervalo1!$B$111:$QK$111)</f>
        <v>A</v>
      </c>
      <c r="C391">
        <v>36</v>
      </c>
      <c r="D391" s="3">
        <v>3.6</v>
      </c>
      <c r="E391" s="3">
        <v>7.2</v>
      </c>
      <c r="F391" s="3">
        <v>10.799999999999999</v>
      </c>
      <c r="G391" s="3">
        <v>14.4</v>
      </c>
      <c r="H391" s="3">
        <v>18</v>
      </c>
      <c r="I391" s="3">
        <v>21.599999999999998</v>
      </c>
      <c r="J391" s="3">
        <v>25.2</v>
      </c>
      <c r="K391" s="3">
        <v>28.8</v>
      </c>
      <c r="L391" s="3">
        <v>32.4</v>
      </c>
      <c r="M391" s="3">
        <v>18</v>
      </c>
      <c r="N391" s="3">
        <v>18</v>
      </c>
      <c r="O391" s="3">
        <v>18</v>
      </c>
      <c r="P391" s="3">
        <v>18</v>
      </c>
    </row>
    <row r="392" spans="1:16" x14ac:dyDescent="0.25">
      <c r="A392" s="1">
        <v>391</v>
      </c>
      <c r="B392" s="1" t="str">
        <f>LOOKUP(A392,[1]Intervalo1!$B$1:$QK$1,[1]Intervalo1!$B$111:$QK$111)</f>
        <v>A</v>
      </c>
      <c r="C392">
        <v>27</v>
      </c>
      <c r="D392" s="3">
        <v>2.7</v>
      </c>
      <c r="E392" s="3">
        <v>5.4</v>
      </c>
      <c r="F392" s="3">
        <v>8.1</v>
      </c>
      <c r="G392" s="3">
        <v>10.8</v>
      </c>
      <c r="H392" s="3">
        <v>13.5</v>
      </c>
      <c r="I392" s="3">
        <v>16.2</v>
      </c>
      <c r="J392" s="3">
        <v>18.899999999999999</v>
      </c>
      <c r="K392" s="3">
        <v>21.6</v>
      </c>
      <c r="L392" s="3">
        <v>24.3</v>
      </c>
      <c r="M392" s="3">
        <v>13.5</v>
      </c>
      <c r="N392" s="3">
        <v>13.5</v>
      </c>
      <c r="O392" s="3">
        <v>13.5</v>
      </c>
      <c r="P392" s="3">
        <v>13.5</v>
      </c>
    </row>
    <row r="393" spans="1:16" x14ac:dyDescent="0.25">
      <c r="A393" s="1">
        <v>392</v>
      </c>
      <c r="B393" s="1" t="str">
        <f>LOOKUP(A393,[1]Intervalo1!$B$1:$QK$1,[1]Intervalo1!$B$111:$QK$111)</f>
        <v>A</v>
      </c>
      <c r="C393">
        <v>21</v>
      </c>
      <c r="D393" s="3">
        <v>2.1</v>
      </c>
      <c r="E393" s="3">
        <v>4.2</v>
      </c>
      <c r="F393" s="3">
        <v>6.3</v>
      </c>
      <c r="G393" s="3">
        <v>8.4</v>
      </c>
      <c r="H393" s="3">
        <v>10.5</v>
      </c>
      <c r="I393" s="3">
        <v>12.6</v>
      </c>
      <c r="J393" s="3">
        <v>14.7</v>
      </c>
      <c r="K393" s="3">
        <v>16.8</v>
      </c>
      <c r="L393" s="3">
        <v>18.900000000000002</v>
      </c>
      <c r="M393" s="3">
        <v>10.5</v>
      </c>
      <c r="N393" s="3">
        <v>10.5</v>
      </c>
      <c r="O393" s="3">
        <v>10.5</v>
      </c>
      <c r="P393" s="3">
        <v>10.5</v>
      </c>
    </row>
    <row r="394" spans="1:16" x14ac:dyDescent="0.25">
      <c r="A394" s="1">
        <v>393</v>
      </c>
      <c r="B394" s="1" t="str">
        <f>LOOKUP(A394,[1]Intervalo1!$B$1:$QK$1,[1]Intervalo1!$B$111:$QK$111)</f>
        <v>A</v>
      </c>
      <c r="C394">
        <v>36</v>
      </c>
      <c r="D394" s="3">
        <v>3.6</v>
      </c>
      <c r="E394" s="3">
        <v>7.2</v>
      </c>
      <c r="F394" s="3">
        <v>10.799999999999999</v>
      </c>
      <c r="G394" s="3">
        <v>14.4</v>
      </c>
      <c r="H394" s="3">
        <v>18</v>
      </c>
      <c r="I394" s="3">
        <v>21.599999999999998</v>
      </c>
      <c r="J394" s="3">
        <v>25.2</v>
      </c>
      <c r="K394" s="3">
        <v>28.8</v>
      </c>
      <c r="L394" s="3">
        <v>32.4</v>
      </c>
      <c r="M394" s="3">
        <v>18</v>
      </c>
      <c r="N394" s="3">
        <v>18</v>
      </c>
      <c r="O394" s="3">
        <v>18</v>
      </c>
      <c r="P394" s="3">
        <v>18</v>
      </c>
    </row>
    <row r="395" spans="1:16" x14ac:dyDescent="0.25">
      <c r="A395" s="1">
        <v>394</v>
      </c>
      <c r="B395" s="1" t="str">
        <f>LOOKUP(A395,[1]Intervalo1!$B$1:$QK$1,[1]Intervalo1!$B$111:$QK$111)</f>
        <v>A</v>
      </c>
      <c r="C395">
        <v>36</v>
      </c>
      <c r="D395" s="3">
        <v>3.6</v>
      </c>
      <c r="E395" s="3">
        <v>7.2</v>
      </c>
      <c r="F395" s="3">
        <v>10.799999999999999</v>
      </c>
      <c r="G395" s="3">
        <v>14.4</v>
      </c>
      <c r="H395" s="3">
        <v>18</v>
      </c>
      <c r="I395" s="3">
        <v>21.599999999999998</v>
      </c>
      <c r="J395" s="3">
        <v>25.2</v>
      </c>
      <c r="K395" s="3">
        <v>28.8</v>
      </c>
      <c r="L395" s="3">
        <v>32.4</v>
      </c>
      <c r="M395" s="3">
        <v>18</v>
      </c>
      <c r="N395" s="3">
        <v>18</v>
      </c>
      <c r="O395" s="3">
        <v>18</v>
      </c>
      <c r="P395" s="3">
        <v>18</v>
      </c>
    </row>
    <row r="396" spans="1:16" x14ac:dyDescent="0.25">
      <c r="A396" s="1">
        <v>395</v>
      </c>
      <c r="B396" s="1" t="str">
        <f>LOOKUP(A396,[1]Intervalo1!$B$1:$QK$1,[1]Intervalo1!$B$111:$QK$111)</f>
        <v>A</v>
      </c>
      <c r="C396">
        <v>24</v>
      </c>
      <c r="D396" s="3">
        <v>2.4000000000000004</v>
      </c>
      <c r="E396" s="3">
        <v>4.8000000000000007</v>
      </c>
      <c r="F396" s="3">
        <v>7.1999999999999993</v>
      </c>
      <c r="G396" s="3">
        <v>9.6000000000000014</v>
      </c>
      <c r="H396" s="3">
        <v>12</v>
      </c>
      <c r="I396" s="3">
        <v>14.399999999999999</v>
      </c>
      <c r="J396" s="3">
        <v>16.799999999999997</v>
      </c>
      <c r="K396" s="3">
        <v>19.200000000000003</v>
      </c>
      <c r="L396" s="3">
        <v>21.6</v>
      </c>
      <c r="M396" s="3">
        <v>12</v>
      </c>
      <c r="N396" s="3">
        <v>12</v>
      </c>
      <c r="O396" s="3">
        <v>12</v>
      </c>
      <c r="P396" s="3">
        <v>12</v>
      </c>
    </row>
    <row r="397" spans="1:16" x14ac:dyDescent="0.25">
      <c r="A397" s="1">
        <v>396</v>
      </c>
      <c r="B397" s="1" t="str">
        <f>LOOKUP(A397,[1]Intervalo1!$B$1:$QK$1,[1]Intervalo1!$B$111:$QK$111)</f>
        <v>A</v>
      </c>
      <c r="C397">
        <v>21</v>
      </c>
      <c r="D397" s="3">
        <v>2.1</v>
      </c>
      <c r="E397" s="3">
        <v>4.2</v>
      </c>
      <c r="F397" s="3">
        <v>6.3</v>
      </c>
      <c r="G397" s="3">
        <v>8.4</v>
      </c>
      <c r="H397" s="3">
        <v>10.5</v>
      </c>
      <c r="I397" s="3">
        <v>12.6</v>
      </c>
      <c r="J397" s="3">
        <v>14.7</v>
      </c>
      <c r="K397" s="3">
        <v>16.8</v>
      </c>
      <c r="L397" s="3">
        <v>18.900000000000002</v>
      </c>
      <c r="M397" s="3">
        <v>10.5</v>
      </c>
      <c r="N397" s="3">
        <v>10.5</v>
      </c>
      <c r="O397" s="3">
        <v>10.5</v>
      </c>
      <c r="P397" s="3">
        <v>10.5</v>
      </c>
    </row>
    <row r="398" spans="1:16" x14ac:dyDescent="0.25">
      <c r="A398" s="1">
        <v>397</v>
      </c>
      <c r="B398" s="1" t="str">
        <f>LOOKUP(A398,[1]Intervalo1!$B$1:$QK$1,[1]Intervalo1!$B$111:$QK$111)</f>
        <v>A</v>
      </c>
      <c r="C398">
        <v>24</v>
      </c>
      <c r="D398" s="3">
        <v>2.4000000000000004</v>
      </c>
      <c r="E398" s="3">
        <v>4.8000000000000007</v>
      </c>
      <c r="F398" s="3">
        <v>7.1999999999999993</v>
      </c>
      <c r="G398" s="3">
        <v>9.6000000000000014</v>
      </c>
      <c r="H398" s="3">
        <v>12</v>
      </c>
      <c r="I398" s="3">
        <v>14.399999999999999</v>
      </c>
      <c r="J398" s="3">
        <v>16.799999999999997</v>
      </c>
      <c r="K398" s="3">
        <v>19.200000000000003</v>
      </c>
      <c r="L398" s="3">
        <v>21.6</v>
      </c>
      <c r="M398" s="3">
        <v>12</v>
      </c>
      <c r="N398" s="3">
        <v>12</v>
      </c>
      <c r="O398" s="3">
        <v>12</v>
      </c>
      <c r="P398" s="3">
        <v>12</v>
      </c>
    </row>
    <row r="399" spans="1:16" x14ac:dyDescent="0.25">
      <c r="A399" s="1">
        <v>398</v>
      </c>
      <c r="B399" s="1" t="str">
        <f>LOOKUP(A399,[1]Intervalo1!$B$1:$QK$1,[1]Intervalo1!$B$111:$QK$111)</f>
        <v>A</v>
      </c>
      <c r="C399">
        <v>33</v>
      </c>
      <c r="D399" s="3">
        <v>3.3000000000000003</v>
      </c>
      <c r="E399" s="3">
        <v>6.6000000000000005</v>
      </c>
      <c r="F399" s="3">
        <v>9.9</v>
      </c>
      <c r="G399" s="3">
        <v>13.200000000000001</v>
      </c>
      <c r="H399" s="3">
        <v>16.5</v>
      </c>
      <c r="I399" s="3">
        <v>19.8</v>
      </c>
      <c r="J399" s="3">
        <v>23.099999999999998</v>
      </c>
      <c r="K399" s="3">
        <v>26.400000000000002</v>
      </c>
      <c r="L399" s="3">
        <v>29.7</v>
      </c>
      <c r="M399" s="3">
        <v>16.5</v>
      </c>
      <c r="N399" s="3">
        <v>16.5</v>
      </c>
      <c r="O399" s="3">
        <v>16.5</v>
      </c>
      <c r="P399" s="3">
        <v>16.5</v>
      </c>
    </row>
    <row r="400" spans="1:16" x14ac:dyDescent="0.25">
      <c r="A400" s="1">
        <v>399</v>
      </c>
      <c r="B400" s="1" t="str">
        <f>LOOKUP(A400,[1]Intervalo1!$B$1:$QK$1,[1]Intervalo1!$B$111:$QK$111)</f>
        <v>A</v>
      </c>
      <c r="C400">
        <v>36</v>
      </c>
      <c r="D400" s="3">
        <v>3.6</v>
      </c>
      <c r="E400" s="3">
        <v>7.2</v>
      </c>
      <c r="F400" s="3">
        <v>10.799999999999999</v>
      </c>
      <c r="G400" s="3">
        <v>14.4</v>
      </c>
      <c r="H400" s="3">
        <v>18</v>
      </c>
      <c r="I400" s="3">
        <v>21.599999999999998</v>
      </c>
      <c r="J400" s="3">
        <v>25.2</v>
      </c>
      <c r="K400" s="3">
        <v>28.8</v>
      </c>
      <c r="L400" s="3">
        <v>32.4</v>
      </c>
      <c r="M400" s="3">
        <v>18</v>
      </c>
      <c r="N400" s="3">
        <v>18</v>
      </c>
      <c r="O400" s="3">
        <v>18</v>
      </c>
      <c r="P400" s="3">
        <v>18</v>
      </c>
    </row>
    <row r="401" spans="1:16" x14ac:dyDescent="0.25">
      <c r="A401" s="1">
        <v>400</v>
      </c>
      <c r="B401" s="1" t="str">
        <f>LOOKUP(A401,[1]Intervalo1!$B$1:$QK$1,[1]Intervalo1!$B$111:$QK$111)</f>
        <v>A</v>
      </c>
      <c r="C401">
        <v>30</v>
      </c>
      <c r="D401" s="3">
        <v>3</v>
      </c>
      <c r="E401" s="3">
        <v>6</v>
      </c>
      <c r="F401" s="3">
        <v>9</v>
      </c>
      <c r="G401" s="3">
        <v>12</v>
      </c>
      <c r="H401" s="3">
        <v>15</v>
      </c>
      <c r="I401" s="3">
        <v>18</v>
      </c>
      <c r="J401" s="3">
        <v>21</v>
      </c>
      <c r="K401" s="3">
        <v>24</v>
      </c>
      <c r="L401" s="3">
        <v>27</v>
      </c>
      <c r="M401" s="3">
        <v>15</v>
      </c>
      <c r="N401" s="3">
        <v>15</v>
      </c>
      <c r="O401" s="3">
        <v>15</v>
      </c>
      <c r="P401" s="3">
        <v>15</v>
      </c>
    </row>
    <row r="402" spans="1:16" x14ac:dyDescent="0.25">
      <c r="A402" s="1">
        <v>401</v>
      </c>
      <c r="B402" s="1" t="str">
        <f>LOOKUP(A402,[1]Intervalo1!$B$1:$QK$1,[1]Intervalo1!$B$111:$QK$111)</f>
        <v>A</v>
      </c>
      <c r="C402">
        <v>33</v>
      </c>
      <c r="D402" s="3">
        <v>3.3000000000000003</v>
      </c>
      <c r="E402" s="3">
        <v>6.6000000000000005</v>
      </c>
      <c r="F402" s="3">
        <v>9.9</v>
      </c>
      <c r="G402" s="3">
        <v>13.200000000000001</v>
      </c>
      <c r="H402" s="3">
        <v>16.5</v>
      </c>
      <c r="I402" s="3">
        <v>19.8</v>
      </c>
      <c r="J402" s="3">
        <v>23.099999999999998</v>
      </c>
      <c r="K402" s="3">
        <v>26.400000000000002</v>
      </c>
      <c r="L402" s="3">
        <v>29.7</v>
      </c>
      <c r="M402" s="3">
        <v>16.5</v>
      </c>
      <c r="N402" s="3">
        <v>16.5</v>
      </c>
      <c r="O402" s="3">
        <v>16.5</v>
      </c>
      <c r="P402" s="3">
        <v>16.5</v>
      </c>
    </row>
    <row r="403" spans="1:16" x14ac:dyDescent="0.25">
      <c r="A403" s="1">
        <v>402</v>
      </c>
      <c r="B403" s="1" t="str">
        <f>LOOKUP(A403,[1]Intervalo1!$B$1:$QK$1,[1]Intervalo1!$B$111:$QK$111)</f>
        <v>A</v>
      </c>
      <c r="C403">
        <v>30</v>
      </c>
      <c r="D403" s="3">
        <v>3</v>
      </c>
      <c r="E403" s="3">
        <v>6</v>
      </c>
      <c r="F403" s="3">
        <v>9</v>
      </c>
      <c r="G403" s="3">
        <v>12</v>
      </c>
      <c r="H403" s="3">
        <v>15</v>
      </c>
      <c r="I403" s="3">
        <v>18</v>
      </c>
      <c r="J403" s="3">
        <v>21</v>
      </c>
      <c r="K403" s="3">
        <v>24</v>
      </c>
      <c r="L403" s="3">
        <v>27</v>
      </c>
      <c r="M403" s="3">
        <v>15</v>
      </c>
      <c r="N403" s="3">
        <v>15</v>
      </c>
      <c r="O403" s="3">
        <v>15</v>
      </c>
      <c r="P403" s="3">
        <v>15</v>
      </c>
    </row>
    <row r="404" spans="1:16" x14ac:dyDescent="0.25">
      <c r="A404" s="1">
        <v>403</v>
      </c>
      <c r="B404" s="1" t="str">
        <f>LOOKUP(A404,[1]Intervalo1!$B$1:$QK$1,[1]Intervalo1!$B$111:$QK$111)</f>
        <v>A</v>
      </c>
      <c r="C404">
        <v>30</v>
      </c>
      <c r="D404" s="3">
        <v>3</v>
      </c>
      <c r="E404" s="3">
        <v>6</v>
      </c>
      <c r="F404" s="3">
        <v>9</v>
      </c>
      <c r="G404" s="3">
        <v>12</v>
      </c>
      <c r="H404" s="3">
        <v>15</v>
      </c>
      <c r="I404" s="3">
        <v>18</v>
      </c>
      <c r="J404" s="3">
        <v>21</v>
      </c>
      <c r="K404" s="3">
        <v>24</v>
      </c>
      <c r="L404" s="3">
        <v>27</v>
      </c>
      <c r="M404" s="3">
        <v>15</v>
      </c>
      <c r="N404" s="3">
        <v>15</v>
      </c>
      <c r="O404" s="3">
        <v>15</v>
      </c>
      <c r="P404" s="3">
        <v>15</v>
      </c>
    </row>
    <row r="405" spans="1:16" x14ac:dyDescent="0.25">
      <c r="A405" s="1">
        <v>404</v>
      </c>
      <c r="B405" s="1" t="str">
        <f>LOOKUP(A405,[1]Intervalo1!$B$1:$QK$1,[1]Intervalo1!$B$111:$QK$111)</f>
        <v>A</v>
      </c>
      <c r="C405">
        <v>30</v>
      </c>
      <c r="D405" s="3">
        <v>3</v>
      </c>
      <c r="E405" s="3">
        <v>6</v>
      </c>
      <c r="F405" s="3">
        <v>9</v>
      </c>
      <c r="G405" s="3">
        <v>12</v>
      </c>
      <c r="H405" s="3">
        <v>15</v>
      </c>
      <c r="I405" s="3">
        <v>18</v>
      </c>
      <c r="J405" s="3">
        <v>21</v>
      </c>
      <c r="K405" s="3">
        <v>24</v>
      </c>
      <c r="L405" s="3">
        <v>27</v>
      </c>
      <c r="M405" s="3">
        <v>15</v>
      </c>
      <c r="N405" s="3">
        <v>15</v>
      </c>
      <c r="O405" s="3">
        <v>15</v>
      </c>
      <c r="P405" s="3">
        <v>15</v>
      </c>
    </row>
    <row r="406" spans="1:16" x14ac:dyDescent="0.25">
      <c r="A406" s="1">
        <v>405</v>
      </c>
      <c r="B406" s="1" t="str">
        <f>LOOKUP(A406,[1]Intervalo1!$B$1:$QK$1,[1]Intervalo1!$B$111:$QK$111)</f>
        <v>A</v>
      </c>
      <c r="C406">
        <v>30</v>
      </c>
      <c r="D406" s="3">
        <v>3</v>
      </c>
      <c r="E406" s="3">
        <v>6</v>
      </c>
      <c r="F406" s="3">
        <v>9</v>
      </c>
      <c r="G406" s="3">
        <v>12</v>
      </c>
      <c r="H406" s="3">
        <v>15</v>
      </c>
      <c r="I406" s="3">
        <v>18</v>
      </c>
      <c r="J406" s="3">
        <v>21</v>
      </c>
      <c r="K406" s="3">
        <v>24</v>
      </c>
      <c r="L406" s="3">
        <v>27</v>
      </c>
      <c r="M406" s="3">
        <v>15</v>
      </c>
      <c r="N406" s="3">
        <v>15</v>
      </c>
      <c r="O406" s="3">
        <v>15</v>
      </c>
      <c r="P406" s="3">
        <v>15</v>
      </c>
    </row>
    <row r="407" spans="1:16" x14ac:dyDescent="0.25">
      <c r="A407" s="1">
        <v>406</v>
      </c>
      <c r="B407" s="1" t="str">
        <f>LOOKUP(A407,[1]Intervalo1!$B$1:$QK$1,[1]Intervalo1!$B$111:$QK$111)</f>
        <v>A</v>
      </c>
      <c r="C407">
        <v>21</v>
      </c>
      <c r="D407" s="3">
        <v>2.1</v>
      </c>
      <c r="E407" s="3">
        <v>4.2</v>
      </c>
      <c r="F407" s="3">
        <v>6.3</v>
      </c>
      <c r="G407" s="3">
        <v>8.4</v>
      </c>
      <c r="H407" s="3">
        <v>10.5</v>
      </c>
      <c r="I407" s="3">
        <v>12.6</v>
      </c>
      <c r="J407" s="3">
        <v>14.7</v>
      </c>
      <c r="K407" s="3">
        <v>16.8</v>
      </c>
      <c r="L407" s="3">
        <v>18.900000000000002</v>
      </c>
      <c r="M407" s="3">
        <v>10.5</v>
      </c>
      <c r="N407" s="3">
        <v>10.5</v>
      </c>
      <c r="O407" s="3">
        <v>10.5</v>
      </c>
      <c r="P407" s="3">
        <v>10.5</v>
      </c>
    </row>
    <row r="408" spans="1:16" x14ac:dyDescent="0.25">
      <c r="A408" s="1">
        <v>407</v>
      </c>
      <c r="B408" s="1" t="str">
        <f>LOOKUP(A408,[1]Intervalo1!$B$1:$QK$1,[1]Intervalo1!$B$111:$QK$111)</f>
        <v>A</v>
      </c>
      <c r="C408">
        <v>21</v>
      </c>
      <c r="D408" s="3">
        <v>2.1</v>
      </c>
      <c r="E408" s="3">
        <v>4.2</v>
      </c>
      <c r="F408" s="3">
        <v>6.3</v>
      </c>
      <c r="G408" s="3">
        <v>8.4</v>
      </c>
      <c r="H408" s="3">
        <v>10.5</v>
      </c>
      <c r="I408" s="3">
        <v>12.6</v>
      </c>
      <c r="J408" s="3">
        <v>14.7</v>
      </c>
      <c r="K408" s="3">
        <v>16.8</v>
      </c>
      <c r="L408" s="3">
        <v>18.900000000000002</v>
      </c>
      <c r="M408" s="3">
        <v>10.5</v>
      </c>
      <c r="N408" s="3">
        <v>10.5</v>
      </c>
      <c r="O408" s="3">
        <v>10.5</v>
      </c>
      <c r="P408" s="3">
        <v>10.5</v>
      </c>
    </row>
    <row r="409" spans="1:16" x14ac:dyDescent="0.25">
      <c r="A409" s="1">
        <v>408</v>
      </c>
      <c r="B409" s="1" t="str">
        <f>LOOKUP(A409,[1]Intervalo1!$B$1:$QK$1,[1]Intervalo1!$B$111:$QK$111)</f>
        <v>A</v>
      </c>
      <c r="C409">
        <v>27</v>
      </c>
      <c r="D409" s="3">
        <v>2.7</v>
      </c>
      <c r="E409" s="3">
        <v>5.4</v>
      </c>
      <c r="F409" s="3">
        <v>8.1</v>
      </c>
      <c r="G409" s="3">
        <v>10.8</v>
      </c>
      <c r="H409" s="3">
        <v>13.5</v>
      </c>
      <c r="I409" s="3">
        <v>16.2</v>
      </c>
      <c r="J409" s="3">
        <v>18.899999999999999</v>
      </c>
      <c r="K409" s="3">
        <v>21.6</v>
      </c>
      <c r="L409" s="3">
        <v>24.3</v>
      </c>
      <c r="M409" s="3">
        <v>13.5</v>
      </c>
      <c r="N409" s="3">
        <v>13.5</v>
      </c>
      <c r="O409" s="3">
        <v>13.5</v>
      </c>
      <c r="P409" s="3">
        <v>13.5</v>
      </c>
    </row>
    <row r="410" spans="1:16" x14ac:dyDescent="0.25">
      <c r="A410" s="1">
        <v>409</v>
      </c>
      <c r="B410" s="1" t="str">
        <f>LOOKUP(A410,[1]Intervalo1!$B$1:$QK$1,[1]Intervalo1!$B$111:$QK$111)</f>
        <v>A</v>
      </c>
      <c r="C410">
        <v>24</v>
      </c>
      <c r="D410" s="3">
        <v>2.4000000000000004</v>
      </c>
      <c r="E410" s="3">
        <v>4.8000000000000007</v>
      </c>
      <c r="F410" s="3">
        <v>7.1999999999999993</v>
      </c>
      <c r="G410" s="3">
        <v>9.6000000000000014</v>
      </c>
      <c r="H410" s="3">
        <v>12</v>
      </c>
      <c r="I410" s="3">
        <v>14.399999999999999</v>
      </c>
      <c r="J410" s="3">
        <v>16.799999999999997</v>
      </c>
      <c r="K410" s="3">
        <v>19.200000000000003</v>
      </c>
      <c r="L410" s="3">
        <v>21.6</v>
      </c>
      <c r="M410" s="3">
        <v>12</v>
      </c>
      <c r="N410" s="3">
        <v>12</v>
      </c>
      <c r="O410" s="3">
        <v>12</v>
      </c>
      <c r="P410" s="3">
        <v>12</v>
      </c>
    </row>
    <row r="411" spans="1:16" x14ac:dyDescent="0.25">
      <c r="A411" s="1">
        <v>410</v>
      </c>
      <c r="B411" s="1" t="str">
        <f>LOOKUP(A411,[1]Intervalo1!$B$1:$QK$1,[1]Intervalo1!$B$111:$QK$111)</f>
        <v>A</v>
      </c>
      <c r="C411">
        <v>24</v>
      </c>
      <c r="D411" s="3">
        <v>2.4000000000000004</v>
      </c>
      <c r="E411" s="3">
        <v>4.8000000000000007</v>
      </c>
      <c r="F411" s="3">
        <v>7.1999999999999993</v>
      </c>
      <c r="G411" s="3">
        <v>9.6000000000000014</v>
      </c>
      <c r="H411" s="3">
        <v>12</v>
      </c>
      <c r="I411" s="3">
        <v>14.399999999999999</v>
      </c>
      <c r="J411" s="3">
        <v>16.799999999999997</v>
      </c>
      <c r="K411" s="3">
        <v>19.200000000000003</v>
      </c>
      <c r="L411" s="3">
        <v>21.6</v>
      </c>
      <c r="M411" s="3">
        <v>12</v>
      </c>
      <c r="N411" s="3">
        <v>12</v>
      </c>
      <c r="O411" s="3">
        <v>12</v>
      </c>
      <c r="P411" s="3">
        <v>12</v>
      </c>
    </row>
    <row r="412" spans="1:16" x14ac:dyDescent="0.25">
      <c r="A412" s="1">
        <v>411</v>
      </c>
      <c r="B412" s="1" t="str">
        <f>LOOKUP(A412,[1]Intervalo1!$B$1:$QK$1,[1]Intervalo1!$B$111:$QK$111)</f>
        <v>A</v>
      </c>
      <c r="C412">
        <v>30</v>
      </c>
      <c r="D412" s="3">
        <v>3</v>
      </c>
      <c r="E412" s="3">
        <v>6</v>
      </c>
      <c r="F412" s="3">
        <v>9</v>
      </c>
      <c r="G412" s="3">
        <v>12</v>
      </c>
      <c r="H412" s="3">
        <v>15</v>
      </c>
      <c r="I412" s="3">
        <v>18</v>
      </c>
      <c r="J412" s="3">
        <v>21</v>
      </c>
      <c r="K412" s="3">
        <v>24</v>
      </c>
      <c r="L412" s="3">
        <v>27</v>
      </c>
      <c r="M412" s="3">
        <v>15</v>
      </c>
      <c r="N412" s="3">
        <v>15</v>
      </c>
      <c r="O412" s="3">
        <v>15</v>
      </c>
      <c r="P412" s="3">
        <v>15</v>
      </c>
    </row>
    <row r="413" spans="1:16" x14ac:dyDescent="0.25">
      <c r="A413" s="1">
        <v>412</v>
      </c>
      <c r="B413" s="1" t="str">
        <f>LOOKUP(A413,[1]Intervalo1!$B$1:$QK$1,[1]Intervalo1!$B$111:$QK$111)</f>
        <v>A</v>
      </c>
      <c r="C413">
        <v>30</v>
      </c>
      <c r="D413" s="3">
        <v>3</v>
      </c>
      <c r="E413" s="3">
        <v>6</v>
      </c>
      <c r="F413" s="3">
        <v>9</v>
      </c>
      <c r="G413" s="3">
        <v>12</v>
      </c>
      <c r="H413" s="3">
        <v>15</v>
      </c>
      <c r="I413" s="3">
        <v>18</v>
      </c>
      <c r="J413" s="3">
        <v>21</v>
      </c>
      <c r="K413" s="3">
        <v>24</v>
      </c>
      <c r="L413" s="3">
        <v>27</v>
      </c>
      <c r="M413" s="3">
        <v>15</v>
      </c>
      <c r="N413" s="3">
        <v>15</v>
      </c>
      <c r="O413" s="3">
        <v>15</v>
      </c>
      <c r="P413" s="3">
        <v>15</v>
      </c>
    </row>
    <row r="414" spans="1:16" x14ac:dyDescent="0.25">
      <c r="A414" s="1">
        <v>413</v>
      </c>
      <c r="B414" s="1" t="str">
        <f>LOOKUP(A414,[1]Intervalo1!$B$1:$QK$1,[1]Intervalo1!$B$111:$QK$111)</f>
        <v>A</v>
      </c>
      <c r="C414">
        <v>36</v>
      </c>
      <c r="D414" s="3">
        <v>3.6</v>
      </c>
      <c r="E414" s="3">
        <v>7.2</v>
      </c>
      <c r="F414" s="3">
        <v>10.799999999999999</v>
      </c>
      <c r="G414" s="3">
        <v>14.4</v>
      </c>
      <c r="H414" s="3">
        <v>18</v>
      </c>
      <c r="I414" s="3">
        <v>21.599999999999998</v>
      </c>
      <c r="J414" s="3">
        <v>25.2</v>
      </c>
      <c r="K414" s="3">
        <v>28.8</v>
      </c>
      <c r="L414" s="3">
        <v>32.4</v>
      </c>
      <c r="M414" s="3">
        <v>18</v>
      </c>
      <c r="N414" s="3">
        <v>18</v>
      </c>
      <c r="O414" s="3">
        <v>18</v>
      </c>
      <c r="P414" s="3">
        <v>18</v>
      </c>
    </row>
    <row r="415" spans="1:16" x14ac:dyDescent="0.25">
      <c r="A415" s="1">
        <v>414</v>
      </c>
      <c r="B415" s="1" t="str">
        <f>LOOKUP(A415,[1]Intervalo1!$B$1:$QK$1,[1]Intervalo1!$B$111:$QK$111)</f>
        <v>A</v>
      </c>
      <c r="C415">
        <v>27</v>
      </c>
      <c r="D415" s="3">
        <v>2.7</v>
      </c>
      <c r="E415" s="3">
        <v>5.4</v>
      </c>
      <c r="F415" s="3">
        <v>8.1</v>
      </c>
      <c r="G415" s="3">
        <v>10.8</v>
      </c>
      <c r="H415" s="3">
        <v>13.5</v>
      </c>
      <c r="I415" s="3">
        <v>16.2</v>
      </c>
      <c r="J415" s="3">
        <v>18.899999999999999</v>
      </c>
      <c r="K415" s="3">
        <v>21.6</v>
      </c>
      <c r="L415" s="3">
        <v>24.3</v>
      </c>
      <c r="M415" s="3">
        <v>13.5</v>
      </c>
      <c r="N415" s="3">
        <v>13.5</v>
      </c>
      <c r="O415" s="3">
        <v>13.5</v>
      </c>
      <c r="P415" s="3">
        <v>13.5</v>
      </c>
    </row>
    <row r="416" spans="1:16" x14ac:dyDescent="0.25">
      <c r="A416" s="1">
        <v>415</v>
      </c>
      <c r="B416" s="1" t="str">
        <f>LOOKUP(A416,[1]Intervalo1!$B$1:$QK$1,[1]Intervalo1!$B$111:$QK$111)</f>
        <v>A</v>
      </c>
      <c r="C416">
        <v>30</v>
      </c>
      <c r="D416" s="3">
        <v>3</v>
      </c>
      <c r="E416" s="3">
        <v>6</v>
      </c>
      <c r="F416" s="3">
        <v>9</v>
      </c>
      <c r="G416" s="3">
        <v>12</v>
      </c>
      <c r="H416" s="3">
        <v>15</v>
      </c>
      <c r="I416" s="3">
        <v>18</v>
      </c>
      <c r="J416" s="3">
        <v>21</v>
      </c>
      <c r="K416" s="3">
        <v>24</v>
      </c>
      <c r="L416" s="3">
        <v>27</v>
      </c>
      <c r="M416" s="3">
        <v>15</v>
      </c>
      <c r="N416" s="3">
        <v>15</v>
      </c>
      <c r="O416" s="3">
        <v>15</v>
      </c>
      <c r="P416" s="3">
        <v>15</v>
      </c>
    </row>
    <row r="417" spans="1:16" x14ac:dyDescent="0.25">
      <c r="A417" s="1">
        <v>416</v>
      </c>
      <c r="B417" s="1" t="str">
        <f>LOOKUP(A417,[1]Intervalo1!$B$1:$QK$1,[1]Intervalo1!$B$111:$QK$111)</f>
        <v>A</v>
      </c>
      <c r="C417">
        <v>30</v>
      </c>
      <c r="D417" s="3">
        <v>3</v>
      </c>
      <c r="E417" s="3">
        <v>6</v>
      </c>
      <c r="F417" s="3">
        <v>9</v>
      </c>
      <c r="G417" s="3">
        <v>12</v>
      </c>
      <c r="H417" s="3">
        <v>15</v>
      </c>
      <c r="I417" s="3">
        <v>18</v>
      </c>
      <c r="J417" s="3">
        <v>21</v>
      </c>
      <c r="K417" s="3">
        <v>24</v>
      </c>
      <c r="L417" s="3">
        <v>27</v>
      </c>
      <c r="M417" s="3">
        <v>15</v>
      </c>
      <c r="N417" s="3">
        <v>15</v>
      </c>
      <c r="O417" s="3">
        <v>15</v>
      </c>
      <c r="P417" s="3">
        <v>15</v>
      </c>
    </row>
    <row r="418" spans="1:16" x14ac:dyDescent="0.25">
      <c r="A418" s="1">
        <v>417</v>
      </c>
      <c r="B418" s="1" t="str">
        <f>LOOKUP(A418,[1]Intervalo1!$B$1:$QK$1,[1]Intervalo1!$B$111:$QK$111)</f>
        <v>A</v>
      </c>
      <c r="C418">
        <v>30</v>
      </c>
      <c r="D418" s="3">
        <v>3</v>
      </c>
      <c r="E418" s="3">
        <v>6</v>
      </c>
      <c r="F418" s="3">
        <v>9</v>
      </c>
      <c r="G418" s="3">
        <v>12</v>
      </c>
      <c r="H418" s="3">
        <v>15</v>
      </c>
      <c r="I418" s="3">
        <v>18</v>
      </c>
      <c r="J418" s="3">
        <v>21</v>
      </c>
      <c r="K418" s="3">
        <v>24</v>
      </c>
      <c r="L418" s="3">
        <v>27</v>
      </c>
      <c r="M418" s="3">
        <v>15</v>
      </c>
      <c r="N418" s="3">
        <v>15</v>
      </c>
      <c r="O418" s="3">
        <v>15</v>
      </c>
      <c r="P418" s="3">
        <v>15</v>
      </c>
    </row>
    <row r="419" spans="1:16" x14ac:dyDescent="0.25">
      <c r="A419" s="1">
        <v>418</v>
      </c>
      <c r="B419" s="1" t="str">
        <f>LOOKUP(A419,[1]Intervalo1!$B$1:$QK$1,[1]Intervalo1!$B$111:$QK$111)</f>
        <v>A</v>
      </c>
      <c r="C419">
        <v>30</v>
      </c>
      <c r="D419" s="3">
        <v>3</v>
      </c>
      <c r="E419" s="3">
        <v>6</v>
      </c>
      <c r="F419" s="3">
        <v>9</v>
      </c>
      <c r="G419" s="3">
        <v>12</v>
      </c>
      <c r="H419" s="3">
        <v>15</v>
      </c>
      <c r="I419" s="3">
        <v>18</v>
      </c>
      <c r="J419" s="3">
        <v>21</v>
      </c>
      <c r="K419" s="3">
        <v>24</v>
      </c>
      <c r="L419" s="3">
        <v>27</v>
      </c>
      <c r="M419" s="3">
        <v>15</v>
      </c>
      <c r="N419" s="3">
        <v>15</v>
      </c>
      <c r="O419" s="3">
        <v>15</v>
      </c>
      <c r="P419" s="3">
        <v>15</v>
      </c>
    </row>
    <row r="420" spans="1:16" x14ac:dyDescent="0.25">
      <c r="A420" s="1">
        <v>419</v>
      </c>
      <c r="B420" s="1" t="str">
        <f>LOOKUP(A420,[1]Intervalo1!$B$1:$QK$1,[1]Intervalo1!$B$111:$QK$111)</f>
        <v>A</v>
      </c>
      <c r="C420">
        <v>30</v>
      </c>
      <c r="D420" s="3">
        <v>3</v>
      </c>
      <c r="E420" s="3">
        <v>6</v>
      </c>
      <c r="F420" s="3">
        <v>9</v>
      </c>
      <c r="G420" s="3">
        <v>12</v>
      </c>
      <c r="H420" s="3">
        <v>15</v>
      </c>
      <c r="I420" s="3">
        <v>18</v>
      </c>
      <c r="J420" s="3">
        <v>21</v>
      </c>
      <c r="K420" s="3">
        <v>24</v>
      </c>
      <c r="L420" s="3">
        <v>27</v>
      </c>
      <c r="M420" s="3">
        <v>15</v>
      </c>
      <c r="N420" s="3">
        <v>15</v>
      </c>
      <c r="O420" s="3">
        <v>15</v>
      </c>
      <c r="P420" s="3">
        <v>15</v>
      </c>
    </row>
    <row r="421" spans="1:16" x14ac:dyDescent="0.25">
      <c r="A421" s="1">
        <v>420</v>
      </c>
      <c r="B421" s="1" t="str">
        <f>LOOKUP(A421,[1]Intervalo1!$B$1:$QK$1,[1]Intervalo1!$B$111:$QK$111)</f>
        <v>A</v>
      </c>
      <c r="C421">
        <v>27</v>
      </c>
      <c r="D421" s="3">
        <v>2.7</v>
      </c>
      <c r="E421" s="3">
        <v>5.4</v>
      </c>
      <c r="F421" s="3">
        <v>8.1</v>
      </c>
      <c r="G421" s="3">
        <v>10.8</v>
      </c>
      <c r="H421" s="3">
        <v>13.5</v>
      </c>
      <c r="I421" s="3">
        <v>16.2</v>
      </c>
      <c r="J421" s="3">
        <v>18.899999999999999</v>
      </c>
      <c r="K421" s="3">
        <v>21.6</v>
      </c>
      <c r="L421" s="3">
        <v>24.3</v>
      </c>
      <c r="M421" s="3">
        <v>13.5</v>
      </c>
      <c r="N421" s="3">
        <v>13.5</v>
      </c>
      <c r="O421" s="3">
        <v>13.5</v>
      </c>
      <c r="P421" s="3">
        <v>13.5</v>
      </c>
    </row>
    <row r="422" spans="1:16" x14ac:dyDescent="0.25">
      <c r="A422" s="1">
        <v>421</v>
      </c>
      <c r="B422" s="1" t="str">
        <f>LOOKUP(A422,[1]Intervalo1!$B$1:$QK$1,[1]Intervalo1!$B$111:$QK$111)</f>
        <v>A</v>
      </c>
      <c r="C422">
        <v>30</v>
      </c>
      <c r="D422" s="3">
        <v>3</v>
      </c>
      <c r="E422" s="3">
        <v>6</v>
      </c>
      <c r="F422" s="3">
        <v>9</v>
      </c>
      <c r="G422" s="3">
        <v>12</v>
      </c>
      <c r="H422" s="3">
        <v>15</v>
      </c>
      <c r="I422" s="3">
        <v>18</v>
      </c>
      <c r="J422" s="3">
        <v>21</v>
      </c>
      <c r="K422" s="3">
        <v>24</v>
      </c>
      <c r="L422" s="3">
        <v>27</v>
      </c>
      <c r="M422" s="3">
        <v>15</v>
      </c>
      <c r="N422" s="3">
        <v>15</v>
      </c>
      <c r="O422" s="3">
        <v>15</v>
      </c>
      <c r="P422" s="3">
        <v>15</v>
      </c>
    </row>
    <row r="423" spans="1:16" x14ac:dyDescent="0.25">
      <c r="A423" s="1">
        <v>422</v>
      </c>
      <c r="B423" s="1" t="str">
        <f>LOOKUP(A423,[1]Intervalo1!$B$1:$QK$1,[1]Intervalo1!$B$111:$QK$111)</f>
        <v>A</v>
      </c>
      <c r="C423">
        <v>21</v>
      </c>
      <c r="D423" s="3">
        <v>2.1</v>
      </c>
      <c r="E423" s="3">
        <v>4.2</v>
      </c>
      <c r="F423" s="3">
        <v>6.3</v>
      </c>
      <c r="G423" s="3">
        <v>8.4</v>
      </c>
      <c r="H423" s="3">
        <v>10.5</v>
      </c>
      <c r="I423" s="3">
        <v>12.6</v>
      </c>
      <c r="J423" s="3">
        <v>14.7</v>
      </c>
      <c r="K423" s="3">
        <v>16.8</v>
      </c>
      <c r="L423" s="3">
        <v>18.900000000000002</v>
      </c>
      <c r="M423" s="3">
        <v>10.5</v>
      </c>
      <c r="N423" s="3">
        <v>10.5</v>
      </c>
      <c r="O423" s="3">
        <v>10.5</v>
      </c>
      <c r="P423" s="3">
        <v>10.5</v>
      </c>
    </row>
    <row r="424" spans="1:16" x14ac:dyDescent="0.25">
      <c r="A424" s="1">
        <v>423</v>
      </c>
      <c r="B424" s="1" t="str">
        <f>LOOKUP(A424,[1]Intervalo1!$B$1:$QK$1,[1]Intervalo1!$B$111:$QK$111)</f>
        <v>A</v>
      </c>
      <c r="C424">
        <v>24</v>
      </c>
      <c r="D424" s="3">
        <v>2.4000000000000004</v>
      </c>
      <c r="E424" s="3">
        <v>4.8000000000000007</v>
      </c>
      <c r="F424" s="3">
        <v>7.1999999999999993</v>
      </c>
      <c r="G424" s="3">
        <v>9.6000000000000014</v>
      </c>
      <c r="H424" s="3">
        <v>12</v>
      </c>
      <c r="I424" s="3">
        <v>14.399999999999999</v>
      </c>
      <c r="J424" s="3">
        <v>16.799999999999997</v>
      </c>
      <c r="K424" s="3">
        <v>19.200000000000003</v>
      </c>
      <c r="L424" s="3">
        <v>21.6</v>
      </c>
      <c r="M424" s="3">
        <v>12</v>
      </c>
      <c r="N424" s="3">
        <v>12</v>
      </c>
      <c r="O424" s="3">
        <v>12</v>
      </c>
      <c r="P424" s="3">
        <v>12</v>
      </c>
    </row>
    <row r="425" spans="1:16" x14ac:dyDescent="0.25">
      <c r="A425" s="1">
        <v>424</v>
      </c>
      <c r="B425" s="1" t="str">
        <f>LOOKUP(A425,[1]Intervalo1!$B$1:$QK$1,[1]Intervalo1!$B$111:$QK$111)</f>
        <v>A</v>
      </c>
      <c r="C425">
        <v>15</v>
      </c>
      <c r="D425" s="3">
        <v>1.5</v>
      </c>
      <c r="E425" s="3">
        <v>3</v>
      </c>
      <c r="F425" s="3">
        <v>4.5</v>
      </c>
      <c r="G425" s="3">
        <v>6</v>
      </c>
      <c r="H425" s="3">
        <v>7.5</v>
      </c>
      <c r="I425" s="3">
        <v>9</v>
      </c>
      <c r="J425" s="3">
        <v>10.5</v>
      </c>
      <c r="K425" s="3">
        <v>12</v>
      </c>
      <c r="L425" s="3">
        <v>13.5</v>
      </c>
      <c r="M425" s="3">
        <v>7.5</v>
      </c>
      <c r="N425" s="3">
        <v>7.5</v>
      </c>
      <c r="O425" s="3">
        <v>7.5</v>
      </c>
      <c r="P425" s="3">
        <v>7.5</v>
      </c>
    </row>
    <row r="426" spans="1:16" x14ac:dyDescent="0.25">
      <c r="A426" s="1">
        <v>425</v>
      </c>
      <c r="B426" s="1" t="str">
        <f>LOOKUP(A426,[1]Intervalo1!$B$1:$QK$1,[1]Intervalo1!$B$111:$QK$111)</f>
        <v>A</v>
      </c>
      <c r="C426">
        <v>36</v>
      </c>
      <c r="D426" s="3">
        <v>3.6</v>
      </c>
      <c r="E426" s="3">
        <v>7.2</v>
      </c>
      <c r="F426" s="3">
        <v>10.799999999999999</v>
      </c>
      <c r="G426" s="3">
        <v>14.4</v>
      </c>
      <c r="H426" s="3">
        <v>18</v>
      </c>
      <c r="I426" s="3">
        <v>21.599999999999998</v>
      </c>
      <c r="J426" s="3">
        <v>25.2</v>
      </c>
      <c r="K426" s="3">
        <v>28.8</v>
      </c>
      <c r="L426" s="3">
        <v>32.4</v>
      </c>
      <c r="M426" s="3">
        <v>18</v>
      </c>
      <c r="N426" s="3">
        <v>18</v>
      </c>
      <c r="O426" s="3">
        <v>18</v>
      </c>
      <c r="P426" s="3">
        <v>18</v>
      </c>
    </row>
    <row r="427" spans="1:16" x14ac:dyDescent="0.25">
      <c r="A427" s="1">
        <v>426</v>
      </c>
      <c r="B427" s="1" t="str">
        <f>LOOKUP(A427,[1]Intervalo1!$B$1:$QK$1,[1]Intervalo1!$B$111:$QK$111)</f>
        <v>A</v>
      </c>
      <c r="C427">
        <v>36</v>
      </c>
      <c r="D427" s="3">
        <v>3.6</v>
      </c>
      <c r="E427" s="3">
        <v>7.2</v>
      </c>
      <c r="F427" s="3">
        <v>10.799999999999999</v>
      </c>
      <c r="G427" s="3">
        <v>14.4</v>
      </c>
      <c r="H427" s="3">
        <v>18</v>
      </c>
      <c r="I427" s="3">
        <v>21.599999999999998</v>
      </c>
      <c r="J427" s="3">
        <v>25.2</v>
      </c>
      <c r="K427" s="3">
        <v>28.8</v>
      </c>
      <c r="L427" s="3">
        <v>32.4</v>
      </c>
      <c r="M427" s="3">
        <v>18</v>
      </c>
      <c r="N427" s="3">
        <v>18</v>
      </c>
      <c r="O427" s="3">
        <v>18</v>
      </c>
      <c r="P427" s="3">
        <v>18</v>
      </c>
    </row>
    <row r="428" spans="1:16" x14ac:dyDescent="0.25">
      <c r="A428" s="1">
        <v>427</v>
      </c>
      <c r="B428" s="1" t="str">
        <f>LOOKUP(A428,[1]Intervalo1!$B$1:$QK$1,[1]Intervalo1!$B$111:$QK$111)</f>
        <v>A</v>
      </c>
      <c r="C428">
        <v>21</v>
      </c>
      <c r="D428" s="3">
        <v>2.1</v>
      </c>
      <c r="E428" s="3">
        <v>4.2</v>
      </c>
      <c r="F428" s="3">
        <v>6.3</v>
      </c>
      <c r="G428" s="3">
        <v>8.4</v>
      </c>
      <c r="H428" s="3">
        <v>10.5</v>
      </c>
      <c r="I428" s="3">
        <v>12.6</v>
      </c>
      <c r="J428" s="3">
        <v>14.7</v>
      </c>
      <c r="K428" s="3">
        <v>16.8</v>
      </c>
      <c r="L428" s="3">
        <v>18.900000000000002</v>
      </c>
      <c r="M428" s="3">
        <v>10.5</v>
      </c>
      <c r="N428" s="3">
        <v>10.5</v>
      </c>
      <c r="O428" s="3">
        <v>10.5</v>
      </c>
      <c r="P428" s="3">
        <v>10.5</v>
      </c>
    </row>
    <row r="429" spans="1:16" x14ac:dyDescent="0.25">
      <c r="A429" s="1">
        <v>428</v>
      </c>
      <c r="B429" s="1" t="str">
        <f>LOOKUP(A429,[1]Intervalo1!$B$1:$QK$1,[1]Intervalo1!$B$111:$QK$111)</f>
        <v>A</v>
      </c>
      <c r="C429">
        <v>27</v>
      </c>
      <c r="D429" s="3">
        <v>2.7</v>
      </c>
      <c r="E429" s="3">
        <v>5.4</v>
      </c>
      <c r="F429" s="3">
        <v>8.1</v>
      </c>
      <c r="G429" s="3">
        <v>10.8</v>
      </c>
      <c r="H429" s="3">
        <v>13.5</v>
      </c>
      <c r="I429" s="3">
        <v>16.2</v>
      </c>
      <c r="J429" s="3">
        <v>18.899999999999999</v>
      </c>
      <c r="K429" s="3">
        <v>21.6</v>
      </c>
      <c r="L429" s="3">
        <v>24.3</v>
      </c>
      <c r="M429" s="3">
        <v>13.5</v>
      </c>
      <c r="N429" s="3">
        <v>13.5</v>
      </c>
      <c r="O429" s="3">
        <v>13.5</v>
      </c>
      <c r="P429" s="3">
        <v>13.5</v>
      </c>
    </row>
    <row r="430" spans="1:16" x14ac:dyDescent="0.25">
      <c r="A430" s="1">
        <v>429</v>
      </c>
      <c r="B430" s="1" t="str">
        <f>LOOKUP(A430,[1]Intervalo1!$B$1:$QK$1,[1]Intervalo1!$B$111:$QK$111)</f>
        <v>A</v>
      </c>
      <c r="C430">
        <v>21</v>
      </c>
      <c r="D430" s="3">
        <v>2.1</v>
      </c>
      <c r="E430" s="3">
        <v>4.2</v>
      </c>
      <c r="F430" s="3">
        <v>6.3</v>
      </c>
      <c r="G430" s="3">
        <v>8.4</v>
      </c>
      <c r="H430" s="3">
        <v>10.5</v>
      </c>
      <c r="I430" s="3">
        <v>12.6</v>
      </c>
      <c r="J430" s="3">
        <v>14.7</v>
      </c>
      <c r="K430" s="3">
        <v>16.8</v>
      </c>
      <c r="L430" s="3">
        <v>18.900000000000002</v>
      </c>
      <c r="M430" s="3">
        <v>10.5</v>
      </c>
      <c r="N430" s="3">
        <v>10.5</v>
      </c>
      <c r="O430" s="3">
        <v>10.5</v>
      </c>
      <c r="P430" s="3">
        <v>10.5</v>
      </c>
    </row>
    <row r="431" spans="1:16" x14ac:dyDescent="0.25">
      <c r="A431" s="1">
        <v>430</v>
      </c>
      <c r="B431" s="1" t="str">
        <f>LOOKUP(A431,[1]Intervalo1!$B$1:$QK$1,[1]Intervalo1!$B$111:$QK$111)</f>
        <v>A</v>
      </c>
      <c r="C431">
        <v>30</v>
      </c>
      <c r="D431" s="3">
        <v>3</v>
      </c>
      <c r="E431" s="3">
        <v>6</v>
      </c>
      <c r="F431" s="3">
        <v>9</v>
      </c>
      <c r="G431" s="3">
        <v>12</v>
      </c>
      <c r="H431" s="3">
        <v>15</v>
      </c>
      <c r="I431" s="3">
        <v>18</v>
      </c>
      <c r="J431" s="3">
        <v>21</v>
      </c>
      <c r="K431" s="3">
        <v>24</v>
      </c>
      <c r="L431" s="3">
        <v>27</v>
      </c>
      <c r="M431" s="3">
        <v>15</v>
      </c>
      <c r="N431" s="3">
        <v>15</v>
      </c>
      <c r="O431" s="3">
        <v>15</v>
      </c>
      <c r="P431" s="3">
        <v>15</v>
      </c>
    </row>
    <row r="432" spans="1:16" x14ac:dyDescent="0.25">
      <c r="A432" s="1">
        <v>431</v>
      </c>
      <c r="B432" s="1" t="str">
        <f>LOOKUP(A432,[1]Intervalo1!$B$1:$QK$1,[1]Intervalo1!$B$111:$QK$111)</f>
        <v>A</v>
      </c>
      <c r="C432">
        <v>21</v>
      </c>
      <c r="D432" s="3">
        <v>2.1</v>
      </c>
      <c r="E432" s="3">
        <v>4.2</v>
      </c>
      <c r="F432" s="3">
        <v>6.3</v>
      </c>
      <c r="G432" s="3">
        <v>8.4</v>
      </c>
      <c r="H432" s="3">
        <v>10.5</v>
      </c>
      <c r="I432" s="3">
        <v>12.6</v>
      </c>
      <c r="J432" s="3">
        <v>14.7</v>
      </c>
      <c r="K432" s="3">
        <v>16.8</v>
      </c>
      <c r="L432" s="3">
        <v>18.900000000000002</v>
      </c>
      <c r="M432" s="3">
        <v>10.5</v>
      </c>
      <c r="N432" s="3">
        <v>10.5</v>
      </c>
      <c r="O432" s="3">
        <v>10.5</v>
      </c>
      <c r="P432" s="3">
        <v>10.5</v>
      </c>
    </row>
    <row r="433" spans="1:16" x14ac:dyDescent="0.25">
      <c r="A433" s="1">
        <v>432</v>
      </c>
      <c r="B433" s="1" t="str">
        <f>LOOKUP(A433,[1]Intervalo1!$B$1:$QK$1,[1]Intervalo1!$B$111:$QK$111)</f>
        <v>A</v>
      </c>
      <c r="C433">
        <v>30</v>
      </c>
      <c r="D433" s="3">
        <v>3</v>
      </c>
      <c r="E433" s="3">
        <v>6</v>
      </c>
      <c r="F433" s="3">
        <v>9</v>
      </c>
      <c r="G433" s="3">
        <v>12</v>
      </c>
      <c r="H433" s="3">
        <v>15</v>
      </c>
      <c r="I433" s="3">
        <v>18</v>
      </c>
      <c r="J433" s="3">
        <v>21</v>
      </c>
      <c r="K433" s="3">
        <v>24</v>
      </c>
      <c r="L433" s="3">
        <v>27</v>
      </c>
      <c r="M433" s="3">
        <v>15</v>
      </c>
      <c r="N433" s="3">
        <v>15</v>
      </c>
      <c r="O433" s="3">
        <v>15</v>
      </c>
      <c r="P433" s="3">
        <v>15</v>
      </c>
    </row>
    <row r="434" spans="1:16" x14ac:dyDescent="0.25">
      <c r="A434" s="1">
        <v>433</v>
      </c>
      <c r="B434" s="1" t="str">
        <f>LOOKUP(A434,[1]Intervalo1!$B$1:$QK$1,[1]Intervalo1!$B$111:$QK$111)</f>
        <v>A</v>
      </c>
      <c r="C434">
        <v>21</v>
      </c>
      <c r="D434" s="3">
        <v>2.1</v>
      </c>
      <c r="E434" s="3">
        <v>4.2</v>
      </c>
      <c r="F434" s="3">
        <v>6.3</v>
      </c>
      <c r="G434" s="3">
        <v>8.4</v>
      </c>
      <c r="H434" s="3">
        <v>10.5</v>
      </c>
      <c r="I434" s="3">
        <v>12.6</v>
      </c>
      <c r="J434" s="3">
        <v>14.7</v>
      </c>
      <c r="K434" s="3">
        <v>16.8</v>
      </c>
      <c r="L434" s="3">
        <v>18.900000000000002</v>
      </c>
      <c r="M434" s="3">
        <v>10.5</v>
      </c>
      <c r="N434" s="3">
        <v>10.5</v>
      </c>
      <c r="O434" s="3">
        <v>10.5</v>
      </c>
      <c r="P434" s="3">
        <v>10.5</v>
      </c>
    </row>
    <row r="435" spans="1:16" x14ac:dyDescent="0.25">
      <c r="A435" s="1">
        <v>434</v>
      </c>
      <c r="B435" s="1" t="str">
        <f>LOOKUP(A435,[1]Intervalo1!$B$1:$QK$1,[1]Intervalo1!$B$111:$QK$111)</f>
        <v>A</v>
      </c>
      <c r="C435">
        <v>30</v>
      </c>
      <c r="D435" s="3">
        <v>3</v>
      </c>
      <c r="E435" s="3">
        <v>6</v>
      </c>
      <c r="F435" s="3">
        <v>9</v>
      </c>
      <c r="G435" s="3">
        <v>12</v>
      </c>
      <c r="H435" s="3">
        <v>15</v>
      </c>
      <c r="I435" s="3">
        <v>18</v>
      </c>
      <c r="J435" s="3">
        <v>21</v>
      </c>
      <c r="K435" s="3">
        <v>24</v>
      </c>
      <c r="L435" s="3">
        <v>27</v>
      </c>
      <c r="M435" s="3">
        <v>15</v>
      </c>
      <c r="N435" s="3">
        <v>15</v>
      </c>
      <c r="O435" s="3">
        <v>15</v>
      </c>
      <c r="P435" s="3">
        <v>15</v>
      </c>
    </row>
    <row r="436" spans="1:16" x14ac:dyDescent="0.25">
      <c r="A436" s="1">
        <v>435</v>
      </c>
      <c r="B436" s="1" t="str">
        <f>LOOKUP(A436,[1]Intervalo1!$B$1:$QK$1,[1]Intervalo1!$B$111:$QK$111)</f>
        <v>A</v>
      </c>
      <c r="C436">
        <v>27</v>
      </c>
      <c r="D436" s="3">
        <v>2.7</v>
      </c>
      <c r="E436" s="3">
        <v>5.4</v>
      </c>
      <c r="F436" s="3">
        <v>8.1</v>
      </c>
      <c r="G436" s="3">
        <v>10.8</v>
      </c>
      <c r="H436" s="3">
        <v>13.5</v>
      </c>
      <c r="I436" s="3">
        <v>16.2</v>
      </c>
      <c r="J436" s="3">
        <v>18.899999999999999</v>
      </c>
      <c r="K436" s="3">
        <v>21.6</v>
      </c>
      <c r="L436" s="3">
        <v>24.3</v>
      </c>
      <c r="M436" s="3">
        <v>13.5</v>
      </c>
      <c r="N436" s="3">
        <v>13.5</v>
      </c>
      <c r="O436" s="3">
        <v>13.5</v>
      </c>
      <c r="P436" s="3">
        <v>13.5</v>
      </c>
    </row>
    <row r="437" spans="1:16" x14ac:dyDescent="0.25">
      <c r="A437" s="1">
        <v>436</v>
      </c>
      <c r="B437" s="1" t="str">
        <f>LOOKUP(A437,[1]Intervalo1!$B$1:$QK$1,[1]Intervalo1!$B$111:$QK$111)</f>
        <v>A</v>
      </c>
      <c r="C437">
        <v>21</v>
      </c>
      <c r="D437" s="3">
        <v>2.1</v>
      </c>
      <c r="E437" s="3">
        <v>4.2</v>
      </c>
      <c r="F437" s="3">
        <v>6.3</v>
      </c>
      <c r="G437" s="3">
        <v>8.4</v>
      </c>
      <c r="H437" s="3">
        <v>10.5</v>
      </c>
      <c r="I437" s="3">
        <v>12.6</v>
      </c>
      <c r="J437" s="3">
        <v>14.7</v>
      </c>
      <c r="K437" s="3">
        <v>16.8</v>
      </c>
      <c r="L437" s="3">
        <v>18.900000000000002</v>
      </c>
      <c r="M437" s="3">
        <v>10.5</v>
      </c>
      <c r="N437" s="3">
        <v>10.5</v>
      </c>
      <c r="O437" s="3">
        <v>10.5</v>
      </c>
      <c r="P437" s="3">
        <v>10.5</v>
      </c>
    </row>
    <row r="438" spans="1:16" x14ac:dyDescent="0.25">
      <c r="A438" s="1">
        <v>437</v>
      </c>
      <c r="B438" s="1" t="str">
        <f>LOOKUP(A438,[1]Intervalo1!$B$1:$QK$1,[1]Intervalo1!$B$111:$QK$111)</f>
        <v>A</v>
      </c>
      <c r="C438">
        <v>24</v>
      </c>
      <c r="D438" s="3">
        <v>2.4000000000000004</v>
      </c>
      <c r="E438" s="3">
        <v>4.8000000000000007</v>
      </c>
      <c r="F438" s="3">
        <v>7.1999999999999993</v>
      </c>
      <c r="G438" s="3">
        <v>9.6000000000000014</v>
      </c>
      <c r="H438" s="3">
        <v>12</v>
      </c>
      <c r="I438" s="3">
        <v>14.399999999999999</v>
      </c>
      <c r="J438" s="3">
        <v>16.799999999999997</v>
      </c>
      <c r="K438" s="3">
        <v>19.200000000000003</v>
      </c>
      <c r="L438" s="3">
        <v>21.6</v>
      </c>
      <c r="M438" s="3">
        <v>12</v>
      </c>
      <c r="N438" s="3">
        <v>12</v>
      </c>
      <c r="O438" s="3">
        <v>12</v>
      </c>
      <c r="P438" s="3">
        <v>12</v>
      </c>
    </row>
    <row r="439" spans="1:16" x14ac:dyDescent="0.25">
      <c r="A439" s="1">
        <v>438</v>
      </c>
      <c r="B439" s="1" t="str">
        <f>LOOKUP(A439,[1]Intervalo1!$B$1:$QK$1,[1]Intervalo1!$B$111:$QK$111)</f>
        <v>A</v>
      </c>
      <c r="C439">
        <v>18</v>
      </c>
      <c r="D439" s="3">
        <v>1.8</v>
      </c>
      <c r="E439" s="3">
        <v>3.6</v>
      </c>
      <c r="F439" s="3">
        <v>5.3999999999999995</v>
      </c>
      <c r="G439" s="3">
        <v>7.2</v>
      </c>
      <c r="H439" s="3">
        <v>9</v>
      </c>
      <c r="I439" s="3">
        <v>10.799999999999999</v>
      </c>
      <c r="J439" s="3">
        <v>12.6</v>
      </c>
      <c r="K439" s="3">
        <v>14.4</v>
      </c>
      <c r="L439" s="3">
        <v>16.2</v>
      </c>
      <c r="M439" s="3">
        <v>9</v>
      </c>
      <c r="N439" s="3">
        <v>9</v>
      </c>
      <c r="O439" s="3">
        <v>9</v>
      </c>
      <c r="P439" s="3">
        <v>9</v>
      </c>
    </row>
    <row r="440" spans="1:16" x14ac:dyDescent="0.25">
      <c r="A440" s="1">
        <v>439</v>
      </c>
      <c r="B440" s="1" t="str">
        <f>LOOKUP(A440,[1]Intervalo1!$B$1:$QK$1,[1]Intervalo1!$B$111:$QK$111)</f>
        <v>A</v>
      </c>
      <c r="C440">
        <v>21</v>
      </c>
      <c r="D440" s="3">
        <v>2.1</v>
      </c>
      <c r="E440" s="3">
        <v>4.2</v>
      </c>
      <c r="F440" s="3">
        <v>6.3</v>
      </c>
      <c r="G440" s="3">
        <v>8.4</v>
      </c>
      <c r="H440" s="3">
        <v>10.5</v>
      </c>
      <c r="I440" s="3">
        <v>12.6</v>
      </c>
      <c r="J440" s="3">
        <v>14.7</v>
      </c>
      <c r="K440" s="3">
        <v>16.8</v>
      </c>
      <c r="L440" s="3">
        <v>18.900000000000002</v>
      </c>
      <c r="M440" s="3">
        <v>10.5</v>
      </c>
      <c r="N440" s="3">
        <v>10.5</v>
      </c>
      <c r="O440" s="3">
        <v>10.5</v>
      </c>
      <c r="P440" s="3">
        <v>10.5</v>
      </c>
    </row>
    <row r="441" spans="1:16" x14ac:dyDescent="0.25">
      <c r="A441" s="1">
        <v>440</v>
      </c>
      <c r="B441" s="1" t="str">
        <f>LOOKUP(A441,[1]Intervalo1!$B$1:$QK$1,[1]Intervalo1!$B$111:$QK$111)</f>
        <v>A</v>
      </c>
      <c r="C441">
        <v>36</v>
      </c>
      <c r="D441" s="3">
        <v>3.6</v>
      </c>
      <c r="E441" s="3">
        <v>7.2</v>
      </c>
      <c r="F441" s="3">
        <v>10.799999999999999</v>
      </c>
      <c r="G441" s="3">
        <v>14.4</v>
      </c>
      <c r="H441" s="3">
        <v>18</v>
      </c>
      <c r="I441" s="3">
        <v>21.599999999999998</v>
      </c>
      <c r="J441" s="3">
        <v>25.2</v>
      </c>
      <c r="K441" s="3">
        <v>28.8</v>
      </c>
      <c r="L441" s="3">
        <v>32.4</v>
      </c>
      <c r="M441" s="3">
        <v>18</v>
      </c>
      <c r="N441" s="3">
        <v>18</v>
      </c>
      <c r="O441" s="3">
        <v>18</v>
      </c>
      <c r="P441" s="3">
        <v>18</v>
      </c>
    </row>
    <row r="442" spans="1:16" x14ac:dyDescent="0.25">
      <c r="A442" s="1">
        <v>441</v>
      </c>
      <c r="B442" s="1" t="str">
        <f>LOOKUP(A442,[1]Intervalo1!$B$1:$QK$1,[1]Intervalo1!$B$111:$QK$111)</f>
        <v>A</v>
      </c>
      <c r="C442">
        <v>36</v>
      </c>
      <c r="D442" s="3">
        <v>3.6</v>
      </c>
      <c r="E442" s="3">
        <v>7.2</v>
      </c>
      <c r="F442" s="3">
        <v>10.799999999999999</v>
      </c>
      <c r="G442" s="3">
        <v>14.4</v>
      </c>
      <c r="H442" s="3">
        <v>18</v>
      </c>
      <c r="I442" s="3">
        <v>21.599999999999998</v>
      </c>
      <c r="J442" s="3">
        <v>25.2</v>
      </c>
      <c r="K442" s="3">
        <v>28.8</v>
      </c>
      <c r="L442" s="3">
        <v>32.4</v>
      </c>
      <c r="M442" s="3">
        <v>18</v>
      </c>
      <c r="N442" s="3">
        <v>18</v>
      </c>
      <c r="O442" s="3">
        <v>18</v>
      </c>
      <c r="P442" s="3">
        <v>18</v>
      </c>
    </row>
    <row r="443" spans="1:16" x14ac:dyDescent="0.25">
      <c r="A443" s="1">
        <v>442</v>
      </c>
      <c r="B443" s="1" t="str">
        <f>LOOKUP(A443,[1]Intervalo1!$B$1:$QK$1,[1]Intervalo1!$B$111:$QK$111)</f>
        <v>A</v>
      </c>
      <c r="C443">
        <v>27</v>
      </c>
      <c r="D443" s="3">
        <v>2.7</v>
      </c>
      <c r="E443" s="3">
        <v>5.4</v>
      </c>
      <c r="F443" s="3">
        <v>8.1</v>
      </c>
      <c r="G443" s="3">
        <v>10.8</v>
      </c>
      <c r="H443" s="3">
        <v>13.5</v>
      </c>
      <c r="I443" s="3">
        <v>16.2</v>
      </c>
      <c r="J443" s="3">
        <v>18.899999999999999</v>
      </c>
      <c r="K443" s="3">
        <v>21.6</v>
      </c>
      <c r="L443" s="3">
        <v>24.3</v>
      </c>
      <c r="M443" s="3">
        <v>13.5</v>
      </c>
      <c r="N443" s="3">
        <v>13.5</v>
      </c>
      <c r="O443" s="3">
        <v>13.5</v>
      </c>
      <c r="P443" s="3">
        <v>13.5</v>
      </c>
    </row>
    <row r="444" spans="1:16" x14ac:dyDescent="0.25">
      <c r="A444" s="1">
        <v>443</v>
      </c>
      <c r="B444" s="1" t="str">
        <f>LOOKUP(A444,[1]Intervalo1!$B$1:$QK$1,[1]Intervalo1!$B$111:$QK$111)</f>
        <v>A</v>
      </c>
      <c r="C444">
        <v>36</v>
      </c>
      <c r="D444" s="3">
        <v>3.6</v>
      </c>
      <c r="E444" s="3">
        <v>7.2</v>
      </c>
      <c r="F444" s="3">
        <v>10.799999999999999</v>
      </c>
      <c r="G444" s="3">
        <v>14.4</v>
      </c>
      <c r="H444" s="3">
        <v>18</v>
      </c>
      <c r="I444" s="3">
        <v>21.599999999999998</v>
      </c>
      <c r="J444" s="3">
        <v>25.2</v>
      </c>
      <c r="K444" s="3">
        <v>28.8</v>
      </c>
      <c r="L444" s="3">
        <v>32.4</v>
      </c>
      <c r="M444" s="3">
        <v>18</v>
      </c>
      <c r="N444" s="3">
        <v>18</v>
      </c>
      <c r="O444" s="3">
        <v>18</v>
      </c>
      <c r="P444" s="3">
        <v>18</v>
      </c>
    </row>
    <row r="445" spans="1:16" x14ac:dyDescent="0.25">
      <c r="A445" s="1">
        <v>444</v>
      </c>
      <c r="B445" s="1" t="str">
        <f>LOOKUP(A445,[1]Intervalo1!$B$1:$QK$1,[1]Intervalo1!$B$111:$QK$111)</f>
        <v>A</v>
      </c>
      <c r="C445">
        <v>18</v>
      </c>
      <c r="D445" s="3">
        <v>1.8</v>
      </c>
      <c r="E445" s="3">
        <v>3.6</v>
      </c>
      <c r="F445" s="3">
        <v>5.3999999999999995</v>
      </c>
      <c r="G445" s="3">
        <v>7.2</v>
      </c>
      <c r="H445" s="3">
        <v>9</v>
      </c>
      <c r="I445" s="3">
        <v>10.799999999999999</v>
      </c>
      <c r="J445" s="3">
        <v>12.6</v>
      </c>
      <c r="K445" s="3">
        <v>14.4</v>
      </c>
      <c r="L445" s="3">
        <v>16.2</v>
      </c>
      <c r="M445" s="3">
        <v>9</v>
      </c>
      <c r="N445" s="3">
        <v>9</v>
      </c>
      <c r="O445" s="3">
        <v>9</v>
      </c>
      <c r="P445" s="3">
        <v>9</v>
      </c>
    </row>
    <row r="446" spans="1:16" x14ac:dyDescent="0.25">
      <c r="A446" s="1">
        <v>445</v>
      </c>
      <c r="B446" s="1" t="str">
        <f>LOOKUP(A446,[1]Intervalo1!$B$1:$QK$1,[1]Intervalo1!$B$111:$QK$111)</f>
        <v>A</v>
      </c>
      <c r="C446">
        <v>36</v>
      </c>
      <c r="D446" s="3">
        <v>3.6</v>
      </c>
      <c r="E446" s="3">
        <v>7.2</v>
      </c>
      <c r="F446" s="3">
        <v>10.799999999999999</v>
      </c>
      <c r="G446" s="3">
        <v>14.4</v>
      </c>
      <c r="H446" s="3">
        <v>18</v>
      </c>
      <c r="I446" s="3">
        <v>21.599999999999998</v>
      </c>
      <c r="J446" s="3">
        <v>25.2</v>
      </c>
      <c r="K446" s="3">
        <v>28.8</v>
      </c>
      <c r="L446" s="3">
        <v>32.4</v>
      </c>
      <c r="M446" s="3">
        <v>18</v>
      </c>
      <c r="N446" s="3">
        <v>18</v>
      </c>
      <c r="O446" s="3">
        <v>18</v>
      </c>
      <c r="P446" s="3">
        <v>18</v>
      </c>
    </row>
    <row r="447" spans="1:16" x14ac:dyDescent="0.25">
      <c r="A447" s="1">
        <v>446</v>
      </c>
      <c r="B447" s="1" t="str">
        <f>LOOKUP(A447,[1]Intervalo1!$B$1:$QK$1,[1]Intervalo1!$B$111:$QK$111)</f>
        <v>A</v>
      </c>
      <c r="C447">
        <v>36</v>
      </c>
      <c r="D447" s="3">
        <v>3.6</v>
      </c>
      <c r="E447" s="3">
        <v>7.2</v>
      </c>
      <c r="F447" s="3">
        <v>10.799999999999999</v>
      </c>
      <c r="G447" s="3">
        <v>14.4</v>
      </c>
      <c r="H447" s="3">
        <v>18</v>
      </c>
      <c r="I447" s="3">
        <v>21.599999999999998</v>
      </c>
      <c r="J447" s="3">
        <v>25.2</v>
      </c>
      <c r="K447" s="3">
        <v>28.8</v>
      </c>
      <c r="L447" s="3">
        <v>32.4</v>
      </c>
      <c r="M447" s="3">
        <v>18</v>
      </c>
      <c r="N447" s="3">
        <v>18</v>
      </c>
      <c r="O447" s="3">
        <v>18</v>
      </c>
      <c r="P447" s="3">
        <v>18</v>
      </c>
    </row>
    <row r="448" spans="1:16" x14ac:dyDescent="0.25">
      <c r="A448" s="1">
        <v>447</v>
      </c>
      <c r="B448" s="1" t="str">
        <f>LOOKUP(A448,[1]Intervalo1!$B$1:$QK$1,[1]Intervalo1!$B$111:$QK$111)</f>
        <v>A</v>
      </c>
      <c r="C448">
        <v>27</v>
      </c>
      <c r="D448" s="3">
        <v>2.7</v>
      </c>
      <c r="E448" s="3">
        <v>5.4</v>
      </c>
      <c r="F448" s="3">
        <v>8.1</v>
      </c>
      <c r="G448" s="3">
        <v>10.8</v>
      </c>
      <c r="H448" s="3">
        <v>13.5</v>
      </c>
      <c r="I448" s="3">
        <v>16.2</v>
      </c>
      <c r="J448" s="3">
        <v>18.899999999999999</v>
      </c>
      <c r="K448" s="3">
        <v>21.6</v>
      </c>
      <c r="L448" s="3">
        <v>24.3</v>
      </c>
      <c r="M448" s="3">
        <v>13.5</v>
      </c>
      <c r="N448" s="3">
        <v>13.5</v>
      </c>
      <c r="O448" s="3">
        <v>13.5</v>
      </c>
      <c r="P448" s="3">
        <v>13.5</v>
      </c>
    </row>
    <row r="449" spans="1:16" x14ac:dyDescent="0.25">
      <c r="A449" s="1">
        <v>448</v>
      </c>
      <c r="B449" s="1" t="str">
        <f>LOOKUP(A449,[1]Intervalo1!$B$1:$QK$1,[1]Intervalo1!$B$111:$QK$111)</f>
        <v>A</v>
      </c>
      <c r="C449">
        <v>30</v>
      </c>
      <c r="D449" s="3">
        <v>3</v>
      </c>
      <c r="E449" s="3">
        <v>6</v>
      </c>
      <c r="F449" s="3">
        <v>9</v>
      </c>
      <c r="G449" s="3">
        <v>12</v>
      </c>
      <c r="H449" s="3">
        <v>15</v>
      </c>
      <c r="I449" s="3">
        <v>18</v>
      </c>
      <c r="J449" s="3">
        <v>21</v>
      </c>
      <c r="K449" s="3">
        <v>24</v>
      </c>
      <c r="L449" s="3">
        <v>27</v>
      </c>
      <c r="M449" s="3">
        <v>15</v>
      </c>
      <c r="N449" s="3">
        <v>15</v>
      </c>
      <c r="O449" s="3">
        <v>15</v>
      </c>
      <c r="P449" s="3">
        <v>15</v>
      </c>
    </row>
    <row r="450" spans="1:16" x14ac:dyDescent="0.25">
      <c r="A450" s="1">
        <v>449</v>
      </c>
      <c r="B450" s="1" t="str">
        <f>LOOKUP(A450,[1]Intervalo1!$B$1:$QK$1,[1]Intervalo1!$B$111:$QK$111)</f>
        <v>A</v>
      </c>
      <c r="C450">
        <v>27</v>
      </c>
      <c r="D450" s="3">
        <v>2.7</v>
      </c>
      <c r="E450" s="3">
        <v>5.4</v>
      </c>
      <c r="F450" s="3">
        <v>8.1</v>
      </c>
      <c r="G450" s="3">
        <v>10.8</v>
      </c>
      <c r="H450" s="3">
        <v>13.5</v>
      </c>
      <c r="I450" s="3">
        <v>16.2</v>
      </c>
      <c r="J450" s="3">
        <v>18.899999999999999</v>
      </c>
      <c r="K450" s="3">
        <v>21.6</v>
      </c>
      <c r="L450" s="3">
        <v>24.3</v>
      </c>
      <c r="M450" s="3">
        <v>13.5</v>
      </c>
      <c r="N450" s="3">
        <v>13.5</v>
      </c>
      <c r="O450" s="3">
        <v>13.5</v>
      </c>
      <c r="P450" s="3">
        <v>13.5</v>
      </c>
    </row>
    <row r="451" spans="1:16" x14ac:dyDescent="0.25">
      <c r="A451" s="1">
        <v>450</v>
      </c>
      <c r="B451" s="1" t="str">
        <f>LOOKUP(A451,[1]Intervalo1!$B$1:$QK$1,[1]Intervalo1!$B$111:$QK$111)</f>
        <v>A</v>
      </c>
      <c r="C451">
        <v>30</v>
      </c>
      <c r="D451" s="3">
        <v>3</v>
      </c>
      <c r="E451" s="3">
        <v>6</v>
      </c>
      <c r="F451" s="3">
        <v>9</v>
      </c>
      <c r="G451" s="3">
        <v>12</v>
      </c>
      <c r="H451" s="3">
        <v>15</v>
      </c>
      <c r="I451" s="3">
        <v>18</v>
      </c>
      <c r="J451" s="3">
        <v>21</v>
      </c>
      <c r="K451" s="3">
        <v>24</v>
      </c>
      <c r="L451" s="3">
        <v>27</v>
      </c>
      <c r="M451" s="3">
        <v>15</v>
      </c>
      <c r="N451" s="3">
        <v>15</v>
      </c>
      <c r="O451" s="3">
        <v>15</v>
      </c>
      <c r="P451" s="3">
        <v>15</v>
      </c>
    </row>
    <row r="452" spans="1:16" x14ac:dyDescent="0.25">
      <c r="A452" s="1">
        <v>451</v>
      </c>
      <c r="B452" s="1" t="str">
        <f>LOOKUP(A452,[1]Intervalo1!$B$1:$QK$1,[1]Intervalo1!$B$111:$QK$111)</f>
        <v>E</v>
      </c>
      <c r="C452">
        <v>36</v>
      </c>
      <c r="D452" s="3">
        <v>3.6</v>
      </c>
      <c r="E452" s="3">
        <v>7.2</v>
      </c>
      <c r="F452" s="3">
        <v>10.799999999999999</v>
      </c>
      <c r="G452" s="3">
        <v>14.4</v>
      </c>
      <c r="H452" s="3">
        <v>18</v>
      </c>
      <c r="I452" s="3">
        <v>21.599999999999998</v>
      </c>
      <c r="J452" s="3">
        <v>25.2</v>
      </c>
      <c r="K452" s="3">
        <v>28.8</v>
      </c>
      <c r="L452" s="3">
        <v>32.4</v>
      </c>
      <c r="M452" s="3">
        <v>3.6</v>
      </c>
      <c r="N452" s="3">
        <v>10.799999999999999</v>
      </c>
      <c r="O452" s="3">
        <v>3.6</v>
      </c>
      <c r="P452" s="3">
        <v>10.799999999999999</v>
      </c>
    </row>
    <row r="453" spans="1:16" x14ac:dyDescent="0.25">
      <c r="A453" s="1">
        <v>452</v>
      </c>
      <c r="B453" s="1" t="str">
        <f>LOOKUP(A453,[1]Intervalo1!$B$1:$QK$1,[1]Intervalo1!$B$111:$QK$111)</f>
        <v>A</v>
      </c>
      <c r="C453">
        <v>18</v>
      </c>
      <c r="D453" s="3">
        <v>1.8</v>
      </c>
      <c r="E453" s="3">
        <v>3.6</v>
      </c>
      <c r="F453" s="3">
        <v>5.3999999999999995</v>
      </c>
      <c r="G453" s="3">
        <v>7.2</v>
      </c>
      <c r="H453" s="3">
        <v>9</v>
      </c>
      <c r="I453" s="3">
        <v>10.799999999999999</v>
      </c>
      <c r="J453" s="3">
        <v>12.6</v>
      </c>
      <c r="K453" s="3">
        <v>14.4</v>
      </c>
      <c r="L453" s="3">
        <v>16.2</v>
      </c>
      <c r="M453" s="3">
        <v>9</v>
      </c>
      <c r="N453" s="3">
        <v>9</v>
      </c>
      <c r="O453" s="3">
        <v>9</v>
      </c>
      <c r="P453" s="3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2" sqref="D2"/>
    </sheetView>
  </sheetViews>
  <sheetFormatPr baseColWidth="10" defaultRowHeight="15" x14ac:dyDescent="0.25"/>
  <sheetData>
    <row r="1" spans="1:4" x14ac:dyDescent="0.25">
      <c r="A1" s="2"/>
      <c r="B1" s="2" t="s">
        <v>5</v>
      </c>
      <c r="C1" s="2" t="s">
        <v>6</v>
      </c>
      <c r="D1" s="2" t="s">
        <v>7</v>
      </c>
    </row>
    <row r="2" spans="1:4" x14ac:dyDescent="0.25">
      <c r="A2" s="2" t="s">
        <v>1</v>
      </c>
      <c r="B2" s="2">
        <v>11.95011</v>
      </c>
      <c r="C2" s="2">
        <v>98.995599999999996</v>
      </c>
      <c r="D2" s="2">
        <f>SQRT(C2)</f>
        <v>9.9496532602900292</v>
      </c>
    </row>
    <row r="5" spans="1:4" x14ac:dyDescent="0.25">
      <c r="A5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Perfil</vt:lpstr>
      <vt:lpstr>Hoja1</vt:lpstr>
      <vt:lpstr>Tiempo de Viaje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Lab. Logistica</cp:lastModifiedBy>
  <dcterms:created xsi:type="dcterms:W3CDTF">2018-01-12T21:55:08Z</dcterms:created>
  <dcterms:modified xsi:type="dcterms:W3CDTF">2018-01-13T01:07:19Z</dcterms:modified>
</cp:coreProperties>
</file>