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gildelafuent\OneDrive - Fundación Universitaria San Pablo CEU\research\CEMS\"/>
    </mc:Choice>
  </mc:AlternateContent>
  <bookViews>
    <workbookView xWindow="-120" yWindow="-120" windowWidth="29040" windowHeight="15840"/>
  </bookViews>
  <sheets>
    <sheet name="all_PV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198" i="1" l="1"/>
  <c r="G198" i="1"/>
  <c r="I50" i="1"/>
  <c r="G50" i="1"/>
  <c r="D50" i="1"/>
  <c r="I38" i="1"/>
  <c r="G38" i="1"/>
  <c r="D38" i="1"/>
  <c r="I36" i="1"/>
  <c r="G36" i="1"/>
  <c r="D36" i="1"/>
  <c r="I32" i="1"/>
  <c r="G32" i="1"/>
  <c r="D32" i="1"/>
  <c r="G228" i="1"/>
  <c r="D228" i="1"/>
  <c r="I153" i="1"/>
  <c r="G153" i="1"/>
  <c r="D153" i="1"/>
  <c r="I6" i="1"/>
  <c r="G6" i="1"/>
  <c r="D6" i="1"/>
  <c r="I4" i="1"/>
  <c r="G4" i="1"/>
  <c r="D4" i="1"/>
  <c r="I5" i="1"/>
  <c r="G5" i="1"/>
  <c r="D5" i="1"/>
  <c r="I10" i="1"/>
  <c r="G10" i="1"/>
  <c r="D10" i="1"/>
  <c r="I34" i="1"/>
  <c r="G34" i="1"/>
  <c r="D34" i="1"/>
  <c r="I41" i="1"/>
  <c r="G41" i="1"/>
  <c r="D41" i="1"/>
  <c r="I48" i="1"/>
  <c r="G48" i="1"/>
  <c r="D48" i="1"/>
  <c r="I44" i="1"/>
  <c r="G44" i="1"/>
  <c r="D44" i="1"/>
  <c r="I47" i="1"/>
  <c r="G47" i="1"/>
  <c r="D47" i="1"/>
  <c r="I53" i="1"/>
  <c r="G53" i="1"/>
  <c r="D53" i="1"/>
  <c r="I27" i="1"/>
  <c r="G27" i="1"/>
  <c r="D27" i="1"/>
  <c r="I37" i="1"/>
  <c r="G37" i="1"/>
  <c r="D37" i="1"/>
  <c r="I18" i="1"/>
  <c r="G18" i="1"/>
  <c r="D18" i="1"/>
  <c r="I227" i="1"/>
  <c r="G227" i="1"/>
  <c r="D227" i="1"/>
  <c r="I45" i="1"/>
  <c r="G45" i="1"/>
  <c r="D45" i="1"/>
  <c r="I39" i="1"/>
  <c r="G39" i="1"/>
  <c r="D39" i="1"/>
  <c r="I33" i="1"/>
  <c r="G33" i="1"/>
  <c r="D33" i="1"/>
  <c r="I55" i="1"/>
  <c r="G55" i="1"/>
  <c r="D55" i="1"/>
  <c r="I46" i="1"/>
  <c r="G46" i="1"/>
  <c r="D46" i="1"/>
  <c r="I125" i="1"/>
  <c r="G125" i="1"/>
  <c r="D125" i="1"/>
  <c r="I92" i="1"/>
  <c r="G92" i="1"/>
  <c r="D92" i="1"/>
  <c r="I226" i="1"/>
  <c r="G226" i="1"/>
  <c r="D226" i="1"/>
  <c r="I135" i="1"/>
  <c r="G135" i="1"/>
  <c r="D135" i="1"/>
  <c r="I105" i="1"/>
  <c r="G105" i="1"/>
  <c r="D105" i="1"/>
  <c r="I115" i="1"/>
  <c r="G115" i="1"/>
  <c r="D115" i="1"/>
  <c r="I91" i="1"/>
  <c r="G91" i="1"/>
  <c r="D91" i="1"/>
  <c r="I82" i="1"/>
  <c r="G82" i="1"/>
  <c r="D82" i="1"/>
  <c r="I225" i="1"/>
  <c r="G225" i="1"/>
  <c r="D225" i="1"/>
  <c r="I224" i="1"/>
  <c r="G224" i="1"/>
  <c r="D224" i="1"/>
  <c r="I43" i="1"/>
  <c r="G43" i="1"/>
  <c r="D43" i="1"/>
  <c r="I223" i="1"/>
  <c r="G223" i="1"/>
  <c r="D223" i="1"/>
  <c r="I222" i="1"/>
  <c r="G222" i="1"/>
  <c r="D222" i="1"/>
  <c r="I106" i="1"/>
  <c r="G106" i="1"/>
  <c r="D106" i="1"/>
  <c r="I99" i="1"/>
  <c r="G99" i="1"/>
  <c r="D99" i="1"/>
  <c r="I100" i="1"/>
  <c r="G100" i="1"/>
  <c r="D100" i="1"/>
  <c r="I109" i="1"/>
  <c r="G109" i="1"/>
  <c r="D109" i="1"/>
  <c r="I119" i="1"/>
  <c r="G119" i="1"/>
  <c r="D119" i="1"/>
  <c r="I152" i="1"/>
  <c r="G152" i="1"/>
  <c r="D152" i="1"/>
  <c r="I107" i="1"/>
  <c r="G107" i="1"/>
  <c r="D107" i="1"/>
  <c r="I138" i="1"/>
  <c r="G138" i="1"/>
  <c r="D138" i="1"/>
  <c r="I221" i="1"/>
  <c r="G221" i="1"/>
  <c r="D221" i="1"/>
  <c r="I220" i="1"/>
  <c r="G220" i="1"/>
  <c r="D220" i="1"/>
  <c r="I147" i="1"/>
  <c r="G147" i="1"/>
  <c r="D147" i="1"/>
  <c r="I137" i="1"/>
  <c r="G137" i="1"/>
  <c r="D137" i="1"/>
  <c r="I139" i="1"/>
  <c r="G139" i="1"/>
  <c r="D139" i="1"/>
  <c r="I133" i="1"/>
  <c r="G133" i="1"/>
  <c r="D133" i="1"/>
  <c r="I142" i="1"/>
  <c r="G142" i="1"/>
  <c r="D142" i="1"/>
  <c r="I136" i="1"/>
  <c r="G136" i="1"/>
  <c r="D136" i="1"/>
  <c r="I145" i="1"/>
  <c r="G145" i="1"/>
  <c r="D145" i="1"/>
  <c r="I155" i="1"/>
  <c r="G155" i="1"/>
  <c r="D155" i="1"/>
  <c r="I148" i="1"/>
  <c r="G148" i="1"/>
  <c r="D148" i="1"/>
  <c r="I219" i="1"/>
  <c r="G219" i="1"/>
  <c r="D219" i="1"/>
  <c r="I218" i="1"/>
  <c r="G218" i="1"/>
  <c r="D218" i="1"/>
  <c r="I217" i="1"/>
  <c r="G217" i="1"/>
  <c r="D217" i="1"/>
  <c r="I216" i="1"/>
  <c r="G216" i="1"/>
  <c r="D216" i="1"/>
  <c r="I215" i="1"/>
  <c r="G215" i="1"/>
  <c r="D215" i="1"/>
  <c r="I214" i="1"/>
  <c r="G214" i="1"/>
  <c r="D214" i="1"/>
  <c r="I213" i="1"/>
  <c r="G213" i="1"/>
  <c r="D213" i="1"/>
  <c r="I58" i="1"/>
  <c r="G58" i="1"/>
  <c r="D58" i="1"/>
  <c r="G212" i="1"/>
  <c r="D212" i="1"/>
  <c r="I87" i="1"/>
  <c r="G87" i="1"/>
  <c r="D87" i="1"/>
  <c r="I127" i="1"/>
  <c r="G127" i="1"/>
  <c r="D127" i="1"/>
  <c r="I51" i="1"/>
  <c r="G51" i="1"/>
  <c r="D51" i="1"/>
  <c r="I8" i="1"/>
  <c r="G8" i="1"/>
  <c r="D8" i="1"/>
  <c r="I103" i="1"/>
  <c r="G103" i="1"/>
  <c r="D103" i="1"/>
  <c r="I61" i="1"/>
  <c r="G61" i="1"/>
  <c r="D61" i="1"/>
  <c r="I81" i="1"/>
  <c r="G81" i="1"/>
  <c r="D81" i="1"/>
  <c r="I22" i="1"/>
  <c r="G22" i="1"/>
  <c r="D22" i="1"/>
  <c r="I211" i="1"/>
  <c r="G211" i="1"/>
  <c r="D211" i="1"/>
  <c r="I210" i="1"/>
  <c r="G210" i="1"/>
  <c r="D210" i="1"/>
  <c r="I186" i="1"/>
  <c r="G186" i="1"/>
  <c r="D186" i="1"/>
  <c r="I31" i="1"/>
  <c r="G31" i="1"/>
  <c r="D31" i="1"/>
  <c r="I159" i="1"/>
  <c r="G159" i="1"/>
  <c r="D159" i="1"/>
  <c r="I157" i="1"/>
  <c r="G157" i="1"/>
  <c r="D157" i="1"/>
  <c r="I110" i="1"/>
  <c r="G110" i="1"/>
  <c r="D110" i="1"/>
  <c r="I161" i="1"/>
  <c r="G161" i="1"/>
  <c r="D161" i="1"/>
  <c r="I209" i="1"/>
  <c r="G209" i="1"/>
  <c r="D209" i="1"/>
  <c r="I208" i="1"/>
  <c r="G208" i="1"/>
  <c r="D208" i="1"/>
  <c r="I19" i="1"/>
  <c r="G19" i="1"/>
  <c r="D19" i="1"/>
  <c r="I29" i="1"/>
  <c r="G29" i="1"/>
  <c r="D29" i="1"/>
  <c r="I116" i="1"/>
  <c r="G116" i="1"/>
  <c r="D116" i="1"/>
  <c r="G207" i="1"/>
  <c r="D207" i="1"/>
  <c r="I3" i="1"/>
  <c r="G3" i="1"/>
  <c r="D3" i="1"/>
  <c r="I206" i="1"/>
  <c r="G206" i="1"/>
  <c r="D206" i="1"/>
  <c r="I28" i="1"/>
  <c r="G28" i="1"/>
  <c r="D28" i="1"/>
  <c r="I30" i="1"/>
  <c r="G30" i="1"/>
  <c r="D30" i="1"/>
  <c r="I95" i="1"/>
  <c r="G95" i="1"/>
  <c r="D95" i="1"/>
  <c r="I140" i="1"/>
  <c r="G140" i="1"/>
  <c r="D140" i="1"/>
  <c r="I205" i="1"/>
  <c r="G205" i="1"/>
  <c r="D205" i="1"/>
  <c r="I164" i="1"/>
  <c r="G164" i="1"/>
  <c r="D164" i="1"/>
  <c r="I25" i="1"/>
  <c r="G25" i="1"/>
  <c r="D25" i="1"/>
  <c r="I21" i="1"/>
  <c r="G21" i="1"/>
  <c r="D21" i="1"/>
  <c r="I204" i="1"/>
  <c r="G204" i="1"/>
  <c r="D204" i="1"/>
  <c r="I183" i="1"/>
  <c r="G183" i="1"/>
  <c r="D183" i="1"/>
  <c r="I169" i="1"/>
  <c r="G169" i="1"/>
  <c r="D169" i="1"/>
  <c r="I170" i="1"/>
  <c r="G170" i="1"/>
  <c r="D170" i="1"/>
  <c r="I86" i="1"/>
  <c r="G86" i="1"/>
  <c r="D86" i="1"/>
  <c r="I9" i="1"/>
  <c r="G9" i="1"/>
  <c r="D9" i="1"/>
  <c r="I128" i="1"/>
  <c r="G128" i="1"/>
  <c r="D128" i="1"/>
  <c r="I171" i="1"/>
  <c r="G171" i="1"/>
  <c r="D171" i="1"/>
  <c r="G26" i="1"/>
  <c r="D26" i="1"/>
  <c r="I52" i="1"/>
  <c r="G52" i="1"/>
  <c r="D52" i="1"/>
  <c r="I63" i="1"/>
  <c r="G63" i="1"/>
  <c r="D63" i="1"/>
  <c r="I75" i="1"/>
  <c r="G75" i="1"/>
  <c r="D75" i="1"/>
  <c r="I74" i="1"/>
  <c r="G74" i="1"/>
  <c r="D74" i="1"/>
  <c r="I77" i="1"/>
  <c r="G77" i="1"/>
  <c r="D77" i="1"/>
  <c r="I69" i="1"/>
  <c r="G69" i="1"/>
  <c r="D69" i="1"/>
  <c r="I83" i="1"/>
  <c r="G83" i="1"/>
  <c r="D83" i="1"/>
  <c r="I71" i="1"/>
  <c r="G71" i="1"/>
  <c r="D71" i="1"/>
  <c r="I67" i="1"/>
  <c r="G67" i="1"/>
  <c r="D67" i="1"/>
  <c r="I80" i="1"/>
  <c r="G80" i="1"/>
  <c r="D80" i="1"/>
  <c r="I14" i="1"/>
  <c r="G14" i="1"/>
  <c r="D14" i="1"/>
  <c r="I15" i="1"/>
  <c r="G15" i="1"/>
  <c r="D15" i="1"/>
  <c r="I35" i="1"/>
  <c r="G35" i="1"/>
  <c r="D35" i="1"/>
  <c r="I134" i="1"/>
  <c r="G134" i="1"/>
  <c r="D134" i="1"/>
  <c r="I143" i="1"/>
  <c r="G143" i="1"/>
  <c r="D143" i="1"/>
  <c r="I130" i="1"/>
  <c r="G130" i="1"/>
  <c r="D130" i="1"/>
  <c r="I126" i="1"/>
  <c r="G126" i="1"/>
  <c r="D126" i="1"/>
  <c r="I121" i="1"/>
  <c r="G121" i="1"/>
  <c r="D121" i="1"/>
  <c r="I66" i="1"/>
  <c r="G66" i="1"/>
  <c r="D66" i="1"/>
  <c r="I132" i="1"/>
  <c r="G132" i="1"/>
  <c r="D132" i="1"/>
  <c r="I129" i="1"/>
  <c r="G129" i="1"/>
  <c r="D129" i="1"/>
  <c r="I141" i="1"/>
  <c r="G141" i="1"/>
  <c r="D141" i="1"/>
  <c r="I42" i="1"/>
  <c r="G42" i="1"/>
  <c r="D42" i="1"/>
  <c r="I101" i="1"/>
  <c r="G101" i="1"/>
  <c r="D101" i="1"/>
  <c r="I173" i="1"/>
  <c r="G173" i="1"/>
  <c r="D173" i="1"/>
  <c r="I90" i="1"/>
  <c r="G90" i="1"/>
  <c r="D90" i="1"/>
  <c r="I88" i="1"/>
  <c r="G88" i="1"/>
  <c r="D88" i="1"/>
  <c r="I84" i="1"/>
  <c r="G84" i="1"/>
  <c r="D84" i="1"/>
  <c r="I59" i="1"/>
  <c r="G59" i="1"/>
  <c r="D59" i="1"/>
  <c r="I24" i="1"/>
  <c r="G24" i="1"/>
  <c r="D24" i="1"/>
  <c r="I97" i="1"/>
  <c r="G97" i="1"/>
  <c r="D97" i="1"/>
  <c r="I17" i="1"/>
  <c r="G17" i="1"/>
  <c r="D17" i="1"/>
  <c r="I23" i="1"/>
  <c r="G23" i="1"/>
  <c r="D23" i="1"/>
  <c r="I13" i="1"/>
  <c r="G13" i="1"/>
  <c r="D13" i="1"/>
  <c r="I89" i="1"/>
  <c r="G89" i="1"/>
  <c r="D89" i="1"/>
  <c r="I73" i="1"/>
  <c r="G73" i="1"/>
  <c r="D73" i="1"/>
  <c r="I12" i="1"/>
  <c r="G12" i="1"/>
  <c r="D12" i="1"/>
  <c r="I49" i="1"/>
  <c r="G49" i="1"/>
  <c r="D49" i="1"/>
  <c r="I114" i="1"/>
  <c r="G114" i="1"/>
  <c r="D114" i="1"/>
  <c r="I165" i="1"/>
  <c r="G165" i="1"/>
  <c r="D165" i="1"/>
  <c r="I203" i="1"/>
  <c r="G203" i="1"/>
  <c r="D203" i="1"/>
  <c r="I40" i="1"/>
  <c r="G40" i="1"/>
  <c r="D40" i="1"/>
  <c r="I202" i="1"/>
  <c r="G202" i="1"/>
  <c r="D202" i="1"/>
  <c r="I158" i="1"/>
  <c r="G158" i="1"/>
  <c r="D158" i="1"/>
  <c r="I144" i="1"/>
  <c r="G144" i="1"/>
  <c r="D144" i="1"/>
  <c r="I102" i="1"/>
  <c r="G102" i="1"/>
  <c r="D102" i="1"/>
  <c r="I201" i="1"/>
  <c r="G201" i="1"/>
  <c r="D201" i="1"/>
  <c r="I200" i="1"/>
  <c r="G200" i="1"/>
  <c r="D200" i="1"/>
  <c r="I65" i="1"/>
  <c r="G65" i="1"/>
  <c r="D65" i="1"/>
  <c r="I168" i="1"/>
  <c r="G168" i="1"/>
  <c r="D168" i="1"/>
  <c r="I70" i="1"/>
  <c r="G70" i="1"/>
  <c r="D70" i="1"/>
  <c r="I117" i="1"/>
  <c r="G117" i="1"/>
  <c r="D117" i="1"/>
  <c r="I11" i="1"/>
  <c r="G11" i="1"/>
  <c r="D11" i="1"/>
  <c r="I56" i="1"/>
  <c r="G56" i="1"/>
  <c r="D56" i="1"/>
  <c r="I111" i="1"/>
  <c r="G111" i="1"/>
  <c r="D111" i="1"/>
  <c r="I149" i="1"/>
  <c r="G149" i="1"/>
  <c r="D149" i="1"/>
  <c r="I131" i="1"/>
  <c r="G131" i="1"/>
  <c r="D131" i="1"/>
  <c r="I64" i="1"/>
  <c r="G64" i="1"/>
  <c r="D64" i="1"/>
  <c r="I93" i="1"/>
  <c r="G93" i="1"/>
  <c r="D93" i="1"/>
  <c r="I72" i="1"/>
  <c r="G72" i="1"/>
  <c r="D72" i="1"/>
  <c r="I166" i="1"/>
  <c r="G166" i="1"/>
  <c r="D166" i="1"/>
  <c r="I150" i="1"/>
  <c r="G150" i="1"/>
  <c r="D150" i="1"/>
  <c r="I172" i="1"/>
  <c r="G172" i="1"/>
  <c r="D172" i="1"/>
  <c r="I118" i="1"/>
  <c r="G118" i="1"/>
  <c r="D118" i="1"/>
  <c r="I199" i="1"/>
  <c r="G199" i="1"/>
  <c r="D199" i="1"/>
  <c r="D198" i="1"/>
  <c r="I76" i="1"/>
  <c r="G76" i="1"/>
  <c r="D76" i="1"/>
  <c r="I98" i="1"/>
  <c r="G98" i="1"/>
  <c r="D98" i="1"/>
  <c r="I57" i="1"/>
  <c r="G57" i="1"/>
  <c r="D57" i="1"/>
  <c r="I178" i="1"/>
  <c r="G178" i="1"/>
  <c r="D178" i="1"/>
  <c r="I197" i="1"/>
  <c r="G197" i="1"/>
  <c r="D197" i="1"/>
  <c r="I62" i="1"/>
  <c r="G62" i="1"/>
  <c r="D62" i="1"/>
  <c r="I196" i="1"/>
  <c r="G196" i="1"/>
  <c r="D196" i="1"/>
  <c r="I179" i="1"/>
  <c r="G179" i="1"/>
  <c r="D179" i="1"/>
  <c r="I78" i="1"/>
  <c r="G78" i="1"/>
  <c r="D78" i="1"/>
  <c r="I160" i="1"/>
  <c r="G160" i="1"/>
  <c r="D160" i="1"/>
  <c r="I156" i="1"/>
  <c r="G156" i="1"/>
  <c r="D156" i="1"/>
  <c r="I123" i="1"/>
  <c r="G123" i="1"/>
  <c r="D123" i="1"/>
  <c r="I182" i="1"/>
  <c r="G182" i="1"/>
  <c r="D182" i="1"/>
  <c r="I185" i="1"/>
  <c r="G185" i="1"/>
  <c r="D185" i="1"/>
  <c r="I177" i="1"/>
  <c r="G177" i="1"/>
  <c r="D177" i="1"/>
  <c r="I181" i="1"/>
  <c r="G181" i="1"/>
  <c r="D181" i="1"/>
  <c r="I184" i="1"/>
  <c r="G184" i="1"/>
  <c r="D184" i="1"/>
  <c r="I195" i="1"/>
  <c r="G195" i="1"/>
  <c r="D195" i="1"/>
  <c r="I154" i="1"/>
  <c r="G154" i="1"/>
  <c r="D154" i="1"/>
  <c r="I120" i="1"/>
  <c r="G120" i="1"/>
  <c r="D120" i="1"/>
  <c r="I175" i="1"/>
  <c r="G175" i="1"/>
  <c r="D175" i="1"/>
  <c r="I124" i="1"/>
  <c r="G124" i="1"/>
  <c r="D124" i="1"/>
  <c r="I68" i="1"/>
  <c r="G68" i="1"/>
  <c r="D68" i="1"/>
  <c r="I151" i="1"/>
  <c r="G151" i="1"/>
  <c r="D151" i="1"/>
  <c r="I104" i="1"/>
  <c r="G104" i="1"/>
  <c r="D104" i="1"/>
  <c r="I174" i="1"/>
  <c r="G174" i="1"/>
  <c r="D174" i="1"/>
  <c r="I194" i="1"/>
  <c r="G194" i="1"/>
  <c r="D194" i="1"/>
  <c r="I54" i="1"/>
  <c r="G54" i="1"/>
  <c r="D54" i="1"/>
  <c r="I108" i="1"/>
  <c r="G108" i="1"/>
  <c r="D108" i="1"/>
  <c r="I193" i="1"/>
  <c r="G193" i="1"/>
  <c r="D193" i="1"/>
  <c r="I192" i="1"/>
  <c r="G192" i="1"/>
  <c r="D192" i="1"/>
  <c r="I16" i="1"/>
  <c r="G16" i="1"/>
  <c r="D16" i="1"/>
  <c r="I7" i="1"/>
  <c r="G7" i="1"/>
  <c r="D7" i="1"/>
  <c r="I60" i="1"/>
  <c r="G60" i="1"/>
  <c r="D60" i="1"/>
  <c r="I163" i="1"/>
  <c r="G163" i="1"/>
  <c r="D163" i="1"/>
  <c r="I191" i="1"/>
  <c r="G191" i="1"/>
  <c r="D191" i="1"/>
  <c r="I112" i="1"/>
  <c r="G112" i="1"/>
  <c r="D112" i="1"/>
  <c r="I190" i="1"/>
  <c r="G190" i="1"/>
  <c r="D190" i="1"/>
  <c r="I85" i="1"/>
  <c r="G85" i="1"/>
  <c r="D85" i="1"/>
  <c r="I180" i="1"/>
  <c r="G180" i="1"/>
  <c r="D180" i="1"/>
  <c r="I146" i="1"/>
  <c r="G146" i="1"/>
  <c r="D146" i="1"/>
  <c r="I79" i="1"/>
  <c r="G79" i="1"/>
  <c r="D79" i="1"/>
  <c r="I122" i="1"/>
  <c r="G122" i="1"/>
  <c r="D122" i="1"/>
  <c r="I167" i="1"/>
  <c r="G167" i="1"/>
  <c r="D167" i="1"/>
  <c r="I176" i="1"/>
  <c r="G176" i="1"/>
  <c r="D176" i="1"/>
  <c r="I162" i="1"/>
  <c r="G162" i="1"/>
  <c r="D162" i="1"/>
  <c r="I187" i="1"/>
  <c r="G187" i="1"/>
  <c r="D187" i="1"/>
  <c r="I189" i="1"/>
  <c r="G189" i="1"/>
  <c r="D189" i="1"/>
  <c r="I188" i="1"/>
  <c r="G188" i="1"/>
  <c r="D188" i="1"/>
  <c r="I96" i="1"/>
  <c r="G96" i="1"/>
  <c r="D96" i="1"/>
  <c r="I20" i="1"/>
  <c r="G20" i="1"/>
  <c r="D20" i="1"/>
  <c r="I113" i="1"/>
  <c r="G113" i="1"/>
  <c r="D113" i="1"/>
  <c r="I94" i="1"/>
  <c r="G94" i="1"/>
  <c r="D94" i="1"/>
</calcChain>
</file>

<file path=xl/sharedStrings.xml><?xml version="1.0" encoding="utf-8"?>
<sst xmlns="http://schemas.openxmlformats.org/spreadsheetml/2006/main" count="696" uniqueCount="459">
  <si>
    <t>Patrones</t>
  </si>
  <si>
    <t>M</t>
  </si>
  <si>
    <t>m/z</t>
  </si>
  <si>
    <t>Glyoxylic acid</t>
  </si>
  <si>
    <t>C2H2O3</t>
  </si>
  <si>
    <t>Glycolic acid</t>
  </si>
  <si>
    <t>C2H4O3</t>
  </si>
  <si>
    <t>Pyruvic acid</t>
  </si>
  <si>
    <t>C3H4O3</t>
  </si>
  <si>
    <t>L-Lactic acid</t>
  </si>
  <si>
    <t>C3H6O3</t>
  </si>
  <si>
    <t>3-aminobutyric acid</t>
  </si>
  <si>
    <t>C4H9NO2</t>
  </si>
  <si>
    <t>ND</t>
  </si>
  <si>
    <t>4- aminobutyril acid</t>
  </si>
  <si>
    <t>D-2-Aminobutyric acid</t>
  </si>
  <si>
    <t>XXX</t>
  </si>
  <si>
    <t>N,N-Dimethylglycine</t>
  </si>
  <si>
    <t>N-Ethylglycine</t>
  </si>
  <si>
    <t>N-methyl alanine</t>
  </si>
  <si>
    <t>2-hidrobutyric acid (alfa-hidrobutyric acid)</t>
  </si>
  <si>
    <t>C4H6O3</t>
  </si>
  <si>
    <t>64.0070, 65.0152, 78.9594, 79.9574, 80.9667, 81.9538, 90.0099, 92.0260, 103.0401</t>
  </si>
  <si>
    <t>2-hidroxyisobutyric acid</t>
  </si>
  <si>
    <t>57.0345, 84.9855, 103.0402</t>
  </si>
  <si>
    <t>3-Hydroxybutyric Acid</t>
  </si>
  <si>
    <t>L-Serine</t>
  </si>
  <si>
    <t>C3H7NO3</t>
  </si>
  <si>
    <t xml:space="preserve">Glyceric acid </t>
  </si>
  <si>
    <t>C3H6O4</t>
  </si>
  <si>
    <t>56.9998, 59.0166, 75.0096, 103.0012</t>
  </si>
  <si>
    <t>Cytosine</t>
  </si>
  <si>
    <t>C4H5N3O</t>
  </si>
  <si>
    <t>Uracil</t>
  </si>
  <si>
    <t>C4H4N2O2</t>
  </si>
  <si>
    <t>Creatinine</t>
  </si>
  <si>
    <t>C4H7N3O</t>
  </si>
  <si>
    <t>L-Proline</t>
  </si>
  <si>
    <t>C5H9NO2</t>
  </si>
  <si>
    <t>Fumaric Acid (trans-butenodioco)</t>
  </si>
  <si>
    <t>C4H4O4</t>
  </si>
  <si>
    <t>44.9884, 84.9856, 115.0033</t>
  </si>
  <si>
    <t>Maleic acid (cis- butenodioco)</t>
  </si>
  <si>
    <t>aKetoisovaleric acid</t>
  </si>
  <si>
    <t>C5H8O3</t>
  </si>
  <si>
    <t>Guanidineacetic acid</t>
  </si>
  <si>
    <t>C3H7N3O2</t>
  </si>
  <si>
    <t>5_Aminovaleric acid (5-Aminopentanoic acid)</t>
  </si>
  <si>
    <t>C5H11NO2</t>
  </si>
  <si>
    <t>Succinic acid</t>
  </si>
  <si>
    <t>C4H6O4</t>
  </si>
  <si>
    <t>methylmalonic acid (isosuccinid acid)</t>
  </si>
  <si>
    <t>L-2,4-Diaminobutiric acid</t>
  </si>
  <si>
    <t>C4H10N2O2</t>
  </si>
  <si>
    <t>L-Homoserine</t>
  </si>
  <si>
    <t>C4H9NO3</t>
  </si>
  <si>
    <t>Rubeanic acid</t>
  </si>
  <si>
    <r>
      <t> C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H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>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S</t>
    </r>
    <r>
      <rPr>
        <vertAlign val="subscript"/>
        <sz val="11"/>
        <rFont val="Arial"/>
        <family val="2"/>
      </rPr>
      <t>2</t>
    </r>
  </si>
  <si>
    <t>2-Picolinic acid</t>
  </si>
  <si>
    <t>C6H5NO2</t>
  </si>
  <si>
    <t>a-Pyroglutamic acid</t>
  </si>
  <si>
    <t>C5H7NO3</t>
  </si>
  <si>
    <t>82.0318, 128.0350</t>
  </si>
  <si>
    <t>Taurine</t>
  </si>
  <si>
    <t>C2H7NO3S</t>
  </si>
  <si>
    <t>Pipecolinic acid</t>
  </si>
  <si>
    <t>C6H11NO2</t>
  </si>
  <si>
    <t>79.9581, 128.0719</t>
  </si>
  <si>
    <t>Itaconic acid</t>
  </si>
  <si>
    <t>C5H6O4</t>
  </si>
  <si>
    <t>85.0298, 129.0195</t>
  </si>
  <si>
    <t xml:space="preserve">trans-4-hydroxy-L-proline </t>
  </si>
  <si>
    <t>C5H9NO3</t>
  </si>
  <si>
    <t>Creatine</t>
  </si>
  <si>
    <t>C4H9N3O2</t>
  </si>
  <si>
    <t>L-Isoleucine</t>
  </si>
  <si>
    <t>C6H13NO2</t>
  </si>
  <si>
    <t>L-Leucine</t>
  </si>
  <si>
    <t>D,L-Isoleucine (pico 1)</t>
  </si>
  <si>
    <t>44.9989(0V), 79.9576, 130.0877</t>
  </si>
  <si>
    <t>D,L-Isoleucine (pico 2)</t>
  </si>
  <si>
    <t>44.9989(0V), 79.9577, 130.0878</t>
  </si>
  <si>
    <t>D-Norleucine</t>
  </si>
  <si>
    <t>44.9989 (0V), 61.9891(0V), 79.9576, 130.0875</t>
  </si>
  <si>
    <t>Glutaric Acid</t>
  </si>
  <si>
    <t>69.0354, 71.0146, 87.0457, 113.0244, 131.0352</t>
  </si>
  <si>
    <t>D-Aspartic acid (pico 1)</t>
  </si>
  <si>
    <t>C4H7NO4</t>
  </si>
  <si>
    <t>88.0402, 115.0030, 132.0304</t>
  </si>
  <si>
    <t>D-Aspartic acid (pico 2)</t>
  </si>
  <si>
    <t>Malic acid</t>
  </si>
  <si>
    <t>C4H6O5</t>
  </si>
  <si>
    <t>L-Homocysteine</t>
  </si>
  <si>
    <t>C4H9NO2S</t>
  </si>
  <si>
    <t>Adenine</t>
  </si>
  <si>
    <t>C5H5N5</t>
  </si>
  <si>
    <t>Threonic acid</t>
  </si>
  <si>
    <t>C4H8O5</t>
  </si>
  <si>
    <t>Phenylacetic acid</t>
  </si>
  <si>
    <t>C8H8O2</t>
  </si>
  <si>
    <t>Aminobenzoic acid</t>
  </si>
  <si>
    <t>C7H7NO2</t>
  </si>
  <si>
    <t>Salicylic acid (2- hydroxybenzoic acid)</t>
  </si>
  <si>
    <t>C7H6O3</t>
  </si>
  <si>
    <t>65.0397, 93.0345, 137.0241</t>
  </si>
  <si>
    <t>4-Hydroxybenzoic acid</t>
  </si>
  <si>
    <t>65.393,79.9577, 93.0341, 137.0238</t>
  </si>
  <si>
    <t>trans-trans Muconic acid</t>
  </si>
  <si>
    <t>C6H6O4</t>
  </si>
  <si>
    <t>53.0403, 97.0295, 141.0193</t>
  </si>
  <si>
    <t>4-Guanidinobutyric acid</t>
  </si>
  <si>
    <t>C5H11N3O2</t>
  </si>
  <si>
    <t>alfa-Ketoglutaric acid (Oxoglutatic acid)</t>
  </si>
  <si>
    <t>C5H6O5</t>
  </si>
  <si>
    <t>Adipic acid</t>
  </si>
  <si>
    <t>C6H10O4</t>
  </si>
  <si>
    <t>81.0340, 83.0492, 101.0597, 127.0390, 145.0495</t>
  </si>
  <si>
    <t>Glutamine</t>
  </si>
  <si>
    <t>C5H10N2O3</t>
  </si>
  <si>
    <t>74.0261, 101.0713, 109.0420, 127.0510, 128.0363, 145.0620</t>
  </si>
  <si>
    <t>O-Acetyl-L-Serine</t>
  </si>
  <si>
    <t>C5H9NO4</t>
  </si>
  <si>
    <t>L-Glutamic acid</t>
  </si>
  <si>
    <t>102.0565, 128.0348, 146.0464</t>
  </si>
  <si>
    <t>L-Hydroxyglutaric acid</t>
  </si>
  <si>
    <t>C5H8O5</t>
  </si>
  <si>
    <t>Mevalonic acid</t>
  </si>
  <si>
    <t>C6H12O4</t>
  </si>
  <si>
    <t>Tartaric Acid</t>
  </si>
  <si>
    <t>C4H6O6</t>
  </si>
  <si>
    <t>L-Arabinose</t>
  </si>
  <si>
    <r>
      <t>C6H10O10</t>
    </r>
    <r>
      <rPr>
        <sz val="11"/>
        <rFont val="Arial"/>
        <family val="2"/>
      </rPr>
      <t>C5H10O5</t>
    </r>
  </si>
  <si>
    <t>59.0150, 71.0145, 89.0252, 113.0225, 119.0362, 149.0450</t>
  </si>
  <si>
    <t>Xanthine</t>
  </si>
  <si>
    <t>C5H4N4O2</t>
  </si>
  <si>
    <t>Xylitol</t>
  </si>
  <si>
    <t>C5H12O5</t>
  </si>
  <si>
    <t>59.0137, 71.0140, 89.0244, 101.0231, 151.0613</t>
  </si>
  <si>
    <t>2,3-Dihydroxybenzoic acid (2-Pyrocatechuic acid)</t>
  </si>
  <si>
    <t>C7H6O4</t>
  </si>
  <si>
    <t>91.0190;108.0215109.0297;110.0324</t>
  </si>
  <si>
    <t>Orotic acid</t>
  </si>
  <si>
    <t>C5H4N2O4</t>
  </si>
  <si>
    <t>67.0304, 111.0195, 155.0093</t>
  </si>
  <si>
    <t>Allantoin</t>
  </si>
  <si>
    <t>C12H17N4OS</t>
  </si>
  <si>
    <t>71.0219, 97.0027, 114.0314, 157.0361</t>
  </si>
  <si>
    <t>DL-2-Aminoadipic Acid (D-α-aminoadipic acid)</t>
  </si>
  <si>
    <r>
      <t>C6H11NO5</t>
    </r>
    <r>
      <rPr>
        <sz val="11"/>
        <color theme="1"/>
        <rFont val="Calibri"/>
        <family val="2"/>
        <scheme val="minor"/>
      </rPr>
      <t/>
    </r>
  </si>
  <si>
    <t>97.0012, 114.0286, 157.0351</t>
  </si>
  <si>
    <t>L-2-Aminoadipic acid</t>
  </si>
  <si>
    <t>C6H11NO4</t>
  </si>
  <si>
    <t>116.0711, 142.0502, 160.0609</t>
  </si>
  <si>
    <t xml:space="preserve">3-Hydroxy-3-methylglutaric </t>
  </si>
  <si>
    <t>C6H10O5</t>
  </si>
  <si>
    <t>Hydroxyglutamine</t>
  </si>
  <si>
    <t>C5H10N2O4</t>
  </si>
  <si>
    <t>L-carnitine</t>
  </si>
  <si>
    <t>C7H16NO3</t>
  </si>
  <si>
    <t>4-Hydroxy-L-glutamic acid  pico 1</t>
  </si>
  <si>
    <t>C5H9NO5</t>
  </si>
  <si>
    <t>4-Hydroxy-L-glutamic acid pico 2</t>
  </si>
  <si>
    <t>4-Hydroxy-L-glutamic acid pico 3</t>
  </si>
  <si>
    <t>2-Hydroxy-L-glutamic acid</t>
  </si>
  <si>
    <t>Phenylpyruvic</t>
  </si>
  <si>
    <t>C9H8O3</t>
  </si>
  <si>
    <t>Enol-phenylpyruvate</t>
  </si>
  <si>
    <t>Phenylalanine</t>
  </si>
  <si>
    <t>C9H11NO2</t>
  </si>
  <si>
    <t>Phenyllactic acid</t>
  </si>
  <si>
    <t>C9H10O3</t>
  </si>
  <si>
    <t>2,3-Pyridinedicarboxylic acid (Quinolinic acid)</t>
  </si>
  <si>
    <t>C7H5NO4</t>
  </si>
  <si>
    <t>Phosphoenolpyruvate</t>
  </si>
  <si>
    <t>C3H5O6P</t>
  </si>
  <si>
    <t>Uric acid</t>
  </si>
  <si>
    <t>C5H4N4O3</t>
  </si>
  <si>
    <t>Vainillic acid</t>
  </si>
  <si>
    <t>C8H8O4</t>
  </si>
  <si>
    <t>DHAP (Dihydroxyacetonephosphate)</t>
  </si>
  <si>
    <t>C3H7O6P</t>
  </si>
  <si>
    <t>62.9648, 78.9596, 96.9679, 168.9914</t>
  </si>
  <si>
    <t>Glyceraldehide-3-Phosphate (G3P)</t>
  </si>
  <si>
    <t>78.9598, 96.9630</t>
  </si>
  <si>
    <t>Glycerol-1-Phosphate</t>
  </si>
  <si>
    <t>C3H9O6P</t>
  </si>
  <si>
    <t>N-AcetylLeucine</t>
  </si>
  <si>
    <t>C8H15NO3</t>
  </si>
  <si>
    <t>Aconitic acid (pico 1)</t>
  </si>
  <si>
    <t>C6H6O6</t>
  </si>
  <si>
    <t>85.0295, 111.0046, 129.0187, 173.0092</t>
  </si>
  <si>
    <t>Aconitic acid (pico 2)</t>
  </si>
  <si>
    <t>85.0295, 111.009, 129.0187, 149.0004, 173.0092</t>
  </si>
  <si>
    <t>Shikimic acid</t>
  </si>
  <si>
    <t>C7H10O5</t>
  </si>
  <si>
    <t>Suberic acid</t>
  </si>
  <si>
    <t>C8H14O4</t>
  </si>
  <si>
    <t>N-Acetyl-L-aspartic acid</t>
  </si>
  <si>
    <t>C6H9NO5</t>
  </si>
  <si>
    <t>Citrulline</t>
  </si>
  <si>
    <t>C6H13N3O3</t>
  </si>
  <si>
    <t>131.0827, 174.0879</t>
  </si>
  <si>
    <t>Hippuric acid</t>
  </si>
  <si>
    <t>C9H9NO3</t>
  </si>
  <si>
    <t>77.0398, 134.0612, 178.0512</t>
  </si>
  <si>
    <t>p-hydroxyphenylpyruvic</t>
  </si>
  <si>
    <t>C9H8O4</t>
  </si>
  <si>
    <t>myo-Inositol</t>
  </si>
  <si>
    <t>C6H12O6</t>
  </si>
  <si>
    <t>D-Fructose</t>
  </si>
  <si>
    <t>59.0151, 71.0147, 89.0250, 179.0569</t>
  </si>
  <si>
    <t>D-Mannose</t>
  </si>
  <si>
    <t>44.992, 59.0161, 71.0160, 89.0257, 101.0263, 179.0575</t>
  </si>
  <si>
    <t xml:space="preserve">D-Glucose </t>
  </si>
  <si>
    <r>
      <t>C6H12O10</t>
    </r>
    <r>
      <rPr>
        <sz val="11"/>
        <color theme="1"/>
        <rFont val="Calibri"/>
        <family val="2"/>
        <scheme val="minor"/>
      </rPr>
      <t/>
    </r>
  </si>
  <si>
    <t>Homovanillic acid (4-hydroxy-3 metoxyphenylacetic acid)</t>
  </si>
  <si>
    <t>C9H10O4</t>
  </si>
  <si>
    <t>122.0383, 137.0620, 181.0518</t>
  </si>
  <si>
    <t>DL-p-Hydroxyphenyllactic acid</t>
  </si>
  <si>
    <t>44.9988, 72.9937, 119.0371, 135.0453, 163.0403, 181.0509</t>
  </si>
  <si>
    <t xml:space="preserve">Mannitol </t>
  </si>
  <si>
    <t>C6H14O6</t>
  </si>
  <si>
    <t>Sorbitol</t>
  </si>
  <si>
    <t>Phosphocholine</t>
  </si>
  <si>
    <t>C5H15NO4P</t>
  </si>
  <si>
    <t>Phospho-L-serine</t>
  </si>
  <si>
    <t>C3H8NO6P</t>
  </si>
  <si>
    <t>2-Phosphoglyceric acid</t>
  </si>
  <si>
    <t>78.9599, 96.9692, 166.9765, 184.9862</t>
  </si>
  <si>
    <t>3-Phosphoglyceric acid</t>
  </si>
  <si>
    <t>78.9595, 96.9632, 184.9860</t>
  </si>
  <si>
    <t xml:space="preserve">N-Acetyl-Glutamic Acid </t>
  </si>
  <si>
    <t>C7H11NO5</t>
  </si>
  <si>
    <t>5-Hydroxyindoleacetic Acid</t>
  </si>
  <si>
    <t>C10H9NO3</t>
  </si>
  <si>
    <t>citric acid (pico 1)</t>
  </si>
  <si>
    <t>C6H8O6</t>
  </si>
  <si>
    <t>85.0296, 87.0089, 111.0085, 129.0189, 130.9930, 147.0297, 154.9837, 173.0089, 191.0193</t>
  </si>
  <si>
    <t>citric acid (pico 2)</t>
  </si>
  <si>
    <t>Isocitric acid</t>
  </si>
  <si>
    <t>85.0292, 111.0074, 129.0191, 191.0193</t>
  </si>
  <si>
    <t>Quinic Acid</t>
  </si>
  <si>
    <t>C7H12O6</t>
  </si>
  <si>
    <t>O-Hydroxy hippuric acid (Salicyluric acid)</t>
  </si>
  <si>
    <t>C9H9NO4</t>
  </si>
  <si>
    <t>D-Gluconic acid</t>
  </si>
  <si>
    <t>C6H12O7</t>
  </si>
  <si>
    <t>59.0147, 75.0090, 87.0083, 99.0080, 129.0192, 177.0402, 195.0509</t>
  </si>
  <si>
    <t>Vanillylmandelic Acid (4-Hydroxy-3-methoxy-mandelic acid)</t>
  </si>
  <si>
    <t>C9H10O5</t>
  </si>
  <si>
    <t>O-phosphothreonine</t>
  </si>
  <si>
    <t>C4H10NO6P</t>
  </si>
  <si>
    <t xml:space="preserve">Erythrose-4-Phosphate (E4P) </t>
  </si>
  <si>
    <t>C4H9O7P</t>
  </si>
  <si>
    <t>78.9596, 96.9684, 138.9807, 199.0018</t>
  </si>
  <si>
    <t>L-Tryptophan</t>
  </si>
  <si>
    <t>C11H12N2O2</t>
  </si>
  <si>
    <t>72.0254, 116.0550, 142.0648, 203.0818</t>
  </si>
  <si>
    <t>Lipoic acid</t>
  </si>
  <si>
    <t>C8H14O2S2</t>
  </si>
  <si>
    <t xml:space="preserve">Indoxyl sulfate </t>
  </si>
  <si>
    <t>C8H7NO4S</t>
  </si>
  <si>
    <t>79.9591, 80.9671, 132.0468, 212.0037</t>
  </si>
  <si>
    <t>D-Pantothenic Acid</t>
  </si>
  <si>
    <t>C9H17NO5</t>
  </si>
  <si>
    <t>5-Hydroxy-L-tryptophan</t>
  </si>
  <si>
    <t>C11H12N2O3</t>
  </si>
  <si>
    <t>79.9597, 132.0472, 144.0475, 219.0787</t>
  </si>
  <si>
    <t>L-Cystathionine</t>
  </si>
  <si>
    <t>C7H14N2O4S</t>
  </si>
  <si>
    <t>134.0278, 221.0604</t>
  </si>
  <si>
    <t>3-Hydroxy-DL-kynurenine</t>
  </si>
  <si>
    <t>C10H12N2O4</t>
  </si>
  <si>
    <t>71.0133, 72.0092, 74.0250, 88.0407, 106.0300, 108.0444,134.0243,136.0382148.0400, 150.0552, 160.0403, 162.0563, 206.0456</t>
  </si>
  <si>
    <t>2-Deoxycytidine</t>
  </si>
  <si>
    <t>C9H13N3O4</t>
  </si>
  <si>
    <t>Ribose-5-phosphate</t>
  </si>
  <si>
    <t>C5H11O8P</t>
  </si>
  <si>
    <t>78.9291, 96.9686, 138.9797, 168.9897, 192.9894, 229.0115</t>
  </si>
  <si>
    <t>Ribulose-5-P</t>
  </si>
  <si>
    <t>64.9539, 74.0081, 120.0122, 151.9877, 239.0170</t>
  </si>
  <si>
    <t>L-Cystine</t>
  </si>
  <si>
    <t>C6H12N2O4S2</t>
  </si>
  <si>
    <t>74.0076, 96.9613, 120.0135, 151.9897, 239.0177</t>
  </si>
  <si>
    <t>Cytidine</t>
  </si>
  <si>
    <t>C9H13N3O5</t>
  </si>
  <si>
    <t>Uridine</t>
  </si>
  <si>
    <t>C9H12N2O6</t>
  </si>
  <si>
    <t>5-Methyluridine (Ribothymidine)</t>
  </si>
  <si>
    <t>C10H14N2O6</t>
  </si>
  <si>
    <t>Glucose 6 Phosphate  (D-glucopyranose 6-phosphate)</t>
  </si>
  <si>
    <t>C6H13O9P</t>
  </si>
  <si>
    <t>78.9596, 96.9691, 138.9803, 168.9913, 199.0012, 259.0222</t>
  </si>
  <si>
    <t>Fructose-6-Phosphate</t>
  </si>
  <si>
    <t>78.9594, 96.9688, 138.9799, 168.9908, 199.0019, 223.0013, 259.0225</t>
  </si>
  <si>
    <t>Thiamine</t>
  </si>
  <si>
    <t>2,3-Diphosphoglyceric acid</t>
  </si>
  <si>
    <t>C3H8O10P2</t>
  </si>
  <si>
    <t>Adenosine</t>
  </si>
  <si>
    <t>C10H13N5O4</t>
  </si>
  <si>
    <t>Inosine</t>
  </si>
  <si>
    <t>C10H12N4O5</t>
  </si>
  <si>
    <t>65.0147, 92.0257, 108.0204,135.0312, 267.0732</t>
  </si>
  <si>
    <t>5-phosphogluconate*</t>
  </si>
  <si>
    <t>C6H13O10P</t>
  </si>
  <si>
    <t>6-phosphogluconate</t>
  </si>
  <si>
    <t>Methyladenosine</t>
  </si>
  <si>
    <t>C11H15N5O4</t>
  </si>
  <si>
    <t>2-O-Methyladenosine</t>
  </si>
  <si>
    <t xml:space="preserve">Guanosine </t>
  </si>
  <si>
    <t>C10H13N5O5</t>
  </si>
  <si>
    <t>108.0213, 133.0156, 150.0422, 282.0842</t>
  </si>
  <si>
    <t>Xanthosine</t>
  </si>
  <si>
    <t>C10H12N4O6</t>
  </si>
  <si>
    <t>108.0199, 151.0252, 283.0678</t>
  </si>
  <si>
    <t>Ophthalmic acid pico 1</t>
  </si>
  <si>
    <t>C11H19N3O6</t>
  </si>
  <si>
    <t>Ophthalmic acid pico 2</t>
  </si>
  <si>
    <t>Sedoheptulose-7-Phosphate</t>
  </si>
  <si>
    <t>C7H15O10P</t>
  </si>
  <si>
    <t>Argininosuccinic acid</t>
  </si>
  <si>
    <t>C10H18N4O6</t>
  </si>
  <si>
    <t>γGlutamylPhenylalanine</t>
  </si>
  <si>
    <t>C14H18N2O5</t>
  </si>
  <si>
    <t>5-Deoxy-5(methylthio)adenosine (5'-Methylthioadenosine)</t>
  </si>
  <si>
    <t>C11H15N5O3S</t>
  </si>
  <si>
    <t>N-Acetyl-alpha-D-glucosamine-1-phosphate</t>
  </si>
  <si>
    <t>C8H16NO9P</t>
  </si>
  <si>
    <t xml:space="preserve">Gluthathione reducido </t>
  </si>
  <si>
    <t>C10H17N3O6S</t>
  </si>
  <si>
    <t>N-Acetylneuraminic acid</t>
  </si>
  <si>
    <t>C11H19NO9</t>
  </si>
  <si>
    <t>Adenosine 3',5'-cycli monophosphate (cyclic AMP)</t>
  </si>
  <si>
    <t>C10H12N5O6P</t>
  </si>
  <si>
    <t>78.9587, 96.9641, 107.0355, 134.0476, 311.1682, 328.0455</t>
  </si>
  <si>
    <t>Fructose 1,6 Biphosphate</t>
  </si>
  <si>
    <t>C6H14O12P2</t>
  </si>
  <si>
    <t>78.9594, 96.9671, 138.9802, 150.9799, 158.9255, 168.9910, 176.9359, 241.0115, 338.9880</t>
  </si>
  <si>
    <t>Guanosine 3,5 cyclicMP</t>
  </si>
  <si>
    <t>C10H12N5O7P</t>
  </si>
  <si>
    <t>78.9596, 96.9671, 133.0157, 150.0427, 344.0401 (se van de masa)</t>
  </si>
  <si>
    <t>5'-O-phosphonatoadenosine</t>
  </si>
  <si>
    <t>C10H14N5O7P</t>
  </si>
  <si>
    <t xml:space="preserve">Adenosine 5'-monophosphate </t>
  </si>
  <si>
    <t>78.9592, 96.9655, 134.0466, 138.9796, 150.9789, 192.9902, 211.0000</t>
  </si>
  <si>
    <t>Iosine-5-monophosphate</t>
  </si>
  <si>
    <t>C10H13N4O8P</t>
  </si>
  <si>
    <t>GMP</t>
  </si>
  <si>
    <t>C10H14N5O8P</t>
  </si>
  <si>
    <t>78.9594, 96.9683, 133.0155, 150.0419, 210.008, 362.0503</t>
  </si>
  <si>
    <t>5-Cholenic Acid-3β-ol (5-Cholenic )</t>
  </si>
  <si>
    <t>C24H38O3</t>
  </si>
  <si>
    <t>Isolithocholic Acid (iLCA)</t>
  </si>
  <si>
    <t>C24H40O3</t>
  </si>
  <si>
    <t>Allolithocholic Acid (aLCA)</t>
  </si>
  <si>
    <t>Lithocholic acid (LCA)</t>
  </si>
  <si>
    <t>S-(5'-Adenosyl)-L-homocysteine</t>
  </si>
  <si>
    <t>C14H20N6O5S</t>
  </si>
  <si>
    <t>Cholecalciferol (Vitamin D3)</t>
  </si>
  <si>
    <t>C27H44O</t>
  </si>
  <si>
    <t>3α-Hydroxy-7 Ketolithocholic Acid (7-KLCA)</t>
  </si>
  <si>
    <t>C24H38O4</t>
  </si>
  <si>
    <t>5β-Cholanic Acid-7α-ol-3-one (3-KCDCA)</t>
  </si>
  <si>
    <t xml:space="preserve">Ursodeoxycholic acid (UDCA) </t>
  </si>
  <si>
    <t>Murocholic Acid (MuroCA) (MDCA)</t>
  </si>
  <si>
    <t>C24H40O4</t>
  </si>
  <si>
    <t>Ursodeoxycholic acid (UDCA) (UDCA)</t>
  </si>
  <si>
    <t>Hyodeoxycholic acid (HDCA)</t>
  </si>
  <si>
    <t>5β-Cholanic Acid-3β, 12α-diol (3β-DCA; 3β,12α-Diol)</t>
  </si>
  <si>
    <t>Chenodeoxycholic Acid (CDCA) (CDCA)</t>
  </si>
  <si>
    <t>Deoxycholic Acid (DCA) (DCA)</t>
  </si>
  <si>
    <t>Isodeoxycholic Acid (iDCA)</t>
  </si>
  <si>
    <t>Ergocalciferol (Vitamin D2)</t>
  </si>
  <si>
    <t>C28H44O</t>
  </si>
  <si>
    <t>25-hydroxyvitaminD3 (25OHD3)</t>
  </si>
  <si>
    <t>C27H44O2</t>
  </si>
  <si>
    <t>3,7,12 Dehydrocholic acid (3,7,12-DHCA)</t>
  </si>
  <si>
    <t>C24H34O5</t>
  </si>
  <si>
    <t>3 Dehydrocholic Acid (3-DHCA)</t>
  </si>
  <si>
    <t>C24H38O5</t>
  </si>
  <si>
    <t>Cholic acid (CA) (20210514)</t>
  </si>
  <si>
    <t>ω Muricholic Acid (ωMCA)</t>
  </si>
  <si>
    <t>C24H40O5</t>
  </si>
  <si>
    <t>α Muricholic Acid (αMCA)</t>
  </si>
  <si>
    <t>β Muricholic Acid (βMCA)</t>
  </si>
  <si>
    <t>Hyocholic acid (HCA) (HCA)</t>
  </si>
  <si>
    <t>Cholic acid (CA) (CA)</t>
  </si>
  <si>
    <t>25-hydroxyvitaminD2 (25OHD2)</t>
  </si>
  <si>
    <t>C28H44O2</t>
  </si>
  <si>
    <t>1α,25-dihydroxyvitaminD3 (1α,25(OH)2D3)</t>
  </si>
  <si>
    <t>C27H44O3</t>
  </si>
  <si>
    <t>Adenosine 5'-diphosphate (ADP)</t>
  </si>
  <si>
    <t>C10H15N5O10P2</t>
  </si>
  <si>
    <t>78.9598, 96.9620, 134.0471, 158.9261, 346.0558, 408.0113, 426.0219</t>
  </si>
  <si>
    <t>1α,25- dihydroxyvitaminD2 (1α,25(OH)2D2)</t>
  </si>
  <si>
    <t>C28H44O3</t>
  </si>
  <si>
    <t>Glycolithocholic Acid (GLCA) (GLCA)</t>
  </si>
  <si>
    <t>C26H43NO4</t>
  </si>
  <si>
    <t>Glycoursodeoxycholic Acid (GUDCA) (GUDCA)</t>
  </si>
  <si>
    <t>C26H43NO5</t>
  </si>
  <si>
    <t>Glycohyodeoxycholic Acid (GHDCA) (GHDCA) 1er pico</t>
  </si>
  <si>
    <t>Glycohyodeoxycholic Acid (GHDCA) (GHDCA) 2do pico</t>
  </si>
  <si>
    <t>Glycodeoxycholic acid (GDCA) (GDCA) 1er pico</t>
  </si>
  <si>
    <t>Glycodeoxycholic acid (GDCA) (GDCA) 2do pico</t>
  </si>
  <si>
    <t>3,7,12 Glycodehydrocholic acid (3,7,12-GDHCA)</t>
  </si>
  <si>
    <t>C26H37NO6</t>
  </si>
  <si>
    <t>Glycohyocholic Acid (GHCA) (GHCA)</t>
  </si>
  <si>
    <t>C26H43NO6</t>
  </si>
  <si>
    <t>Glycocholic Acid (GCA) (GCA)</t>
  </si>
  <si>
    <t>Taurolithocholic Acid (TLCA) (TLCA)</t>
  </si>
  <si>
    <t>C26H45NO5S</t>
  </si>
  <si>
    <t>Tauroursodeoxycholic acid (TUDCA)</t>
  </si>
  <si>
    <t>Tauro-ursodeoxycholic Acid (TUDCA) (TUDCA)</t>
  </si>
  <si>
    <t>C26H45NO6S</t>
  </si>
  <si>
    <t>Taurohyodeoxycholic Acid (THDCA)</t>
  </si>
  <si>
    <t>Taurochenodeoxycholic Acid (TCDCA) (TCDCA)</t>
  </si>
  <si>
    <t>Taurodeoxycholic Acid (TDCA) (TDCA)</t>
  </si>
  <si>
    <t>Adenosine 5'-triphosphate</t>
  </si>
  <si>
    <t>C10H16N5O13P3</t>
  </si>
  <si>
    <t>78.9606, 158.9316, 426.0216, 505.9883</t>
  </si>
  <si>
    <t>3,7,12 Taurodehydrocholic acid (3,7,12-TDHCA)</t>
  </si>
  <si>
    <t>C26H39NO7S</t>
  </si>
  <si>
    <t xml:space="preserve">Taurocholic acid </t>
  </si>
  <si>
    <t>C26H45NO7S</t>
  </si>
  <si>
    <t>Taurocholic acid (TCA) (20210514)</t>
  </si>
  <si>
    <t>Tauro ω-Muricholic Acid (TωM) (TωMCA)</t>
  </si>
  <si>
    <t>Tauro-β Muricholic Acid (TβMCA)</t>
  </si>
  <si>
    <t>Tauro-α Muricholic Acid (TαMCA)</t>
  </si>
  <si>
    <t>Taurohyocholic Acid (THCA) (THCA)</t>
  </si>
  <si>
    <t>Taurocholic Acid (TCA) (TCA)</t>
  </si>
  <si>
    <t xml:space="preserve">Guanosine-5-triphosphate </t>
  </si>
  <si>
    <t>C10H16N5O14P3</t>
  </si>
  <si>
    <t xml:space="preserve">Uridine-5-Diphosphoglucose </t>
  </si>
  <si>
    <t>C15H24N2O17P2</t>
  </si>
  <si>
    <t>UDP-Glucuronic acid</t>
  </si>
  <si>
    <t>C15H22N2O18P2</t>
  </si>
  <si>
    <t xml:space="preserve">UDP-N-acetyl-α-D-glucosamine </t>
  </si>
  <si>
    <t>C17H27N3O17P2</t>
  </si>
  <si>
    <t>Gluthathione oxidized</t>
  </si>
  <si>
    <t>C20H32N6O12S2</t>
  </si>
  <si>
    <t>128.0353,143.0468,272.0851, 306.0758,611.1426</t>
  </si>
  <si>
    <t>NAD (nicotinamide adenine dinucleotide)</t>
  </si>
  <si>
    <t>C21H27N7O14P2</t>
  </si>
  <si>
    <t>NADH (nicotinamide adenine dinucleotide reducido)</t>
  </si>
  <si>
    <t>C21H29N7O14P2</t>
  </si>
  <si>
    <t>NADP</t>
  </si>
  <si>
    <t>C21H28N7O17P3</t>
  </si>
  <si>
    <t xml:space="preserve">NADPH </t>
  </si>
  <si>
    <t>C21H30N7O17P3</t>
  </si>
  <si>
    <t xml:space="preserve">FAD (Flavin adenine dinucleotide) </t>
  </si>
  <si>
    <t>C27H33N9O15P2</t>
  </si>
  <si>
    <t>COMPOUND</t>
  </si>
  <si>
    <t>Formula</t>
  </si>
  <si>
    <r>
      <t>MT</t>
    </r>
    <r>
      <rPr>
        <b/>
        <vertAlign val="subscript"/>
        <sz val="11"/>
        <rFont val="Arial"/>
        <family val="2"/>
      </rPr>
      <t>MetS</t>
    </r>
  </si>
  <si>
    <r>
      <t>MT</t>
    </r>
    <r>
      <rPr>
        <b/>
        <vertAlign val="subscript"/>
        <sz val="11"/>
        <rFont val="Arial"/>
        <family val="2"/>
      </rPr>
      <t>compnd</t>
    </r>
  </si>
  <si>
    <r>
      <t>RMT</t>
    </r>
    <r>
      <rPr>
        <b/>
        <vertAlign val="subscript"/>
        <sz val="11"/>
        <rFont val="Arial"/>
        <family val="2"/>
      </rPr>
      <t>MetS</t>
    </r>
  </si>
  <si>
    <r>
      <t>MT</t>
    </r>
    <r>
      <rPr>
        <b/>
        <vertAlign val="subscript"/>
        <sz val="11"/>
        <rFont val="Arial"/>
        <family val="2"/>
      </rPr>
      <t>MES</t>
    </r>
  </si>
  <si>
    <r>
      <t>RMT</t>
    </r>
    <r>
      <rPr>
        <b/>
        <vertAlign val="subscript"/>
        <sz val="11"/>
        <rFont val="Arial"/>
        <family val="2"/>
      </rPr>
      <t>MES</t>
    </r>
  </si>
  <si>
    <t>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</si>
</sst>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i/>
      <sz val="11"/>
      <name val="Arial"/>
      <family val="2"/>
    </font>
    <font>
      <vertAlign val="subscript"/>
      <sz val="11"/>
      <name val="Arial"/>
      <family val="2"/>
    </font>
    <font>
      <strike/>
      <sz val="11"/>
      <name val="Arial"/>
      <family val="2"/>
    </font>
    <font>
      <sz val="11"/>
      <color theme="1"/>
      <name val="Arial"/>
      <family val="2"/>
    </font>
    <font>
      <b/>
      <vertAlign val="sub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1" fillId="0" borderId="0" xfId="0" applyFont="1" applyFill="1" applyBorder="1" applyAlignment="1"/>
    <xf numFmtId="2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3" xfId="0" applyNumberFormat="1" applyFont="1" applyFill="1" applyBorder="1" applyAlignment="1">
      <alignment vertical="center" wrapText="1" readingOrder="1"/>
    </xf>
    <xf numFmtId="0" fontId="2" fillId="0" borderId="3" xfId="0" applyFont="1" applyFill="1" applyBorder="1" applyAlignment="1">
      <alignment horizontal="center" vertical="center" wrapText="1" readingOrder="1"/>
    </xf>
    <xf numFmtId="165" fontId="2" fillId="0" borderId="4" xfId="0" applyNumberFormat="1" applyFont="1" applyFill="1" applyBorder="1" applyAlignment="1">
      <alignment vertical="center" wrapText="1" readingOrder="1"/>
    </xf>
    <xf numFmtId="2" fontId="2" fillId="0" borderId="5" xfId="0" applyNumberFormat="1" applyFont="1" applyFill="1" applyBorder="1" applyAlignment="1">
      <alignment horizontal="center" vertical="center" wrapText="1" readingOrder="1"/>
    </xf>
    <xf numFmtId="164" fontId="1" fillId="0" borderId="3" xfId="0" applyNumberFormat="1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/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left" vertical="top"/>
    </xf>
    <xf numFmtId="0" fontId="4" fillId="0" borderId="2" xfId="1" applyFont="1" applyFill="1" applyBorder="1" applyAlignment="1">
      <alignment horizontal="left" vertical="top"/>
    </xf>
    <xf numFmtId="0" fontId="1" fillId="0" borderId="2" xfId="0" applyFont="1" applyFill="1" applyBorder="1" applyAlignment="1">
      <alignment wrapText="1" readingOrder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 wrapText="1" readingOrder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2" xfId="0" applyNumberFormat="1" applyFont="1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 applyBorder="1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/>
    <xf numFmtId="164" fontId="7" fillId="0" borderId="3" xfId="0" applyNumberFormat="1" applyFont="1" applyFill="1" applyBorder="1" applyAlignment="1">
      <alignment horizontal="center" vertical="center" wrapText="1" readingOrder="1"/>
    </xf>
    <xf numFmtId="0" fontId="7" fillId="0" borderId="0" xfId="0" applyFont="1" applyFill="1"/>
    <xf numFmtId="0" fontId="1" fillId="0" borderId="3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>
      <alignment vertical="center" wrapText="1" readingOrder="1"/>
    </xf>
    <xf numFmtId="164" fontId="1" fillId="0" borderId="2" xfId="0" applyNumberFormat="1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vertical="center" wrapText="1"/>
    </xf>
    <xf numFmtId="164" fontId="7" fillId="0" borderId="2" xfId="0" applyNumberFormat="1" applyFont="1" applyFill="1" applyBorder="1" applyAlignment="1"/>
    <xf numFmtId="164" fontId="1" fillId="0" borderId="0" xfId="0" applyNumberFormat="1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 wrapText="1"/>
    </xf>
    <xf numFmtId="164" fontId="1" fillId="0" borderId="0" xfId="0" applyNumberFormat="1" applyFont="1" applyFill="1" applyAlignment="1">
      <alignment horizontal="center"/>
    </xf>
    <xf numFmtId="2" fontId="1" fillId="0" borderId="2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right" vertical="center"/>
    </xf>
    <xf numFmtId="2" fontId="1" fillId="0" borderId="2" xfId="0" applyNumberFormat="1" applyFont="1" applyFill="1" applyBorder="1" applyAlignment="1">
      <alignment horizontal="right" vertical="center"/>
    </xf>
    <xf numFmtId="165" fontId="1" fillId="0" borderId="2" xfId="0" applyNumberFormat="1" applyFont="1" applyFill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Fill="1" applyBorder="1" applyAlignment="1">
      <alignment horizontal="right" vertical="center"/>
    </xf>
    <xf numFmtId="165" fontId="1" fillId="0" borderId="3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  <xf numFmtId="0" fontId="2" fillId="0" borderId="2" xfId="0" applyFont="1" applyFill="1" applyBorder="1" applyAlignment="1">
      <alignment vertical="center" wrapText="1" readingOrder="1"/>
    </xf>
    <xf numFmtId="0" fontId="1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1" fillId="0" borderId="3" xfId="0" applyNumberFormat="1" applyFont="1" applyFill="1" applyBorder="1" applyAlignment="1"/>
    <xf numFmtId="164" fontId="1" fillId="0" borderId="0" xfId="0" applyNumberFormat="1" applyFont="1" applyFill="1" applyBorder="1" applyAlignment="1">
      <alignment wrapText="1"/>
    </xf>
    <xf numFmtId="164" fontId="1" fillId="2" borderId="0" xfId="0" applyNumberFormat="1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vertical="center" wrapText="1" readingOrder="1"/>
    </xf>
    <xf numFmtId="165" fontId="1" fillId="0" borderId="4" xfId="0" applyNumberFormat="1" applyFont="1" applyFill="1" applyBorder="1" applyAlignment="1">
      <alignment horizontal="right" vertical="center"/>
    </xf>
    <xf numFmtId="165" fontId="1" fillId="0" borderId="2" xfId="0" applyNumberFormat="1" applyFont="1" applyFill="1" applyBorder="1" applyAlignment="1">
      <alignment horizontal="right" vertical="center" wrapText="1" readingOrder="1"/>
    </xf>
    <xf numFmtId="165" fontId="1" fillId="0" borderId="3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/>
    </xf>
    <xf numFmtId="0" fontId="1" fillId="0" borderId="5" xfId="0" applyFont="1" applyFill="1" applyBorder="1"/>
  </cellXfs>
  <cellStyles count="2">
    <cellStyle name="Hipervínculo" xfId="1" builtinId="8"/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abSelected="1" topLeftCell="B1" workbookViewId="0">
      <selection activeCell="J3" sqref="J3"/>
    </sheetView>
  </sheetViews>
  <sheetFormatPr baseColWidth="10" defaultColWidth="9.1796875" defaultRowHeight="14" x14ac:dyDescent="0.3"/>
  <cols>
    <col min="1" max="1" width="56.7265625" style="1" bestFit="1" customWidth="1"/>
    <col min="2" max="2" width="20.81640625" style="2" bestFit="1" customWidth="1"/>
    <col min="3" max="3" width="13.54296875" style="3" bestFit="1" customWidth="1"/>
    <col min="4" max="4" width="9.54296875" style="63" bestFit="1" customWidth="1"/>
    <col min="5" max="5" width="11.1796875" style="76" customWidth="1"/>
    <col min="6" max="6" width="8.1796875" style="76" bestFit="1" customWidth="1"/>
    <col min="7" max="7" width="10.54296875" style="77" bestFit="1" customWidth="1"/>
    <col min="8" max="8" width="10.7265625" style="76" bestFit="1" customWidth="1"/>
    <col min="9" max="9" width="10.54296875" style="77" bestFit="1" customWidth="1"/>
    <col min="10" max="10" width="122.26953125" style="1" bestFit="1" customWidth="1"/>
    <col min="11" max="16384" width="9.1796875" style="1"/>
  </cols>
  <sheetData>
    <row r="1" spans="1:10" ht="13.5" customHeight="1" x14ac:dyDescent="0.3">
      <c r="E1" s="66" t="s">
        <v>0</v>
      </c>
      <c r="F1" s="66"/>
      <c r="G1" s="67"/>
      <c r="H1" s="66"/>
      <c r="I1" s="67"/>
      <c r="J1" s="4"/>
    </row>
    <row r="2" spans="1:10" ht="17" x14ac:dyDescent="0.3">
      <c r="A2" s="78" t="s">
        <v>451</v>
      </c>
      <c r="B2" s="7" t="s">
        <v>452</v>
      </c>
      <c r="C2" s="6" t="s">
        <v>1</v>
      </c>
      <c r="D2" s="6" t="s">
        <v>2</v>
      </c>
      <c r="E2" s="8" t="s">
        <v>454</v>
      </c>
      <c r="F2" s="8" t="s">
        <v>453</v>
      </c>
      <c r="G2" s="55" t="s">
        <v>455</v>
      </c>
      <c r="H2" s="8" t="s">
        <v>456</v>
      </c>
      <c r="I2" s="55" t="s">
        <v>457</v>
      </c>
      <c r="J2" s="9" t="s">
        <v>458</v>
      </c>
    </row>
    <row r="3" spans="1:10" ht="13.5" customHeight="1" x14ac:dyDescent="0.3">
      <c r="A3" s="79" t="s">
        <v>296</v>
      </c>
      <c r="B3" s="20" t="s">
        <v>297</v>
      </c>
      <c r="C3" s="84">
        <v>265.9592695</v>
      </c>
      <c r="D3" s="10">
        <f t="shared" ref="D3:D66" si="0">C3-1.0073</f>
        <v>264.95196950000002</v>
      </c>
      <c r="E3" s="88">
        <v>8.82</v>
      </c>
      <c r="F3" s="88">
        <v>30.379000000000001</v>
      </c>
      <c r="G3" s="68">
        <f t="shared" ref="G3:G66" si="1">E3/F3</f>
        <v>0.29033213733170943</v>
      </c>
      <c r="H3" s="88">
        <v>21.515000000000001</v>
      </c>
      <c r="I3" s="68">
        <f t="shared" ref="I3:I26" si="2">E3/H3</f>
        <v>0.40994654891935861</v>
      </c>
      <c r="J3" s="92"/>
    </row>
    <row r="4" spans="1:10" ht="13.5" customHeight="1" x14ac:dyDescent="0.3">
      <c r="A4" s="24" t="s">
        <v>434</v>
      </c>
      <c r="B4" s="20" t="s">
        <v>435</v>
      </c>
      <c r="C4" s="14">
        <v>580.03428493399997</v>
      </c>
      <c r="D4" s="10">
        <f t="shared" si="0"/>
        <v>579.02698493399998</v>
      </c>
      <c r="E4" s="69">
        <v>9.3829999999999991</v>
      </c>
      <c r="F4" s="69">
        <v>22.495000000000001</v>
      </c>
      <c r="G4" s="68">
        <f t="shared" si="1"/>
        <v>0.41711491442542781</v>
      </c>
      <c r="H4" s="69">
        <v>17.48</v>
      </c>
      <c r="I4" s="68">
        <f t="shared" si="2"/>
        <v>0.53678489702517151</v>
      </c>
      <c r="J4" s="12"/>
    </row>
    <row r="5" spans="1:10" ht="13.5" customHeight="1" x14ac:dyDescent="0.3">
      <c r="A5" s="24" t="s">
        <v>432</v>
      </c>
      <c r="B5" s="13" t="s">
        <v>433</v>
      </c>
      <c r="C5" s="21">
        <v>566.05502037600002</v>
      </c>
      <c r="D5" s="10">
        <f t="shared" si="0"/>
        <v>565.04772037600003</v>
      </c>
      <c r="E5" s="69">
        <v>9.5150000000000006</v>
      </c>
      <c r="F5" s="69">
        <v>22.827000000000002</v>
      </c>
      <c r="G5" s="68">
        <f t="shared" si="1"/>
        <v>0.41683094580978663</v>
      </c>
      <c r="H5" s="69">
        <v>17.661999999999999</v>
      </c>
      <c r="I5" s="68">
        <f t="shared" si="2"/>
        <v>0.53872721096138609</v>
      </c>
      <c r="J5" s="12"/>
    </row>
    <row r="6" spans="1:10" ht="13.5" customHeight="1" x14ac:dyDescent="0.3">
      <c r="A6" s="24" t="s">
        <v>436</v>
      </c>
      <c r="B6" s="13" t="s">
        <v>437</v>
      </c>
      <c r="C6" s="14">
        <v>607.08156947700002</v>
      </c>
      <c r="D6" s="10">
        <f t="shared" si="0"/>
        <v>606.07426947700003</v>
      </c>
      <c r="E6" s="69">
        <v>9.5220000000000002</v>
      </c>
      <c r="F6" s="69">
        <v>21.766999999999999</v>
      </c>
      <c r="G6" s="68">
        <f t="shared" si="1"/>
        <v>0.43745118757752566</v>
      </c>
      <c r="H6" s="69">
        <v>17.068999999999999</v>
      </c>
      <c r="I6" s="68">
        <f t="shared" si="2"/>
        <v>0.55785341847794256</v>
      </c>
      <c r="J6" s="12"/>
    </row>
    <row r="7" spans="1:10" ht="13.5" customHeight="1" x14ac:dyDescent="0.3">
      <c r="A7" s="22" t="s">
        <v>42</v>
      </c>
      <c r="B7" s="13" t="s">
        <v>40</v>
      </c>
      <c r="C7" s="14">
        <v>116.010958616</v>
      </c>
      <c r="D7" s="10">
        <f t="shared" si="0"/>
        <v>115.003658616</v>
      </c>
      <c r="E7" s="69">
        <v>9.7100000000000009</v>
      </c>
      <c r="F7" s="69">
        <v>25.556000000000001</v>
      </c>
      <c r="G7" s="68">
        <f t="shared" si="1"/>
        <v>0.37994991391454064</v>
      </c>
      <c r="H7" s="69">
        <v>19.225000000000001</v>
      </c>
      <c r="I7" s="68">
        <f t="shared" si="2"/>
        <v>0.50507152145643697</v>
      </c>
      <c r="J7" s="12"/>
    </row>
    <row r="8" spans="1:10" ht="13.5" customHeight="1" x14ac:dyDescent="0.3">
      <c r="A8" s="12" t="s">
        <v>335</v>
      </c>
      <c r="B8" s="13" t="s">
        <v>336</v>
      </c>
      <c r="C8" s="14">
        <v>339.99599999999998</v>
      </c>
      <c r="D8" s="10">
        <f t="shared" si="0"/>
        <v>338.98869999999999</v>
      </c>
      <c r="E8" s="69">
        <v>9.7390000000000008</v>
      </c>
      <c r="F8" s="69">
        <v>27.135000000000002</v>
      </c>
      <c r="G8" s="68">
        <f t="shared" si="1"/>
        <v>0.35890915791413303</v>
      </c>
      <c r="H8" s="69">
        <v>20.187000000000001</v>
      </c>
      <c r="I8" s="68">
        <f t="shared" si="2"/>
        <v>0.48243919354039727</v>
      </c>
      <c r="J8" s="12" t="s">
        <v>337</v>
      </c>
    </row>
    <row r="9" spans="1:10" ht="13.5" customHeight="1" x14ac:dyDescent="0.3">
      <c r="A9" s="39" t="s">
        <v>260</v>
      </c>
      <c r="B9" s="40" t="s">
        <v>261</v>
      </c>
      <c r="C9" s="57">
        <v>213.00960000000001</v>
      </c>
      <c r="D9" s="10">
        <f t="shared" si="0"/>
        <v>212.00230000000002</v>
      </c>
      <c r="E9" s="69">
        <v>9.76</v>
      </c>
      <c r="F9" s="69">
        <v>25.055</v>
      </c>
      <c r="G9" s="68">
        <f t="shared" si="1"/>
        <v>0.38954300538814607</v>
      </c>
      <c r="H9" s="69">
        <v>19.09</v>
      </c>
      <c r="I9" s="68">
        <f t="shared" si="2"/>
        <v>0.51126244106862229</v>
      </c>
      <c r="J9" s="12" t="s">
        <v>262</v>
      </c>
    </row>
    <row r="10" spans="1:10" ht="13.5" customHeight="1" x14ac:dyDescent="0.3">
      <c r="A10" s="24" t="s">
        <v>430</v>
      </c>
      <c r="B10" s="13" t="s">
        <v>431</v>
      </c>
      <c r="C10" s="14">
        <v>522.99065978099998</v>
      </c>
      <c r="D10" s="10">
        <f t="shared" si="0"/>
        <v>521.98335978099999</v>
      </c>
      <c r="E10" s="69">
        <v>9.8079999999999998</v>
      </c>
      <c r="F10" s="69">
        <v>22.553000000000001</v>
      </c>
      <c r="G10" s="68">
        <f t="shared" si="1"/>
        <v>0.43488671130226575</v>
      </c>
      <c r="H10" s="69">
        <v>17.488</v>
      </c>
      <c r="I10" s="68">
        <f t="shared" si="2"/>
        <v>0.56084172003659649</v>
      </c>
      <c r="J10" s="12"/>
    </row>
    <row r="11" spans="1:10" ht="13.5" customHeight="1" x14ac:dyDescent="0.3">
      <c r="A11" s="12" t="s">
        <v>141</v>
      </c>
      <c r="B11" s="13" t="s">
        <v>142</v>
      </c>
      <c r="C11" s="14">
        <v>156.01710662599999</v>
      </c>
      <c r="D11" s="10">
        <f t="shared" si="0"/>
        <v>155.009806626</v>
      </c>
      <c r="E11" s="69">
        <v>10.48</v>
      </c>
      <c r="F11" s="69">
        <v>25.61</v>
      </c>
      <c r="G11" s="68">
        <f t="shared" si="1"/>
        <v>0.40921515033190164</v>
      </c>
      <c r="H11" s="69">
        <v>19.277999999999999</v>
      </c>
      <c r="I11" s="68">
        <f t="shared" si="2"/>
        <v>0.5436248573503476</v>
      </c>
      <c r="J11" s="12" t="s">
        <v>143</v>
      </c>
    </row>
    <row r="12" spans="1:10" ht="13.5" customHeight="1" x14ac:dyDescent="0.3">
      <c r="A12" s="12" t="s">
        <v>173</v>
      </c>
      <c r="B12" s="13" t="s">
        <v>174</v>
      </c>
      <c r="C12" s="14">
        <v>167.98240000000001</v>
      </c>
      <c r="D12" s="10">
        <f t="shared" si="0"/>
        <v>166.97510000000003</v>
      </c>
      <c r="E12" s="69">
        <v>10.51</v>
      </c>
      <c r="F12" s="69">
        <v>26.99</v>
      </c>
      <c r="G12" s="68">
        <f t="shared" si="1"/>
        <v>0.3894034827713968</v>
      </c>
      <c r="H12" s="69">
        <v>20.108000000000001</v>
      </c>
      <c r="I12" s="68">
        <f t="shared" si="2"/>
        <v>0.52267754127710364</v>
      </c>
      <c r="J12" s="12"/>
    </row>
    <row r="13" spans="1:10" ht="13.5" customHeight="1" x14ac:dyDescent="0.3">
      <c r="A13" s="12" t="s">
        <v>179</v>
      </c>
      <c r="B13" s="13" t="s">
        <v>180</v>
      </c>
      <c r="C13" s="14">
        <v>169.99799999999999</v>
      </c>
      <c r="D13" s="10">
        <f t="shared" si="0"/>
        <v>168.9907</v>
      </c>
      <c r="E13" s="69">
        <v>10.875999999999999</v>
      </c>
      <c r="F13" s="69">
        <v>27.006</v>
      </c>
      <c r="G13" s="68">
        <f t="shared" si="1"/>
        <v>0.40272532029919272</v>
      </c>
      <c r="H13" s="69">
        <v>20.106999999999999</v>
      </c>
      <c r="I13" s="68">
        <f t="shared" si="2"/>
        <v>0.54090615208633808</v>
      </c>
      <c r="J13" s="12" t="s">
        <v>181</v>
      </c>
    </row>
    <row r="14" spans="1:10" ht="13.5" customHeight="1" x14ac:dyDescent="0.3">
      <c r="A14" s="12" t="s">
        <v>229</v>
      </c>
      <c r="B14" s="13"/>
      <c r="C14" s="14">
        <v>185.99293908999999</v>
      </c>
      <c r="D14" s="10">
        <f t="shared" si="0"/>
        <v>184.98563909000001</v>
      </c>
      <c r="E14" s="69">
        <v>10.926</v>
      </c>
      <c r="F14" s="69">
        <v>26.59</v>
      </c>
      <c r="G14" s="68">
        <f t="shared" si="1"/>
        <v>0.41090635577284695</v>
      </c>
      <c r="H14" s="69">
        <v>19.8081</v>
      </c>
      <c r="I14" s="68">
        <f t="shared" si="2"/>
        <v>0.55159253032850197</v>
      </c>
      <c r="J14" s="12" t="s">
        <v>230</v>
      </c>
    </row>
    <row r="15" spans="1:10" ht="13.5" customHeight="1" x14ac:dyDescent="0.3">
      <c r="A15" s="12" t="s">
        <v>227</v>
      </c>
      <c r="B15" s="13"/>
      <c r="C15" s="14">
        <v>185.99293908999999</v>
      </c>
      <c r="D15" s="10">
        <f t="shared" si="0"/>
        <v>184.98563909000001</v>
      </c>
      <c r="E15" s="69">
        <v>11</v>
      </c>
      <c r="F15" s="69">
        <v>27.113</v>
      </c>
      <c r="G15" s="68">
        <f t="shared" si="1"/>
        <v>0.40570943827684136</v>
      </c>
      <c r="H15" s="69">
        <v>20.181000000000001</v>
      </c>
      <c r="I15" s="68">
        <f t="shared" si="2"/>
        <v>0.54506714236162723</v>
      </c>
      <c r="J15" s="12" t="s">
        <v>228</v>
      </c>
    </row>
    <row r="16" spans="1:10" ht="13.5" customHeight="1" x14ac:dyDescent="0.3">
      <c r="A16" s="12" t="s">
        <v>43</v>
      </c>
      <c r="B16" s="20" t="s">
        <v>44</v>
      </c>
      <c r="C16" s="14">
        <v>116.047344122</v>
      </c>
      <c r="D16" s="10">
        <f t="shared" si="0"/>
        <v>115.040044122</v>
      </c>
      <c r="E16" s="69">
        <v>11.118</v>
      </c>
      <c r="F16" s="69">
        <v>25.597999999999999</v>
      </c>
      <c r="G16" s="68">
        <f t="shared" si="1"/>
        <v>0.43433080709430427</v>
      </c>
      <c r="H16" s="69">
        <v>19.3</v>
      </c>
      <c r="I16" s="68">
        <f t="shared" si="2"/>
        <v>0.57606217616580313</v>
      </c>
      <c r="J16" s="12" t="s">
        <v>16</v>
      </c>
    </row>
    <row r="17" spans="1:10" ht="13.5" customHeight="1" x14ac:dyDescent="0.3">
      <c r="A17" s="18" t="s">
        <v>184</v>
      </c>
      <c r="B17" s="19" t="s">
        <v>185</v>
      </c>
      <c r="C17" s="14">
        <v>172.01367453200001</v>
      </c>
      <c r="D17" s="10">
        <f t="shared" si="0"/>
        <v>171.00637453200002</v>
      </c>
      <c r="E17" s="69">
        <v>11.167</v>
      </c>
      <c r="F17" s="69">
        <v>27.08</v>
      </c>
      <c r="G17" s="68">
        <f t="shared" si="1"/>
        <v>0.41237075332348599</v>
      </c>
      <c r="H17" s="69">
        <v>20.181999999999999</v>
      </c>
      <c r="I17" s="68">
        <f t="shared" si="2"/>
        <v>0.55331483500148648</v>
      </c>
      <c r="J17" s="12"/>
    </row>
    <row r="18" spans="1:10" ht="13.5" customHeight="1" x14ac:dyDescent="0.3">
      <c r="A18" s="12" t="s">
        <v>417</v>
      </c>
      <c r="B18" s="13" t="s">
        <v>418</v>
      </c>
      <c r="C18" s="14">
        <v>506.99574515900002</v>
      </c>
      <c r="D18" s="10">
        <f t="shared" si="0"/>
        <v>505.98844515900004</v>
      </c>
      <c r="E18" s="69">
        <v>11.215</v>
      </c>
      <c r="F18" s="69">
        <v>26.978000000000002</v>
      </c>
      <c r="G18" s="68">
        <f t="shared" si="1"/>
        <v>0.41570909630068942</v>
      </c>
      <c r="H18" s="69">
        <v>20.062999999999999</v>
      </c>
      <c r="I18" s="68">
        <f t="shared" si="2"/>
        <v>0.55898918407017895</v>
      </c>
      <c r="J18" s="12" t="s">
        <v>419</v>
      </c>
    </row>
    <row r="19" spans="1:10" ht="13.5" customHeight="1" x14ac:dyDescent="0.3">
      <c r="A19" s="12" t="s">
        <v>305</v>
      </c>
      <c r="B19" s="13" t="s">
        <v>304</v>
      </c>
      <c r="C19" s="14">
        <v>276.02460000000002</v>
      </c>
      <c r="D19" s="10">
        <f t="shared" si="0"/>
        <v>275.01730000000003</v>
      </c>
      <c r="E19" s="69">
        <v>11.24</v>
      </c>
      <c r="F19" s="69">
        <v>22.452999999999999</v>
      </c>
      <c r="G19" s="68">
        <f t="shared" si="1"/>
        <v>0.50060125595688776</v>
      </c>
      <c r="H19" s="69">
        <v>17.588000000000001</v>
      </c>
      <c r="I19" s="68">
        <f t="shared" si="2"/>
        <v>0.63907209460996128</v>
      </c>
      <c r="J19" s="12"/>
    </row>
    <row r="20" spans="1:10" ht="13.5" customHeight="1" x14ac:dyDescent="0.3">
      <c r="A20" s="12" t="s">
        <v>7</v>
      </c>
      <c r="B20" s="20" t="s">
        <v>8</v>
      </c>
      <c r="C20" s="21">
        <v>88.016040000000004</v>
      </c>
      <c r="D20" s="10">
        <f t="shared" si="0"/>
        <v>87.008740000000003</v>
      </c>
      <c r="E20" s="69">
        <v>11.311</v>
      </c>
      <c r="F20" s="69">
        <v>22.673999999999999</v>
      </c>
      <c r="G20" s="68">
        <f t="shared" si="1"/>
        <v>0.49885331216371176</v>
      </c>
      <c r="H20" s="69">
        <v>17.675999999999998</v>
      </c>
      <c r="I20" s="68">
        <f t="shared" si="2"/>
        <v>0.63990721882778911</v>
      </c>
      <c r="J20" s="12"/>
    </row>
    <row r="21" spans="1:10" ht="13.5" customHeight="1" x14ac:dyDescent="0.3">
      <c r="A21" s="12" t="s">
        <v>276</v>
      </c>
      <c r="B21" s="13" t="s">
        <v>277</v>
      </c>
      <c r="C21" s="14">
        <v>230.01915384</v>
      </c>
      <c r="D21" s="10">
        <f t="shared" si="0"/>
        <v>229.01185384000001</v>
      </c>
      <c r="E21" s="69">
        <v>11.417999999999999</v>
      </c>
      <c r="F21" s="69">
        <v>25.498000000000001</v>
      </c>
      <c r="G21" s="68">
        <f t="shared" si="1"/>
        <v>0.44779982743744601</v>
      </c>
      <c r="H21" s="69">
        <v>19.283000000000001</v>
      </c>
      <c r="I21" s="68">
        <f t="shared" si="2"/>
        <v>0.59212778094694796</v>
      </c>
      <c r="J21" s="12" t="s">
        <v>278</v>
      </c>
    </row>
    <row r="22" spans="1:10" ht="13.5" customHeight="1" x14ac:dyDescent="0.3">
      <c r="A22" s="12" t="s">
        <v>326</v>
      </c>
      <c r="B22" s="13" t="s">
        <v>327</v>
      </c>
      <c r="C22" s="14">
        <v>301.05626762700001</v>
      </c>
      <c r="D22" s="10">
        <f t="shared" si="0"/>
        <v>300.04896762700002</v>
      </c>
      <c r="E22" s="69">
        <v>11.42</v>
      </c>
      <c r="F22" s="69">
        <v>23.116</v>
      </c>
      <c r="G22" s="68">
        <f t="shared" si="1"/>
        <v>0.49403010901540062</v>
      </c>
      <c r="H22" s="69">
        <v>17.901</v>
      </c>
      <c r="I22" s="68">
        <f t="shared" si="2"/>
        <v>0.63795318697279479</v>
      </c>
      <c r="J22" s="12"/>
    </row>
    <row r="23" spans="1:10" ht="13.5" customHeight="1" x14ac:dyDescent="0.3">
      <c r="A23" s="18" t="s">
        <v>182</v>
      </c>
      <c r="B23" s="19" t="s">
        <v>180</v>
      </c>
      <c r="C23" s="14">
        <v>169.99802446800001</v>
      </c>
      <c r="D23" s="10">
        <f t="shared" si="0"/>
        <v>168.99072446800002</v>
      </c>
      <c r="E23" s="69">
        <v>11.46</v>
      </c>
      <c r="F23" s="69">
        <v>27.306999999999999</v>
      </c>
      <c r="G23" s="68">
        <f t="shared" si="1"/>
        <v>0.41967261141831769</v>
      </c>
      <c r="H23" s="69">
        <v>20.324999999999999</v>
      </c>
      <c r="I23" s="68">
        <f t="shared" si="2"/>
        <v>0.56383763837638379</v>
      </c>
      <c r="J23" s="12" t="s">
        <v>183</v>
      </c>
    </row>
    <row r="24" spans="1:10" ht="13.5" customHeight="1" x14ac:dyDescent="0.3">
      <c r="A24" s="25" t="s">
        <v>188</v>
      </c>
      <c r="B24" s="26" t="s">
        <v>189</v>
      </c>
      <c r="C24" s="30">
        <v>174.0164</v>
      </c>
      <c r="D24" s="27">
        <f t="shared" si="0"/>
        <v>173.00910000000002</v>
      </c>
      <c r="E24" s="70">
        <v>11.574</v>
      </c>
      <c r="F24" s="70">
        <v>27.103999999999999</v>
      </c>
      <c r="G24" s="71">
        <f t="shared" si="1"/>
        <v>0.42702184179456909</v>
      </c>
      <c r="H24" s="70">
        <v>20.138000000000002</v>
      </c>
      <c r="I24" s="71">
        <f t="shared" si="2"/>
        <v>0.57473433310159894</v>
      </c>
      <c r="J24" s="25" t="s">
        <v>190</v>
      </c>
    </row>
    <row r="25" spans="1:10" ht="13.5" customHeight="1" x14ac:dyDescent="0.3">
      <c r="A25" s="12" t="s">
        <v>279</v>
      </c>
      <c r="B25" s="13" t="s">
        <v>277</v>
      </c>
      <c r="C25" s="21">
        <v>230.01920000000001</v>
      </c>
      <c r="D25" s="10">
        <f t="shared" si="0"/>
        <v>229.01190000000003</v>
      </c>
      <c r="E25" s="69">
        <v>11.625</v>
      </c>
      <c r="F25" s="69">
        <v>26.954999999999998</v>
      </c>
      <c r="G25" s="68">
        <f t="shared" si="1"/>
        <v>0.43127434613244298</v>
      </c>
      <c r="H25" s="69">
        <v>20.09</v>
      </c>
      <c r="I25" s="68">
        <f t="shared" si="2"/>
        <v>0.57864609258337485</v>
      </c>
      <c r="J25" s="12" t="s">
        <v>280</v>
      </c>
    </row>
    <row r="26" spans="1:10" ht="13.5" customHeight="1" x14ac:dyDescent="0.3">
      <c r="A26" s="12" t="s">
        <v>252</v>
      </c>
      <c r="B26" s="13" t="s">
        <v>253</v>
      </c>
      <c r="C26" s="14">
        <v>200.0086</v>
      </c>
      <c r="D26" s="10">
        <f t="shared" si="0"/>
        <v>199.00130000000001</v>
      </c>
      <c r="E26" s="69">
        <v>11.752000000000001</v>
      </c>
      <c r="F26" s="69">
        <v>27.215</v>
      </c>
      <c r="G26" s="68">
        <f t="shared" si="1"/>
        <v>0.43182068712107297</v>
      </c>
      <c r="H26" s="69">
        <v>20.234000000000002</v>
      </c>
      <c r="I26" s="68">
        <f t="shared" si="2"/>
        <v>0.58080458633982401</v>
      </c>
      <c r="J26" s="12" t="s">
        <v>254</v>
      </c>
    </row>
    <row r="27" spans="1:10" ht="13.5" customHeight="1" x14ac:dyDescent="0.3">
      <c r="A27" s="24" t="s">
        <v>422</v>
      </c>
      <c r="B27" s="13" t="s">
        <v>423</v>
      </c>
      <c r="C27" s="14">
        <v>515.291673489</v>
      </c>
      <c r="D27" s="10">
        <f t="shared" si="0"/>
        <v>514.28437348900002</v>
      </c>
      <c r="E27" s="69">
        <v>12.073</v>
      </c>
      <c r="F27" s="69">
        <v>22.491</v>
      </c>
      <c r="G27" s="68">
        <f t="shared" si="1"/>
        <v>0.53679249477568813</v>
      </c>
      <c r="H27" s="69">
        <v>17.443000000000001</v>
      </c>
      <c r="I27" s="68">
        <f t="shared" ref="I27:I58" si="3">E27/H27</f>
        <v>0.69214011351258387</v>
      </c>
      <c r="J27" s="12"/>
    </row>
    <row r="28" spans="1:10" ht="13.5" customHeight="1" x14ac:dyDescent="0.3">
      <c r="A28" s="18" t="s">
        <v>293</v>
      </c>
      <c r="B28" s="38" t="s">
        <v>291</v>
      </c>
      <c r="C28" s="14">
        <v>260.02971852600001</v>
      </c>
      <c r="D28" s="10">
        <f t="shared" si="0"/>
        <v>259.02241852600002</v>
      </c>
      <c r="E28" s="69">
        <v>12.154</v>
      </c>
      <c r="F28" s="69">
        <v>27.151</v>
      </c>
      <c r="G28" s="68">
        <f t="shared" si="1"/>
        <v>0.44764465397222941</v>
      </c>
      <c r="H28" s="69">
        <v>20.219000000000001</v>
      </c>
      <c r="I28" s="68">
        <f t="shared" si="3"/>
        <v>0.60111776052228094</v>
      </c>
      <c r="J28" s="12" t="s">
        <v>294</v>
      </c>
    </row>
    <row r="29" spans="1:10" ht="13.5" customHeight="1" x14ac:dyDescent="0.3">
      <c r="A29" s="12" t="s">
        <v>303</v>
      </c>
      <c r="B29" s="13" t="s">
        <v>304</v>
      </c>
      <c r="C29" s="14">
        <v>276.02460000000002</v>
      </c>
      <c r="D29" s="10">
        <f t="shared" si="0"/>
        <v>275.01730000000003</v>
      </c>
      <c r="E29" s="69">
        <v>12.156000000000001</v>
      </c>
      <c r="F29" s="69">
        <v>27.02</v>
      </c>
      <c r="G29" s="68">
        <f t="shared" si="1"/>
        <v>0.44988897113249449</v>
      </c>
      <c r="H29" s="69">
        <v>20.105</v>
      </c>
      <c r="I29" s="68">
        <f t="shared" si="3"/>
        <v>0.6046257149962696</v>
      </c>
      <c r="J29" s="18">
        <v>78.959599999999995</v>
      </c>
    </row>
    <row r="30" spans="1:10" ht="13.5" customHeight="1" x14ac:dyDescent="0.3">
      <c r="A30" s="12" t="s">
        <v>290</v>
      </c>
      <c r="B30" s="13" t="s">
        <v>291</v>
      </c>
      <c r="C30" s="14">
        <v>260.02969999999999</v>
      </c>
      <c r="D30" s="10">
        <f t="shared" si="0"/>
        <v>259.0224</v>
      </c>
      <c r="E30" s="69">
        <v>12.161</v>
      </c>
      <c r="F30" s="69">
        <v>27.041</v>
      </c>
      <c r="G30" s="68">
        <f t="shared" si="1"/>
        <v>0.44972449243740986</v>
      </c>
      <c r="H30" s="69">
        <v>20.158999999999999</v>
      </c>
      <c r="I30" s="68">
        <f t="shared" si="3"/>
        <v>0.60325412966913039</v>
      </c>
      <c r="J30" s="12" t="s">
        <v>292</v>
      </c>
    </row>
    <row r="31" spans="1:10" ht="13.5" customHeight="1" x14ac:dyDescent="0.3">
      <c r="A31" s="12" t="s">
        <v>318</v>
      </c>
      <c r="B31" s="20" t="s">
        <v>319</v>
      </c>
      <c r="C31" s="21">
        <v>290.0403</v>
      </c>
      <c r="D31" s="10">
        <f t="shared" si="0"/>
        <v>289.03300000000002</v>
      </c>
      <c r="E31" s="69">
        <v>12.260999999999999</v>
      </c>
      <c r="F31" s="69">
        <v>27.024000000000001</v>
      </c>
      <c r="G31" s="68">
        <f t="shared" si="1"/>
        <v>0.45370781527531079</v>
      </c>
      <c r="H31" s="69">
        <v>20.059000000000001</v>
      </c>
      <c r="I31" s="68">
        <f t="shared" si="3"/>
        <v>0.61124682187546731</v>
      </c>
      <c r="J31" s="12"/>
    </row>
    <row r="32" spans="1:10" ht="13.5" customHeight="1" x14ac:dyDescent="0.3">
      <c r="A32" s="18" t="s">
        <v>443</v>
      </c>
      <c r="B32" s="20" t="s">
        <v>444</v>
      </c>
      <c r="C32" s="14">
        <v>665.12477169500005</v>
      </c>
      <c r="D32" s="10">
        <f t="shared" si="0"/>
        <v>664.11747169500006</v>
      </c>
      <c r="E32" s="69">
        <v>12.411</v>
      </c>
      <c r="F32" s="69">
        <v>21.957000000000001</v>
      </c>
      <c r="G32" s="68">
        <f t="shared" si="1"/>
        <v>0.56524115316300039</v>
      </c>
      <c r="H32" s="69">
        <v>17.225999999999999</v>
      </c>
      <c r="I32" s="68">
        <f t="shared" si="3"/>
        <v>0.72048066875653083</v>
      </c>
      <c r="J32" s="12"/>
    </row>
    <row r="33" spans="1:10" ht="13.5" customHeight="1" x14ac:dyDescent="0.3">
      <c r="A33" s="39" t="s">
        <v>412</v>
      </c>
      <c r="B33" s="47" t="s">
        <v>413</v>
      </c>
      <c r="C33" s="57">
        <v>499.29675900000001</v>
      </c>
      <c r="D33" s="10">
        <f t="shared" si="0"/>
        <v>498.28945900000002</v>
      </c>
      <c r="E33" s="69">
        <v>12.601000000000001</v>
      </c>
      <c r="F33" s="69">
        <v>24.263000000000002</v>
      </c>
      <c r="G33" s="68">
        <f t="shared" si="1"/>
        <v>0.51935045130445534</v>
      </c>
      <c r="H33" s="69">
        <v>18.515000000000001</v>
      </c>
      <c r="I33" s="68">
        <f t="shared" si="3"/>
        <v>0.68058331082905754</v>
      </c>
      <c r="J33" s="12" t="s">
        <v>16</v>
      </c>
    </row>
    <row r="34" spans="1:10" ht="13.5" customHeight="1" x14ac:dyDescent="0.3">
      <c r="A34" s="39" t="s">
        <v>429</v>
      </c>
      <c r="B34" s="40" t="s">
        <v>423</v>
      </c>
      <c r="C34" s="57">
        <v>515.29167399999994</v>
      </c>
      <c r="D34" s="10">
        <f t="shared" si="0"/>
        <v>514.28437399999996</v>
      </c>
      <c r="E34" s="48">
        <v>12.613</v>
      </c>
      <c r="F34" s="48">
        <v>24.475000000000001</v>
      </c>
      <c r="G34" s="64">
        <f t="shared" si="1"/>
        <v>0.51534218590398362</v>
      </c>
      <c r="H34" s="48">
        <v>18.61</v>
      </c>
      <c r="I34" s="64">
        <f t="shared" si="3"/>
        <v>0.67775389575497047</v>
      </c>
      <c r="J34" s="39" t="s">
        <v>16</v>
      </c>
    </row>
    <row r="35" spans="1:10" ht="13.5" customHeight="1" x14ac:dyDescent="0.3">
      <c r="A35" s="12" t="s">
        <v>225</v>
      </c>
      <c r="B35" s="13" t="s">
        <v>226</v>
      </c>
      <c r="C35" s="14">
        <v>185.00909999999999</v>
      </c>
      <c r="D35" s="10">
        <f t="shared" si="0"/>
        <v>184.0018</v>
      </c>
      <c r="E35" s="69">
        <v>12.724</v>
      </c>
      <c r="F35" s="69">
        <v>23.07</v>
      </c>
      <c r="G35" s="68">
        <f t="shared" si="1"/>
        <v>0.5515387949718249</v>
      </c>
      <c r="H35" s="69">
        <v>17.872</v>
      </c>
      <c r="I35" s="68">
        <f t="shared" si="3"/>
        <v>0.71195165622202328</v>
      </c>
      <c r="J35" s="12"/>
    </row>
    <row r="36" spans="1:10" ht="13.5" customHeight="1" x14ac:dyDescent="0.3">
      <c r="A36" s="11" t="s">
        <v>445</v>
      </c>
      <c r="B36" s="20" t="s">
        <v>446</v>
      </c>
      <c r="C36" s="21">
        <v>743.07545204099995</v>
      </c>
      <c r="D36" s="10">
        <f t="shared" si="0"/>
        <v>742.06815204099996</v>
      </c>
      <c r="E36" s="69">
        <v>12.872999999999999</v>
      </c>
      <c r="F36" s="69">
        <v>22.52</v>
      </c>
      <c r="G36" s="68">
        <f t="shared" si="1"/>
        <v>0.57162522202486676</v>
      </c>
      <c r="H36" s="69">
        <v>17.588000000000001</v>
      </c>
      <c r="I36" s="68">
        <f t="shared" si="3"/>
        <v>0.73191949056174654</v>
      </c>
      <c r="J36" s="12"/>
    </row>
    <row r="37" spans="1:10" ht="13.5" customHeight="1" x14ac:dyDescent="0.3">
      <c r="A37" s="39" t="s">
        <v>420</v>
      </c>
      <c r="B37" s="47" t="s">
        <v>421</v>
      </c>
      <c r="C37" s="60">
        <v>509.24472400000002</v>
      </c>
      <c r="D37" s="10">
        <f t="shared" si="0"/>
        <v>508.23742400000003</v>
      </c>
      <c r="E37" s="48">
        <v>12.909000000000001</v>
      </c>
      <c r="F37" s="48">
        <v>26.071000000000002</v>
      </c>
      <c r="G37" s="64">
        <f t="shared" si="1"/>
        <v>0.49514786544436346</v>
      </c>
      <c r="H37" s="48">
        <v>19.690000000000001</v>
      </c>
      <c r="I37" s="64">
        <f t="shared" si="3"/>
        <v>0.65561198577958357</v>
      </c>
      <c r="J37" s="39" t="s">
        <v>16</v>
      </c>
    </row>
    <row r="38" spans="1:10" ht="13.5" customHeight="1" x14ac:dyDescent="0.3">
      <c r="A38" s="11" t="s">
        <v>447</v>
      </c>
      <c r="B38" s="20" t="s">
        <v>448</v>
      </c>
      <c r="C38" s="21">
        <v>745.091102105</v>
      </c>
      <c r="D38" s="10">
        <f t="shared" si="0"/>
        <v>744.08380210500002</v>
      </c>
      <c r="E38" s="69">
        <v>12.909000000000001</v>
      </c>
      <c r="F38" s="69">
        <v>22.638999999999999</v>
      </c>
      <c r="G38" s="68">
        <f t="shared" si="1"/>
        <v>0.57021069835240079</v>
      </c>
      <c r="H38" s="69">
        <v>17.657</v>
      </c>
      <c r="I38" s="68">
        <f t="shared" si="3"/>
        <v>0.731098148043269</v>
      </c>
      <c r="J38" s="12"/>
    </row>
    <row r="39" spans="1:10" ht="13.5" customHeight="1" x14ac:dyDescent="0.3">
      <c r="A39" s="39" t="s">
        <v>414</v>
      </c>
      <c r="B39" s="47" t="s">
        <v>413</v>
      </c>
      <c r="C39" s="60">
        <v>499.29675900000001</v>
      </c>
      <c r="D39" s="10">
        <f t="shared" si="0"/>
        <v>498.28945900000002</v>
      </c>
      <c r="E39" s="48">
        <v>13.161</v>
      </c>
      <c r="F39" s="48">
        <v>25.672999999999998</v>
      </c>
      <c r="G39" s="64">
        <f t="shared" si="1"/>
        <v>0.51263973824640674</v>
      </c>
      <c r="H39" s="48">
        <v>19.408000000000001</v>
      </c>
      <c r="I39" s="64">
        <f t="shared" si="3"/>
        <v>0.67812242374278642</v>
      </c>
      <c r="J39" s="39" t="s">
        <v>16</v>
      </c>
    </row>
    <row r="40" spans="1:10" ht="13.5" customHeight="1" x14ac:dyDescent="0.3">
      <c r="A40" s="12" t="s">
        <v>164</v>
      </c>
      <c r="B40" s="20" t="s">
        <v>165</v>
      </c>
      <c r="C40" s="21">
        <v>164.047344122</v>
      </c>
      <c r="D40" s="10">
        <f t="shared" si="0"/>
        <v>163.04004412200001</v>
      </c>
      <c r="E40" s="69">
        <v>13.207000000000001</v>
      </c>
      <c r="F40" s="69">
        <v>27.254000000000001</v>
      </c>
      <c r="G40" s="68">
        <f t="shared" si="1"/>
        <v>0.48458941806707273</v>
      </c>
      <c r="H40" s="69">
        <v>20.172000000000001</v>
      </c>
      <c r="I40" s="68">
        <f t="shared" si="3"/>
        <v>0.65471941304778902</v>
      </c>
      <c r="J40" s="12"/>
    </row>
    <row r="41" spans="1:10" s="28" customFormat="1" ht="13.5" customHeight="1" x14ac:dyDescent="0.3">
      <c r="A41" s="39" t="s">
        <v>428</v>
      </c>
      <c r="B41" s="40" t="s">
        <v>423</v>
      </c>
      <c r="C41" s="57">
        <v>515.29167399999994</v>
      </c>
      <c r="D41" s="10">
        <f t="shared" si="0"/>
        <v>514.28437399999996</v>
      </c>
      <c r="E41" s="69">
        <v>13.222</v>
      </c>
      <c r="F41" s="69">
        <v>26.033999999999999</v>
      </c>
      <c r="G41" s="68">
        <f t="shared" si="1"/>
        <v>0.50787431819927786</v>
      </c>
      <c r="H41" s="69">
        <v>19.687000000000001</v>
      </c>
      <c r="I41" s="68">
        <f t="shared" si="3"/>
        <v>0.67161070757352559</v>
      </c>
      <c r="J41" s="12" t="s">
        <v>16</v>
      </c>
    </row>
    <row r="42" spans="1:10" s="28" customFormat="1" ht="13.5" customHeight="1" x14ac:dyDescent="0.3">
      <c r="A42" s="12" t="s">
        <v>205</v>
      </c>
      <c r="B42" s="20" t="s">
        <v>206</v>
      </c>
      <c r="C42" s="14">
        <v>180.04225874400001</v>
      </c>
      <c r="D42" s="10">
        <f t="shared" si="0"/>
        <v>179.03495874400002</v>
      </c>
      <c r="E42" s="69">
        <v>13.228999999999999</v>
      </c>
      <c r="F42" s="69">
        <v>25.51</v>
      </c>
      <c r="G42" s="68">
        <f t="shared" si="1"/>
        <v>0.51858094864758908</v>
      </c>
      <c r="H42" s="69">
        <v>19.210999999999999</v>
      </c>
      <c r="I42" s="68">
        <f t="shared" si="3"/>
        <v>0.68861589714226223</v>
      </c>
      <c r="J42" s="12"/>
    </row>
    <row r="43" spans="1:10" ht="13.5" customHeight="1" x14ac:dyDescent="0.3">
      <c r="A43" s="22" t="s">
        <v>391</v>
      </c>
      <c r="B43" s="20" t="s">
        <v>392</v>
      </c>
      <c r="C43" s="14">
        <v>427.02941474900001</v>
      </c>
      <c r="D43" s="10">
        <f t="shared" si="0"/>
        <v>426.02211474900002</v>
      </c>
      <c r="E43" s="69">
        <v>13.271000000000001</v>
      </c>
      <c r="F43" s="69">
        <v>26.585000000000001</v>
      </c>
      <c r="G43" s="68">
        <f t="shared" si="1"/>
        <v>0.49919127327440288</v>
      </c>
      <c r="H43" s="69">
        <v>19.803000000000001</v>
      </c>
      <c r="I43" s="68">
        <f t="shared" si="3"/>
        <v>0.670150987224158</v>
      </c>
      <c r="J43" s="12" t="s">
        <v>393</v>
      </c>
    </row>
    <row r="44" spans="1:10" ht="13.5" customHeight="1" x14ac:dyDescent="0.3">
      <c r="A44" s="39" t="s">
        <v>426</v>
      </c>
      <c r="B44" s="40" t="s">
        <v>423</v>
      </c>
      <c r="C44" s="57">
        <v>515.29167399999994</v>
      </c>
      <c r="D44" s="10">
        <f t="shared" si="0"/>
        <v>514.28437399999996</v>
      </c>
      <c r="E44" s="69">
        <v>13.311999999999999</v>
      </c>
      <c r="F44" s="69">
        <v>26.373999999999999</v>
      </c>
      <c r="G44" s="68">
        <f t="shared" si="1"/>
        <v>0.50473951619018731</v>
      </c>
      <c r="H44" s="69">
        <v>19.86</v>
      </c>
      <c r="I44" s="68">
        <f t="shared" si="3"/>
        <v>0.6702920443101712</v>
      </c>
      <c r="J44" s="12" t="s">
        <v>16</v>
      </c>
    </row>
    <row r="45" spans="1:10" s="28" customFormat="1" ht="13.5" customHeight="1" x14ac:dyDescent="0.3">
      <c r="A45" s="39" t="s">
        <v>415</v>
      </c>
      <c r="B45" s="40" t="s">
        <v>413</v>
      </c>
      <c r="C45" s="57">
        <v>499.29675900000001</v>
      </c>
      <c r="D45" s="10">
        <f t="shared" si="0"/>
        <v>498.28945900000002</v>
      </c>
      <c r="E45" s="48">
        <v>13.387</v>
      </c>
      <c r="F45" s="48">
        <v>30.148</v>
      </c>
      <c r="G45" s="64">
        <f t="shared" si="1"/>
        <v>0.44404272256866129</v>
      </c>
      <c r="H45" s="48">
        <v>21.218</v>
      </c>
      <c r="I45" s="64">
        <f t="shared" si="3"/>
        <v>0.6309265717786785</v>
      </c>
      <c r="J45" s="39" t="s">
        <v>16</v>
      </c>
    </row>
    <row r="46" spans="1:10" s="28" customFormat="1" ht="13.5" customHeight="1" x14ac:dyDescent="0.3">
      <c r="A46" s="39" t="s">
        <v>409</v>
      </c>
      <c r="B46" s="40" t="s">
        <v>410</v>
      </c>
      <c r="C46" s="57">
        <v>483.30184500000001</v>
      </c>
      <c r="D46" s="10">
        <f t="shared" si="0"/>
        <v>482.29454500000003</v>
      </c>
      <c r="E46" s="48">
        <v>13.398999999999999</v>
      </c>
      <c r="F46" s="48">
        <v>25.295000000000002</v>
      </c>
      <c r="G46" s="64">
        <f t="shared" si="1"/>
        <v>0.5297094287408578</v>
      </c>
      <c r="H46" s="48">
        <v>19.113</v>
      </c>
      <c r="I46" s="64">
        <f t="shared" si="3"/>
        <v>0.70104117616282113</v>
      </c>
      <c r="J46" s="39" t="s">
        <v>16</v>
      </c>
    </row>
    <row r="47" spans="1:10" ht="13.5" customHeight="1" x14ac:dyDescent="0.3">
      <c r="A47" s="39" t="s">
        <v>425</v>
      </c>
      <c r="B47" s="40" t="s">
        <v>423</v>
      </c>
      <c r="C47" s="57">
        <v>515.29167399999994</v>
      </c>
      <c r="D47" s="10">
        <f t="shared" si="0"/>
        <v>514.28437399999996</v>
      </c>
      <c r="E47" s="72">
        <v>13.432</v>
      </c>
      <c r="F47" s="72">
        <v>26.460999999999999</v>
      </c>
      <c r="G47" s="68">
        <f t="shared" si="1"/>
        <v>0.50761498053739473</v>
      </c>
      <c r="H47" s="72">
        <v>19.963000000000001</v>
      </c>
      <c r="I47" s="68">
        <f t="shared" si="3"/>
        <v>0.67284476281120076</v>
      </c>
      <c r="J47" s="12" t="s">
        <v>16</v>
      </c>
    </row>
    <row r="48" spans="1:10" ht="13.5" customHeight="1" thickBot="1" x14ac:dyDescent="0.35">
      <c r="A48" s="39" t="s">
        <v>427</v>
      </c>
      <c r="B48" s="40" t="s">
        <v>423</v>
      </c>
      <c r="C48" s="57">
        <v>515.29167399999994</v>
      </c>
      <c r="D48" s="10">
        <f t="shared" si="0"/>
        <v>514.28437399999996</v>
      </c>
      <c r="E48" s="69">
        <v>13.436999999999999</v>
      </c>
      <c r="F48" s="69">
        <v>26.498999999999999</v>
      </c>
      <c r="G48" s="68">
        <f t="shared" si="1"/>
        <v>0.50707573870712097</v>
      </c>
      <c r="H48" s="69">
        <v>19.901</v>
      </c>
      <c r="I48" s="68">
        <f t="shared" si="3"/>
        <v>0.67519220139691472</v>
      </c>
      <c r="J48" s="12" t="s">
        <v>16</v>
      </c>
    </row>
    <row r="49" spans="1:10" ht="13.5" customHeight="1" thickBot="1" x14ac:dyDescent="0.35">
      <c r="A49" s="12" t="s">
        <v>171</v>
      </c>
      <c r="B49" s="31" t="s">
        <v>172</v>
      </c>
      <c r="C49" s="21">
        <v>167.02185765300001</v>
      </c>
      <c r="D49" s="10">
        <f t="shared" si="0"/>
        <v>166.01455765300003</v>
      </c>
      <c r="E49" s="69">
        <v>13.496</v>
      </c>
      <c r="F49" s="69">
        <v>25.579000000000001</v>
      </c>
      <c r="G49" s="68">
        <f t="shared" si="1"/>
        <v>0.52762031353844951</v>
      </c>
      <c r="H49" s="69">
        <v>19.213999999999999</v>
      </c>
      <c r="I49" s="68">
        <f t="shared" si="3"/>
        <v>0.70240449672114091</v>
      </c>
      <c r="J49" s="12"/>
    </row>
    <row r="50" spans="1:10" ht="13.5" customHeight="1" x14ac:dyDescent="0.3">
      <c r="A50" s="12" t="s">
        <v>449</v>
      </c>
      <c r="B50" s="20" t="s">
        <v>450</v>
      </c>
      <c r="C50" s="14">
        <v>785.157134455</v>
      </c>
      <c r="D50" s="10">
        <f t="shared" si="0"/>
        <v>784.14983445500002</v>
      </c>
      <c r="E50" s="69">
        <v>13.768000000000001</v>
      </c>
      <c r="F50" s="69">
        <v>25.733000000000001</v>
      </c>
      <c r="G50" s="68">
        <f t="shared" si="1"/>
        <v>0.53503283721291728</v>
      </c>
      <c r="H50" s="69">
        <v>19.434000000000001</v>
      </c>
      <c r="I50" s="68">
        <f t="shared" si="3"/>
        <v>0.70844910980755382</v>
      </c>
      <c r="J50" s="12" t="s">
        <v>16</v>
      </c>
    </row>
    <row r="51" spans="1:10" ht="13.5" customHeight="1" x14ac:dyDescent="0.3">
      <c r="A51" s="11" t="s">
        <v>338</v>
      </c>
      <c r="B51" s="13" t="s">
        <v>339</v>
      </c>
      <c r="C51" s="21">
        <v>345.047434275</v>
      </c>
      <c r="D51" s="10">
        <f t="shared" si="0"/>
        <v>344.04013427500001</v>
      </c>
      <c r="E51" s="69">
        <v>13.916</v>
      </c>
      <c r="F51" s="69">
        <v>27.63</v>
      </c>
      <c r="G51" s="68">
        <f t="shared" si="1"/>
        <v>0.50365544697792253</v>
      </c>
      <c r="H51" s="69">
        <v>20.414000000000001</v>
      </c>
      <c r="I51" s="68">
        <f t="shared" si="3"/>
        <v>0.68168903693543648</v>
      </c>
      <c r="J51" s="12" t="s">
        <v>340</v>
      </c>
    </row>
    <row r="52" spans="1:10" ht="13.5" customHeight="1" x14ac:dyDescent="0.3">
      <c r="A52" s="12" t="s">
        <v>250</v>
      </c>
      <c r="B52" s="13" t="s">
        <v>251</v>
      </c>
      <c r="C52" s="14">
        <v>199.02457356900001</v>
      </c>
      <c r="D52" s="10">
        <f t="shared" si="0"/>
        <v>198.01727356900003</v>
      </c>
      <c r="E52" s="69">
        <v>14.35</v>
      </c>
      <c r="F52" s="69">
        <v>25.547000000000001</v>
      </c>
      <c r="G52" s="68">
        <f t="shared" si="1"/>
        <v>0.56170978979919362</v>
      </c>
      <c r="H52" s="69">
        <v>19.248999999999999</v>
      </c>
      <c r="I52" s="68">
        <f t="shared" si="3"/>
        <v>0.74549327237778584</v>
      </c>
      <c r="J52" s="12"/>
    </row>
    <row r="53" spans="1:10" ht="13.5" customHeight="1" x14ac:dyDescent="0.3">
      <c r="A53" s="24" t="s">
        <v>424</v>
      </c>
      <c r="B53" s="20" t="s">
        <v>423</v>
      </c>
      <c r="C53" s="21">
        <v>515.291673489</v>
      </c>
      <c r="D53" s="10">
        <f t="shared" si="0"/>
        <v>514.28437348900002</v>
      </c>
      <c r="E53" s="69">
        <v>14.539</v>
      </c>
      <c r="F53" s="69">
        <v>32.765999999999998</v>
      </c>
      <c r="G53" s="68">
        <f t="shared" si="1"/>
        <v>0.44372215101019352</v>
      </c>
      <c r="H53" s="69">
        <v>23.103000000000002</v>
      </c>
      <c r="I53" s="68">
        <f t="shared" si="3"/>
        <v>0.6293122105354283</v>
      </c>
      <c r="J53" s="12"/>
    </row>
    <row r="54" spans="1:10" ht="13.5" customHeight="1" x14ac:dyDescent="0.3">
      <c r="A54" s="12" t="s">
        <v>51</v>
      </c>
      <c r="B54" s="2" t="s">
        <v>50</v>
      </c>
      <c r="C54" s="21">
        <v>118.0266</v>
      </c>
      <c r="D54" s="10">
        <f t="shared" si="0"/>
        <v>117.0193</v>
      </c>
      <c r="E54" s="69">
        <v>14.635</v>
      </c>
      <c r="F54" s="69">
        <v>22.233000000000001</v>
      </c>
      <c r="G54" s="68">
        <f t="shared" si="1"/>
        <v>0.65825574596320779</v>
      </c>
      <c r="H54" s="69">
        <v>17.350999999999999</v>
      </c>
      <c r="I54" s="68">
        <f t="shared" si="3"/>
        <v>0.84346723531784917</v>
      </c>
      <c r="J54" s="12"/>
    </row>
    <row r="55" spans="1:10" ht="13.5" customHeight="1" x14ac:dyDescent="0.3">
      <c r="A55" s="24" t="s">
        <v>411</v>
      </c>
      <c r="B55" s="13"/>
      <c r="C55" s="14">
        <v>499.29669999999999</v>
      </c>
      <c r="D55" s="10">
        <f t="shared" si="0"/>
        <v>498.2894</v>
      </c>
      <c r="E55" s="69">
        <v>15.124000000000001</v>
      </c>
      <c r="F55" s="69" t="s">
        <v>13</v>
      </c>
      <c r="G55" s="68" t="e">
        <f t="shared" si="1"/>
        <v>#VALUE!</v>
      </c>
      <c r="H55" s="69">
        <v>23.904</v>
      </c>
      <c r="I55" s="68">
        <f t="shared" si="3"/>
        <v>0.6326974564926372</v>
      </c>
      <c r="J55" s="12"/>
    </row>
    <row r="56" spans="1:10" ht="12" customHeight="1" x14ac:dyDescent="0.3">
      <c r="A56" s="12" t="s">
        <v>138</v>
      </c>
      <c r="B56" s="20" t="s">
        <v>139</v>
      </c>
      <c r="C56" s="21">
        <v>154.026608673</v>
      </c>
      <c r="D56" s="10">
        <f t="shared" si="0"/>
        <v>153.01930867300001</v>
      </c>
      <c r="E56" s="69">
        <v>15.548999999999999</v>
      </c>
      <c r="F56" s="69">
        <v>25.247</v>
      </c>
      <c r="G56" s="68">
        <f t="shared" si="1"/>
        <v>0.61587515348358224</v>
      </c>
      <c r="H56" s="69">
        <v>18.998999999999999</v>
      </c>
      <c r="I56" s="68">
        <f t="shared" si="3"/>
        <v>0.81841149534186008</v>
      </c>
      <c r="J56" s="12" t="s">
        <v>140</v>
      </c>
    </row>
    <row r="57" spans="1:10" ht="13.5" customHeight="1" x14ac:dyDescent="0.3">
      <c r="A57" s="12" t="s">
        <v>102</v>
      </c>
      <c r="B57" s="13" t="s">
        <v>103</v>
      </c>
      <c r="C57" s="14">
        <v>138.031694053</v>
      </c>
      <c r="D57" s="10">
        <f t="shared" si="0"/>
        <v>137.02439405300001</v>
      </c>
      <c r="E57" s="69">
        <v>15.726000000000001</v>
      </c>
      <c r="F57" s="69">
        <v>25.509</v>
      </c>
      <c r="G57" s="68">
        <f t="shared" si="1"/>
        <v>0.61648829824767737</v>
      </c>
      <c r="H57" s="69">
        <v>19.294</v>
      </c>
      <c r="I57" s="68">
        <f t="shared" si="3"/>
        <v>0.81507204312221415</v>
      </c>
      <c r="J57" s="12" t="s">
        <v>104</v>
      </c>
    </row>
    <row r="58" spans="1:10" ht="13.5" customHeight="1" x14ac:dyDescent="0.3">
      <c r="A58" s="12" t="s">
        <v>347</v>
      </c>
      <c r="B58" s="13" t="s">
        <v>348</v>
      </c>
      <c r="C58" s="56">
        <v>363.05799896100001</v>
      </c>
      <c r="D58" s="10">
        <f t="shared" si="0"/>
        <v>362.05069896100002</v>
      </c>
      <c r="E58" s="69">
        <v>16.484000000000002</v>
      </c>
      <c r="F58" s="69">
        <v>27.547999999999998</v>
      </c>
      <c r="G58" s="68">
        <f t="shared" si="1"/>
        <v>0.59837374764048212</v>
      </c>
      <c r="H58" s="69">
        <v>20.399999999999999</v>
      </c>
      <c r="I58" s="68">
        <f t="shared" si="3"/>
        <v>0.80803921568627468</v>
      </c>
      <c r="J58" s="12" t="s">
        <v>349</v>
      </c>
    </row>
    <row r="59" spans="1:10" ht="13.5" customHeight="1" x14ac:dyDescent="0.3">
      <c r="A59" s="25" t="s">
        <v>191</v>
      </c>
      <c r="B59" s="26" t="s">
        <v>189</v>
      </c>
      <c r="C59" s="30">
        <v>174.0164</v>
      </c>
      <c r="D59" s="27">
        <f t="shared" si="0"/>
        <v>173.00910000000002</v>
      </c>
      <c r="E59" s="70">
        <v>16.506</v>
      </c>
      <c r="F59" s="70">
        <v>27.103999999999999</v>
      </c>
      <c r="G59" s="71">
        <f t="shared" si="1"/>
        <v>0.60898760330578516</v>
      </c>
      <c r="H59" s="70">
        <v>20.138000000000002</v>
      </c>
      <c r="I59" s="71">
        <f t="shared" ref="I59:I90" si="4">E59/H59</f>
        <v>0.81964445327242019</v>
      </c>
      <c r="J59" s="25" t="s">
        <v>192</v>
      </c>
    </row>
    <row r="60" spans="1:10" ht="13.5" customHeight="1" x14ac:dyDescent="0.3">
      <c r="A60" s="18" t="s">
        <v>39</v>
      </c>
      <c r="B60" s="38" t="s">
        <v>40</v>
      </c>
      <c r="C60" s="59">
        <v>116.010958616</v>
      </c>
      <c r="D60" s="10">
        <f t="shared" si="0"/>
        <v>115.003658616</v>
      </c>
      <c r="E60" s="69">
        <v>16.555</v>
      </c>
      <c r="F60" s="69">
        <v>26.902999999999999</v>
      </c>
      <c r="G60" s="68">
        <f t="shared" si="1"/>
        <v>0.61535888190908083</v>
      </c>
      <c r="H60" s="69">
        <v>20.036999999999999</v>
      </c>
      <c r="I60" s="68">
        <f t="shared" si="4"/>
        <v>0.82622149024305036</v>
      </c>
      <c r="J60" s="12" t="s">
        <v>41</v>
      </c>
    </row>
    <row r="61" spans="1:10" ht="13.5" customHeight="1" x14ac:dyDescent="0.3">
      <c r="A61" s="12" t="s">
        <v>330</v>
      </c>
      <c r="B61" s="2" t="s">
        <v>331</v>
      </c>
      <c r="C61" s="21">
        <v>309.10469999999998</v>
      </c>
      <c r="D61" s="10">
        <f t="shared" si="0"/>
        <v>308.09739999999999</v>
      </c>
      <c r="E61" s="69">
        <v>16.597000000000001</v>
      </c>
      <c r="F61" s="69">
        <v>26.579000000000001</v>
      </c>
      <c r="G61" s="68">
        <f t="shared" si="1"/>
        <v>0.62444034764287604</v>
      </c>
      <c r="H61" s="69">
        <v>19.797000000000001</v>
      </c>
      <c r="I61" s="68">
        <f t="shared" si="4"/>
        <v>0.83835934737586504</v>
      </c>
      <c r="J61" s="12"/>
    </row>
    <row r="62" spans="1:10" ht="13.5" customHeight="1" x14ac:dyDescent="0.3">
      <c r="A62" s="12" t="s">
        <v>96</v>
      </c>
      <c r="B62" s="13" t="s">
        <v>97</v>
      </c>
      <c r="C62" s="14">
        <v>136.03720000000001</v>
      </c>
      <c r="D62" s="10">
        <f t="shared" si="0"/>
        <v>135.02990000000003</v>
      </c>
      <c r="E62" s="69">
        <v>16.645</v>
      </c>
      <c r="F62" s="69">
        <v>22.626000000000001</v>
      </c>
      <c r="G62" s="68">
        <f t="shared" si="1"/>
        <v>0.73565809246000169</v>
      </c>
      <c r="H62" s="69">
        <v>17.628</v>
      </c>
      <c r="I62" s="68">
        <f t="shared" si="4"/>
        <v>0.94423644202405266</v>
      </c>
      <c r="J62" s="12"/>
    </row>
    <row r="63" spans="1:10" ht="13.5" customHeight="1" x14ac:dyDescent="0.3">
      <c r="A63" s="12" t="s">
        <v>248</v>
      </c>
      <c r="B63" s="13" t="s">
        <v>249</v>
      </c>
      <c r="C63" s="14">
        <v>198.0625</v>
      </c>
      <c r="D63" s="10">
        <f t="shared" si="0"/>
        <v>197.05520000000001</v>
      </c>
      <c r="E63" s="69">
        <v>16.661999999999999</v>
      </c>
      <c r="F63" s="69">
        <v>22.677</v>
      </c>
      <c r="G63" s="68">
        <f t="shared" si="1"/>
        <v>0.73475327424262471</v>
      </c>
      <c r="H63" s="69">
        <v>17.712</v>
      </c>
      <c r="I63" s="68">
        <f t="shared" si="4"/>
        <v>0.94071815718157181</v>
      </c>
      <c r="J63" s="12"/>
    </row>
    <row r="64" spans="1:10" ht="13.5" customHeight="1" x14ac:dyDescent="0.3">
      <c r="A64" s="12" t="s">
        <v>128</v>
      </c>
      <c r="B64" s="13" t="s">
        <v>129</v>
      </c>
      <c r="C64" s="14">
        <v>150.01650000000001</v>
      </c>
      <c r="D64" s="10">
        <f t="shared" si="0"/>
        <v>149.00920000000002</v>
      </c>
      <c r="E64" s="69">
        <v>16.826000000000001</v>
      </c>
      <c r="F64" s="69">
        <v>27.407</v>
      </c>
      <c r="G64" s="68">
        <f t="shared" si="1"/>
        <v>0.6139307476192214</v>
      </c>
      <c r="H64" s="69">
        <v>20.292000000000002</v>
      </c>
      <c r="I64" s="68">
        <f t="shared" si="4"/>
        <v>0.82919377094421443</v>
      </c>
      <c r="J64" s="12"/>
    </row>
    <row r="65" spans="1:10" ht="13.5" customHeight="1" x14ac:dyDescent="0.3">
      <c r="A65" s="12" t="s">
        <v>153</v>
      </c>
      <c r="B65" s="13" t="s">
        <v>154</v>
      </c>
      <c r="C65" s="14">
        <v>162.05279999999999</v>
      </c>
      <c r="D65" s="10">
        <f t="shared" si="0"/>
        <v>161.0455</v>
      </c>
      <c r="E65" s="69">
        <v>16.917999999999999</v>
      </c>
      <c r="F65" s="69">
        <v>22.416</v>
      </c>
      <c r="G65" s="68">
        <f t="shared" si="1"/>
        <v>0.75472876516773724</v>
      </c>
      <c r="H65" s="69">
        <v>17.518000000000001</v>
      </c>
      <c r="I65" s="68">
        <f t="shared" si="4"/>
        <v>0.96574951478479265</v>
      </c>
      <c r="J65" s="12"/>
    </row>
    <row r="66" spans="1:10" ht="13.5" customHeight="1" x14ac:dyDescent="0.35">
      <c r="A66" s="12" t="s">
        <v>213</v>
      </c>
      <c r="B66" s="13" t="s">
        <v>214</v>
      </c>
      <c r="C66" s="14">
        <v>180.06370000000001</v>
      </c>
      <c r="D66" s="10">
        <f t="shared" si="0"/>
        <v>179.05640000000002</v>
      </c>
      <c r="E66" s="69">
        <v>17.445</v>
      </c>
      <c r="F66" s="69">
        <v>22.343</v>
      </c>
      <c r="G66" s="68">
        <f t="shared" si="1"/>
        <v>0.78078145280401023</v>
      </c>
      <c r="H66" s="69">
        <v>17.378</v>
      </c>
      <c r="I66" s="68">
        <f t="shared" si="4"/>
        <v>1.0038554494188054</v>
      </c>
      <c r="J66" s="12"/>
    </row>
    <row r="67" spans="1:10" ht="13.5" customHeight="1" x14ac:dyDescent="0.3">
      <c r="A67" s="12" t="s">
        <v>233</v>
      </c>
      <c r="B67" s="13" t="s">
        <v>234</v>
      </c>
      <c r="C67" s="14">
        <v>191.0583</v>
      </c>
      <c r="D67" s="10">
        <f t="shared" ref="D67:D130" si="5">C67-1.0073</f>
        <v>190.05100000000002</v>
      </c>
      <c r="E67" s="69">
        <v>17.510000000000002</v>
      </c>
      <c r="F67" s="69">
        <v>22.541</v>
      </c>
      <c r="G67" s="68">
        <f t="shared" ref="G67:G130" si="6">E67/F67</f>
        <v>0.77680670777693983</v>
      </c>
      <c r="H67" s="69">
        <v>17.66</v>
      </c>
      <c r="I67" s="68">
        <f t="shared" si="4"/>
        <v>0.99150622876557204</v>
      </c>
      <c r="J67" s="12"/>
    </row>
    <row r="68" spans="1:10" ht="13.5" customHeight="1" x14ac:dyDescent="0.3">
      <c r="A68" s="12" t="s">
        <v>60</v>
      </c>
      <c r="B68" s="13" t="s">
        <v>61</v>
      </c>
      <c r="C68" s="17">
        <v>129.04239999999999</v>
      </c>
      <c r="D68" s="10">
        <f t="shared" si="5"/>
        <v>128.0351</v>
      </c>
      <c r="E68" s="69">
        <v>17.577000000000002</v>
      </c>
      <c r="F68" s="69">
        <v>26.690999999999999</v>
      </c>
      <c r="G68" s="68">
        <f t="shared" si="6"/>
        <v>0.6585365853658538</v>
      </c>
      <c r="H68" s="69">
        <v>19.91</v>
      </c>
      <c r="I68" s="68">
        <f t="shared" si="4"/>
        <v>0.88282270215971881</v>
      </c>
      <c r="J68" s="12" t="s">
        <v>62</v>
      </c>
    </row>
    <row r="69" spans="1:10" ht="13.5" customHeight="1" x14ac:dyDescent="0.3">
      <c r="A69" s="12" t="s">
        <v>239</v>
      </c>
      <c r="B69" s="20" t="s">
        <v>236</v>
      </c>
      <c r="C69" s="21">
        <v>192.02699999999999</v>
      </c>
      <c r="D69" s="10">
        <f t="shared" si="5"/>
        <v>191.0197</v>
      </c>
      <c r="E69" s="69">
        <v>17.611999999999998</v>
      </c>
      <c r="F69" s="69">
        <v>27.242999999999999</v>
      </c>
      <c r="G69" s="68">
        <f t="shared" si="6"/>
        <v>0.64647799434717168</v>
      </c>
      <c r="H69" s="69">
        <v>20.294</v>
      </c>
      <c r="I69" s="68">
        <f t="shared" si="4"/>
        <v>0.86784271213166442</v>
      </c>
      <c r="J69" s="12" t="s">
        <v>240</v>
      </c>
    </row>
    <row r="70" spans="1:10" ht="13.5" customHeight="1" x14ac:dyDescent="0.35">
      <c r="A70" s="32" t="s">
        <v>147</v>
      </c>
      <c r="B70" s="20" t="s">
        <v>148</v>
      </c>
      <c r="C70" s="14">
        <v>161.06880784500001</v>
      </c>
      <c r="D70" s="10">
        <f t="shared" si="5"/>
        <v>160.06150784500002</v>
      </c>
      <c r="E70" s="69">
        <v>17.632999999999999</v>
      </c>
      <c r="F70" s="69">
        <v>26.591000000000001</v>
      </c>
      <c r="G70" s="68">
        <f t="shared" si="6"/>
        <v>0.66311910044751976</v>
      </c>
      <c r="H70" s="69">
        <v>19.782</v>
      </c>
      <c r="I70" s="68">
        <f t="shared" si="4"/>
        <v>0.89136588818117479</v>
      </c>
      <c r="J70" s="12" t="s">
        <v>149</v>
      </c>
    </row>
    <row r="71" spans="1:10" ht="13.5" customHeight="1" x14ac:dyDescent="0.3">
      <c r="A71" s="25" t="s">
        <v>235</v>
      </c>
      <c r="B71" s="26" t="s">
        <v>236</v>
      </c>
      <c r="C71" s="30">
        <v>192.02699999999999</v>
      </c>
      <c r="D71" s="27">
        <f t="shared" si="5"/>
        <v>191.0197</v>
      </c>
      <c r="E71" s="70">
        <v>17.765999999999998</v>
      </c>
      <c r="F71" s="70">
        <v>27.463999999999999</v>
      </c>
      <c r="G71" s="71">
        <f t="shared" si="6"/>
        <v>0.64688319254296534</v>
      </c>
      <c r="H71" s="70">
        <v>20.431999999999999</v>
      </c>
      <c r="I71" s="71">
        <f t="shared" si="4"/>
        <v>0.86951840250587309</v>
      </c>
      <c r="J71" s="25" t="s">
        <v>237</v>
      </c>
    </row>
    <row r="72" spans="1:10" ht="13.5" customHeight="1" x14ac:dyDescent="0.3">
      <c r="A72" s="12" t="s">
        <v>124</v>
      </c>
      <c r="B72" s="13" t="s">
        <v>125</v>
      </c>
      <c r="C72" s="14">
        <v>148.03717336599999</v>
      </c>
      <c r="D72" s="10">
        <f t="shared" si="5"/>
        <v>147.029873366</v>
      </c>
      <c r="E72" s="69">
        <v>17.84</v>
      </c>
      <c r="F72" s="69">
        <v>24.989000000000001</v>
      </c>
      <c r="G72" s="68">
        <f t="shared" si="6"/>
        <v>0.71391412221377404</v>
      </c>
      <c r="H72" s="69">
        <v>18.84</v>
      </c>
      <c r="I72" s="68">
        <f t="shared" si="4"/>
        <v>0.94692144373673037</v>
      </c>
      <c r="J72" s="12"/>
    </row>
    <row r="73" spans="1:10" ht="13.5" customHeight="1" x14ac:dyDescent="0.3">
      <c r="A73" s="12" t="s">
        <v>175</v>
      </c>
      <c r="B73" s="13" t="s">
        <v>176</v>
      </c>
      <c r="C73" s="14">
        <v>168.0283</v>
      </c>
      <c r="D73" s="10">
        <f t="shared" si="5"/>
        <v>167.02100000000002</v>
      </c>
      <c r="E73" s="69">
        <v>17.96</v>
      </c>
      <c r="F73" s="69">
        <v>23.475999999999999</v>
      </c>
      <c r="G73" s="68">
        <f t="shared" si="6"/>
        <v>0.76503663315726711</v>
      </c>
      <c r="H73" s="69">
        <v>18.044</v>
      </c>
      <c r="I73" s="68">
        <f t="shared" si="4"/>
        <v>0.99534471292396365</v>
      </c>
      <c r="J73" s="12"/>
    </row>
    <row r="74" spans="1:10" ht="13.5" customHeight="1" x14ac:dyDescent="0.3">
      <c r="A74" s="12" t="s">
        <v>243</v>
      </c>
      <c r="B74" s="13" t="s">
        <v>244</v>
      </c>
      <c r="C74" s="14">
        <v>195.05315778100001</v>
      </c>
      <c r="D74" s="10">
        <f t="shared" si="5"/>
        <v>194.04585778100002</v>
      </c>
      <c r="E74" s="69">
        <v>18.004999999999999</v>
      </c>
      <c r="F74" s="69">
        <v>25.187000000000001</v>
      </c>
      <c r="G74" s="68">
        <f t="shared" si="6"/>
        <v>0.71485290030571325</v>
      </c>
      <c r="H74" s="69">
        <v>19.988</v>
      </c>
      <c r="I74" s="68">
        <f t="shared" si="4"/>
        <v>0.90079047428457071</v>
      </c>
      <c r="J74" s="12"/>
    </row>
    <row r="75" spans="1:10" ht="13.5" customHeight="1" x14ac:dyDescent="0.3">
      <c r="A75" s="22" t="s">
        <v>245</v>
      </c>
      <c r="B75" s="19" t="s">
        <v>246</v>
      </c>
      <c r="C75" s="14">
        <v>196.05830273800001</v>
      </c>
      <c r="D75" s="10">
        <f t="shared" si="5"/>
        <v>195.05100273800002</v>
      </c>
      <c r="E75" s="69">
        <v>18.012</v>
      </c>
      <c r="F75" s="69">
        <v>25.193999999999999</v>
      </c>
      <c r="G75" s="68">
        <f t="shared" si="6"/>
        <v>0.71493212669683259</v>
      </c>
      <c r="H75" s="69">
        <v>18.978999999999999</v>
      </c>
      <c r="I75" s="68">
        <f t="shared" si="4"/>
        <v>0.94904894883818969</v>
      </c>
      <c r="J75" s="12" t="s">
        <v>247</v>
      </c>
    </row>
    <row r="76" spans="1:10" s="28" customFormat="1" ht="15" customHeight="1" x14ac:dyDescent="0.3">
      <c r="A76" s="12" t="s">
        <v>107</v>
      </c>
      <c r="B76" s="13" t="s">
        <v>108</v>
      </c>
      <c r="C76" s="14">
        <v>142.02660868000001</v>
      </c>
      <c r="D76" s="10">
        <f t="shared" si="5"/>
        <v>141.01930868000002</v>
      </c>
      <c r="E76" s="69">
        <v>18.122</v>
      </c>
      <c r="F76" s="69">
        <v>25.321000000000002</v>
      </c>
      <c r="G76" s="68">
        <f t="shared" si="6"/>
        <v>0.71569053354922785</v>
      </c>
      <c r="H76" s="69">
        <v>19.138999999999999</v>
      </c>
      <c r="I76" s="68">
        <f t="shared" si="4"/>
        <v>0.94686242750404936</v>
      </c>
      <c r="J76" s="12" t="s">
        <v>109</v>
      </c>
    </row>
    <row r="77" spans="1:10" s="28" customFormat="1" ht="13.5" customHeight="1" x14ac:dyDescent="0.3">
      <c r="A77" s="12" t="s">
        <v>241</v>
      </c>
      <c r="B77" s="13" t="s">
        <v>242</v>
      </c>
      <c r="C77" s="14">
        <v>192.063388116</v>
      </c>
      <c r="D77" s="10">
        <f t="shared" si="5"/>
        <v>191.05608811600001</v>
      </c>
      <c r="E77" s="69">
        <v>18.306999999999999</v>
      </c>
      <c r="F77" s="69">
        <v>25.771999999999998</v>
      </c>
      <c r="G77" s="68">
        <f t="shared" si="6"/>
        <v>0.71034455998758339</v>
      </c>
      <c r="H77" s="69">
        <v>19.457000000000001</v>
      </c>
      <c r="I77" s="68">
        <f t="shared" si="4"/>
        <v>0.9408953076013773</v>
      </c>
      <c r="J77" s="12"/>
    </row>
    <row r="78" spans="1:10" s="28" customFormat="1" ht="13.5" customHeight="1" x14ac:dyDescent="0.3">
      <c r="A78" s="12" t="s">
        <v>90</v>
      </c>
      <c r="B78" s="13" t="s">
        <v>91</v>
      </c>
      <c r="C78" s="14">
        <v>134.0215</v>
      </c>
      <c r="D78" s="10">
        <f t="shared" si="5"/>
        <v>133.01420000000002</v>
      </c>
      <c r="E78" s="69">
        <v>18.353000000000002</v>
      </c>
      <c r="F78" s="69">
        <v>27.033999999999999</v>
      </c>
      <c r="G78" s="68">
        <f t="shared" si="6"/>
        <v>0.6788858474513576</v>
      </c>
      <c r="H78" s="69">
        <v>20.119</v>
      </c>
      <c r="I78" s="68">
        <f t="shared" si="4"/>
        <v>0.9122222774491775</v>
      </c>
      <c r="J78" s="12"/>
    </row>
    <row r="79" spans="1:10" ht="13.5" customHeight="1" x14ac:dyDescent="0.3">
      <c r="A79" s="15" t="s">
        <v>23</v>
      </c>
      <c r="B79" s="16" t="s">
        <v>21</v>
      </c>
      <c r="C79" s="14">
        <v>104.0474</v>
      </c>
      <c r="D79" s="10">
        <f t="shared" si="5"/>
        <v>103.0401</v>
      </c>
      <c r="E79" s="69">
        <v>18.425999999999998</v>
      </c>
      <c r="F79" s="69">
        <v>24.873000000000001</v>
      </c>
      <c r="G79" s="68">
        <f t="shared" si="6"/>
        <v>0.74080328066578205</v>
      </c>
      <c r="H79" s="69">
        <v>19.009</v>
      </c>
      <c r="I79" s="68">
        <f t="shared" si="4"/>
        <v>0.96933031721815976</v>
      </c>
      <c r="J79" s="12" t="s">
        <v>24</v>
      </c>
    </row>
    <row r="80" spans="1:10" ht="13.5" customHeight="1" x14ac:dyDescent="0.3">
      <c r="A80" s="18" t="s">
        <v>231</v>
      </c>
      <c r="B80" s="13" t="s">
        <v>232</v>
      </c>
      <c r="C80" s="14">
        <v>189.06372246699999</v>
      </c>
      <c r="D80" s="10">
        <f t="shared" si="5"/>
        <v>188.056422467</v>
      </c>
      <c r="E80" s="69">
        <v>18.437000000000001</v>
      </c>
      <c r="F80" s="69">
        <v>26.469000000000001</v>
      </c>
      <c r="G80" s="68">
        <f t="shared" si="6"/>
        <v>0.69655068192980474</v>
      </c>
      <c r="H80" s="69">
        <v>19.702999999999999</v>
      </c>
      <c r="I80" s="68">
        <f t="shared" si="4"/>
        <v>0.93574582550880581</v>
      </c>
      <c r="J80" s="12"/>
    </row>
    <row r="81" spans="1:10" ht="13.5" customHeight="1" x14ac:dyDescent="0.3">
      <c r="A81" s="12" t="s">
        <v>328</v>
      </c>
      <c r="B81" s="13" t="s">
        <v>329</v>
      </c>
      <c r="C81" s="14">
        <v>307.08380598100001</v>
      </c>
      <c r="D81" s="10">
        <f t="shared" si="5"/>
        <v>306.07650598100003</v>
      </c>
      <c r="E81" s="69">
        <v>18.463000000000001</v>
      </c>
      <c r="F81" s="69">
        <v>22.411000000000001</v>
      </c>
      <c r="G81" s="68">
        <f t="shared" si="6"/>
        <v>0.82383650885725757</v>
      </c>
      <c r="H81" s="69">
        <v>17.463000000000001</v>
      </c>
      <c r="I81" s="68">
        <f t="shared" si="4"/>
        <v>1.057263929450839</v>
      </c>
      <c r="J81" s="12"/>
    </row>
    <row r="82" spans="1:10" ht="13.5" customHeight="1" x14ac:dyDescent="0.3">
      <c r="A82" s="39" t="s">
        <v>398</v>
      </c>
      <c r="B82" s="47" t="s">
        <v>399</v>
      </c>
      <c r="C82" s="57">
        <v>449.314123</v>
      </c>
      <c r="D82" s="10">
        <f t="shared" si="5"/>
        <v>448.30682300000001</v>
      </c>
      <c r="E82" s="50">
        <v>18.484000000000002</v>
      </c>
      <c r="F82" s="50">
        <v>24.765999999999998</v>
      </c>
      <c r="G82" s="64">
        <f t="shared" si="6"/>
        <v>0.74634579665670686</v>
      </c>
      <c r="H82" s="50">
        <v>18.701000000000001</v>
      </c>
      <c r="I82" s="64">
        <f t="shared" si="4"/>
        <v>0.9883963424415807</v>
      </c>
      <c r="J82" s="39" t="s">
        <v>16</v>
      </c>
    </row>
    <row r="83" spans="1:10" ht="13.5" customHeight="1" x14ac:dyDescent="0.3">
      <c r="A83" s="25" t="s">
        <v>238</v>
      </c>
      <c r="B83" s="26" t="s">
        <v>236</v>
      </c>
      <c r="C83" s="30">
        <v>192.02699999999999</v>
      </c>
      <c r="D83" s="27">
        <f t="shared" si="5"/>
        <v>191.0197</v>
      </c>
      <c r="E83" s="70">
        <v>18.515999999999998</v>
      </c>
      <c r="F83" s="70">
        <v>27.463999999999999</v>
      </c>
      <c r="G83" s="71">
        <f t="shared" si="6"/>
        <v>0.67419166909408679</v>
      </c>
      <c r="H83" s="70">
        <v>20.431999999999999</v>
      </c>
      <c r="I83" s="71">
        <f t="shared" si="4"/>
        <v>0.90622552858261551</v>
      </c>
      <c r="J83" s="25" t="s">
        <v>16</v>
      </c>
    </row>
    <row r="84" spans="1:10" ht="13.5" customHeight="1" x14ac:dyDescent="0.3">
      <c r="A84" s="12" t="s">
        <v>193</v>
      </c>
      <c r="B84" s="13" t="s">
        <v>194</v>
      </c>
      <c r="C84" s="14">
        <v>174.05282342999999</v>
      </c>
      <c r="D84" s="10">
        <f t="shared" si="5"/>
        <v>173.04552343</v>
      </c>
      <c r="E84" s="69">
        <v>18.585999999999999</v>
      </c>
      <c r="F84" s="69">
        <v>25.184000000000001</v>
      </c>
      <c r="G84" s="68">
        <f t="shared" si="6"/>
        <v>0.73800825921219815</v>
      </c>
      <c r="H84" s="69">
        <v>18.936</v>
      </c>
      <c r="I84" s="68">
        <f t="shared" si="4"/>
        <v>0.98151668779045198</v>
      </c>
      <c r="J84" s="12"/>
    </row>
    <row r="85" spans="1:10" ht="13.5" customHeight="1" x14ac:dyDescent="0.3">
      <c r="A85" s="18" t="s">
        <v>28</v>
      </c>
      <c r="B85" s="19" t="s">
        <v>29</v>
      </c>
      <c r="C85" s="14">
        <v>106.02660868</v>
      </c>
      <c r="D85" s="10">
        <f t="shared" si="5"/>
        <v>105.01930867999999</v>
      </c>
      <c r="E85" s="69">
        <v>18.614999999999998</v>
      </c>
      <c r="F85" s="69">
        <v>26.614000000000001</v>
      </c>
      <c r="G85" s="68">
        <f t="shared" si="6"/>
        <v>0.69944390170586901</v>
      </c>
      <c r="H85" s="69">
        <v>19.864999999999998</v>
      </c>
      <c r="I85" s="68">
        <f t="shared" si="4"/>
        <v>0.9370752579914422</v>
      </c>
      <c r="J85" s="12" t="s">
        <v>30</v>
      </c>
    </row>
    <row r="86" spans="1:10" ht="13.5" customHeight="1" x14ac:dyDescent="0.3">
      <c r="A86" s="12" t="s">
        <v>263</v>
      </c>
      <c r="B86" s="13" t="s">
        <v>264</v>
      </c>
      <c r="C86" s="21">
        <v>219.11070000000001</v>
      </c>
      <c r="D86" s="10">
        <f t="shared" si="5"/>
        <v>218.10340000000002</v>
      </c>
      <c r="E86" s="69">
        <v>18.693999999999999</v>
      </c>
      <c r="F86" s="69">
        <v>25.158999999999999</v>
      </c>
      <c r="G86" s="68">
        <f t="shared" si="6"/>
        <v>0.74303430184029573</v>
      </c>
      <c r="H86" s="69">
        <v>18.943000000000001</v>
      </c>
      <c r="I86" s="68">
        <f t="shared" si="4"/>
        <v>0.98685530275035616</v>
      </c>
      <c r="J86" s="12"/>
    </row>
    <row r="87" spans="1:10" ht="13.5" customHeight="1" x14ac:dyDescent="0.3">
      <c r="A87" s="12" t="s">
        <v>343</v>
      </c>
      <c r="B87" s="13" t="s">
        <v>342</v>
      </c>
      <c r="C87" s="14">
        <v>347.063084339</v>
      </c>
      <c r="D87" s="10">
        <f t="shared" si="5"/>
        <v>346.05578433900001</v>
      </c>
      <c r="E87" s="69">
        <v>18.698</v>
      </c>
      <c r="F87" s="69">
        <v>25.03</v>
      </c>
      <c r="G87" s="68">
        <f t="shared" si="6"/>
        <v>0.74702357171394329</v>
      </c>
      <c r="H87" s="69">
        <v>18.797999999999998</v>
      </c>
      <c r="I87" s="68">
        <f t="shared" si="4"/>
        <v>0.9946802851367168</v>
      </c>
      <c r="J87" s="12" t="s">
        <v>344</v>
      </c>
    </row>
    <row r="88" spans="1:10" ht="13.5" customHeight="1" x14ac:dyDescent="0.3">
      <c r="A88" s="12" t="s">
        <v>195</v>
      </c>
      <c r="B88" s="13" t="s">
        <v>196</v>
      </c>
      <c r="C88" s="14">
        <v>174.08920893600001</v>
      </c>
      <c r="D88" s="10">
        <f t="shared" si="5"/>
        <v>173.08190893600002</v>
      </c>
      <c r="E88" s="69">
        <v>18.701000000000001</v>
      </c>
      <c r="F88" s="69">
        <v>25.2</v>
      </c>
      <c r="G88" s="68">
        <f t="shared" si="6"/>
        <v>0.74210317460317465</v>
      </c>
      <c r="H88" s="69">
        <v>18.934000000000001</v>
      </c>
      <c r="I88" s="68">
        <f t="shared" si="4"/>
        <v>0.98769409527833529</v>
      </c>
      <c r="J88" s="12"/>
    </row>
    <row r="89" spans="1:10" ht="13.5" customHeight="1" x14ac:dyDescent="0.3">
      <c r="A89" s="12" t="s">
        <v>177</v>
      </c>
      <c r="B89" s="13" t="s">
        <v>178</v>
      </c>
      <c r="C89" s="14">
        <v>168.04225873799999</v>
      </c>
      <c r="D89" s="10">
        <f t="shared" si="5"/>
        <v>167.034958738</v>
      </c>
      <c r="E89" s="69">
        <v>18.728999999999999</v>
      </c>
      <c r="F89" s="69">
        <v>25.077999999999999</v>
      </c>
      <c r="G89" s="68">
        <f t="shared" si="6"/>
        <v>0.74682989074088846</v>
      </c>
      <c r="H89" s="69">
        <v>18.879000000000001</v>
      </c>
      <c r="I89" s="68">
        <f t="shared" si="4"/>
        <v>0.99205466391228336</v>
      </c>
      <c r="J89" s="12"/>
    </row>
    <row r="90" spans="1:10" ht="13.5" customHeight="1" x14ac:dyDescent="0.3">
      <c r="A90" s="22" t="s">
        <v>197</v>
      </c>
      <c r="B90" s="13" t="s">
        <v>198</v>
      </c>
      <c r="C90" s="14">
        <v>175.04807240299999</v>
      </c>
      <c r="D90" s="10">
        <f t="shared" si="5"/>
        <v>174.04077240300001</v>
      </c>
      <c r="E90" s="69">
        <v>18.792000000000002</v>
      </c>
      <c r="F90" s="69">
        <v>28.34</v>
      </c>
      <c r="G90" s="68">
        <f t="shared" si="6"/>
        <v>0.66309103740296405</v>
      </c>
      <c r="H90" s="69">
        <v>20.875</v>
      </c>
      <c r="I90" s="68">
        <f t="shared" si="4"/>
        <v>0.90021556886227549</v>
      </c>
      <c r="J90" s="12"/>
    </row>
    <row r="91" spans="1:10" ht="13.5" customHeight="1" x14ac:dyDescent="0.3">
      <c r="A91" s="51" t="s">
        <v>400</v>
      </c>
      <c r="B91" s="52" t="s">
        <v>399</v>
      </c>
      <c r="C91" s="62">
        <v>449.314123</v>
      </c>
      <c r="D91" s="27">
        <f t="shared" si="5"/>
        <v>448.30682300000001</v>
      </c>
      <c r="E91" s="53">
        <v>18.826000000000001</v>
      </c>
      <c r="F91" s="53">
        <v>25.257000000000001</v>
      </c>
      <c r="G91" s="65">
        <f t="shared" si="6"/>
        <v>0.74537751910361483</v>
      </c>
      <c r="H91" s="53">
        <v>19.042999999999999</v>
      </c>
      <c r="I91" s="65">
        <f t="shared" ref="I91:I122" si="7">E91/H91</f>
        <v>0.98860473664863735</v>
      </c>
      <c r="J91" s="51" t="s">
        <v>16</v>
      </c>
    </row>
    <row r="92" spans="1:10" s="28" customFormat="1" ht="13.5" customHeight="1" x14ac:dyDescent="0.3">
      <c r="A92" s="39" t="s">
        <v>406</v>
      </c>
      <c r="B92" s="40" t="s">
        <v>407</v>
      </c>
      <c r="C92" s="57">
        <v>465.30903799999999</v>
      </c>
      <c r="D92" s="10">
        <f t="shared" si="5"/>
        <v>464.301738</v>
      </c>
      <c r="E92" s="48">
        <v>18.849</v>
      </c>
      <c r="F92" s="48">
        <v>25.396999999999998</v>
      </c>
      <c r="G92" s="64">
        <f t="shared" si="6"/>
        <v>0.74217427255187629</v>
      </c>
      <c r="H92" s="48">
        <v>19.181999999999999</v>
      </c>
      <c r="I92" s="64">
        <f t="shared" si="7"/>
        <v>0.98263997497654054</v>
      </c>
      <c r="J92" s="39" t="s">
        <v>16</v>
      </c>
    </row>
    <row r="93" spans="1:10" s="28" customFormat="1" ht="13.5" customHeight="1" x14ac:dyDescent="0.3">
      <c r="A93" s="12" t="s">
        <v>126</v>
      </c>
      <c r="B93" s="13" t="s">
        <v>127</v>
      </c>
      <c r="C93" s="14">
        <v>148.07355887200001</v>
      </c>
      <c r="D93" s="10">
        <f t="shared" si="5"/>
        <v>147.06625887200002</v>
      </c>
      <c r="E93" s="69">
        <v>18.853000000000002</v>
      </c>
      <c r="F93" s="69">
        <v>25.402000000000001</v>
      </c>
      <c r="G93" s="68">
        <f t="shared" si="6"/>
        <v>0.74218565467286046</v>
      </c>
      <c r="H93" s="69">
        <v>19.12</v>
      </c>
      <c r="I93" s="68">
        <f t="shared" si="7"/>
        <v>0.98603556485355648</v>
      </c>
      <c r="J93" s="12"/>
    </row>
    <row r="94" spans="1:10" ht="13.5" customHeight="1" x14ac:dyDescent="0.3">
      <c r="A94" s="12" t="s">
        <v>3</v>
      </c>
      <c r="B94" s="13" t="s">
        <v>4</v>
      </c>
      <c r="C94" s="87">
        <v>74.000393930000001</v>
      </c>
      <c r="D94" s="10">
        <f t="shared" si="5"/>
        <v>72.993093930000001</v>
      </c>
      <c r="E94" s="89">
        <v>18.914999999999999</v>
      </c>
      <c r="F94" s="89">
        <v>31.527000000000001</v>
      </c>
      <c r="G94" s="68">
        <f t="shared" si="6"/>
        <v>0.59996193738700154</v>
      </c>
      <c r="H94" s="89">
        <v>22.18</v>
      </c>
      <c r="I94" s="68">
        <f t="shared" si="7"/>
        <v>0.85279531109107298</v>
      </c>
      <c r="J94" s="5"/>
    </row>
    <row r="95" spans="1:10" ht="13.5" customHeight="1" x14ac:dyDescent="0.3">
      <c r="A95" s="12" t="s">
        <v>288</v>
      </c>
      <c r="B95" s="13" t="s">
        <v>289</v>
      </c>
      <c r="C95" s="14">
        <v>258.08518619</v>
      </c>
      <c r="D95" s="10">
        <f t="shared" si="5"/>
        <v>257.07788619000002</v>
      </c>
      <c r="E95" s="69">
        <v>18.954999999999998</v>
      </c>
      <c r="F95" s="69">
        <v>24.753</v>
      </c>
      <c r="G95" s="68">
        <f t="shared" si="6"/>
        <v>0.76576576576576572</v>
      </c>
      <c r="H95" s="69">
        <v>18.821999999999999</v>
      </c>
      <c r="I95" s="68">
        <f t="shared" si="7"/>
        <v>1.0070661991286791</v>
      </c>
      <c r="J95" s="12" t="s">
        <v>16</v>
      </c>
    </row>
    <row r="96" spans="1:10" ht="13.5" customHeight="1" x14ac:dyDescent="0.3">
      <c r="A96" s="12" t="s">
        <v>9</v>
      </c>
      <c r="B96" s="13" t="s">
        <v>10</v>
      </c>
      <c r="C96" s="14">
        <v>90.031694057999999</v>
      </c>
      <c r="D96" s="10">
        <f t="shared" si="5"/>
        <v>89.024394057999999</v>
      </c>
      <c r="E96" s="69">
        <v>18.959</v>
      </c>
      <c r="F96" s="69">
        <v>26.774000000000001</v>
      </c>
      <c r="G96" s="68">
        <f t="shared" si="6"/>
        <v>0.70811234780010457</v>
      </c>
      <c r="H96" s="69">
        <v>19.957999999999998</v>
      </c>
      <c r="I96" s="68">
        <f t="shared" si="7"/>
        <v>0.94994488425693968</v>
      </c>
      <c r="J96" s="12"/>
    </row>
    <row r="97" spans="1:10" ht="13.5" customHeight="1" x14ac:dyDescent="0.3">
      <c r="A97" s="12" t="s">
        <v>186</v>
      </c>
      <c r="B97" s="13" t="s">
        <v>187</v>
      </c>
      <c r="C97" s="14">
        <v>173.105193351</v>
      </c>
      <c r="D97" s="10">
        <f t="shared" si="5"/>
        <v>172.09789335100001</v>
      </c>
      <c r="E97" s="69">
        <v>18.986000000000001</v>
      </c>
      <c r="F97" s="69">
        <v>26.501000000000001</v>
      </c>
      <c r="G97" s="68">
        <f t="shared" si="6"/>
        <v>0.71642579525300931</v>
      </c>
      <c r="H97" s="69">
        <v>19.736000000000001</v>
      </c>
      <c r="I97" s="68">
        <f t="shared" si="7"/>
        <v>0.96199837859748683</v>
      </c>
      <c r="J97" s="12"/>
    </row>
    <row r="98" spans="1:10" ht="13.5" customHeight="1" x14ac:dyDescent="0.3">
      <c r="A98" s="12" t="s">
        <v>105</v>
      </c>
      <c r="B98" s="13" t="s">
        <v>103</v>
      </c>
      <c r="C98" s="14">
        <v>138.031694053</v>
      </c>
      <c r="D98" s="10">
        <f t="shared" si="5"/>
        <v>137.02439405300001</v>
      </c>
      <c r="E98" s="72">
        <v>19.082999999999998</v>
      </c>
      <c r="F98" s="72">
        <v>25.515000000000001</v>
      </c>
      <c r="G98" s="68">
        <f t="shared" si="6"/>
        <v>0.74791299235743669</v>
      </c>
      <c r="H98" s="72">
        <v>19.248999999999999</v>
      </c>
      <c r="I98" s="68">
        <f t="shared" si="7"/>
        <v>0.9913761753857343</v>
      </c>
      <c r="J98" s="12" t="s">
        <v>106</v>
      </c>
    </row>
    <row r="99" spans="1:10" ht="13.5" customHeight="1" x14ac:dyDescent="0.3">
      <c r="A99" s="39" t="s">
        <v>385</v>
      </c>
      <c r="B99" s="40" t="s">
        <v>382</v>
      </c>
      <c r="C99" s="57">
        <v>408.28757400000001</v>
      </c>
      <c r="D99" s="10">
        <f t="shared" si="5"/>
        <v>407.28027400000002</v>
      </c>
      <c r="E99" s="48">
        <v>19.114000000000001</v>
      </c>
      <c r="F99" s="48">
        <v>25.195</v>
      </c>
      <c r="G99" s="64">
        <f t="shared" si="6"/>
        <v>0.75864258781504268</v>
      </c>
      <c r="H99" s="48">
        <v>19.030999999999999</v>
      </c>
      <c r="I99" s="64">
        <f t="shared" si="7"/>
        <v>1.0043613052388209</v>
      </c>
      <c r="J99" s="39" t="s">
        <v>16</v>
      </c>
    </row>
    <row r="100" spans="1:10" ht="13.5" customHeight="1" x14ac:dyDescent="0.3">
      <c r="A100" s="39" t="s">
        <v>384</v>
      </c>
      <c r="B100" s="40" t="s">
        <v>382</v>
      </c>
      <c r="C100" s="57">
        <v>408.28757400000001</v>
      </c>
      <c r="D100" s="10">
        <f t="shared" si="5"/>
        <v>407.28027400000002</v>
      </c>
      <c r="E100" s="48">
        <v>19.114999999999998</v>
      </c>
      <c r="F100" s="48">
        <v>25.13</v>
      </c>
      <c r="G100" s="64">
        <f t="shared" si="6"/>
        <v>0.76064464783127728</v>
      </c>
      <c r="H100" s="48">
        <v>18.998999999999999</v>
      </c>
      <c r="I100" s="64">
        <f t="shared" si="7"/>
        <v>1.0061055845044475</v>
      </c>
      <c r="J100" s="39" t="s">
        <v>16</v>
      </c>
    </row>
    <row r="101" spans="1:10" ht="13.5" customHeight="1" x14ac:dyDescent="0.3">
      <c r="A101" s="12" t="s">
        <v>202</v>
      </c>
      <c r="B101" s="13" t="s">
        <v>203</v>
      </c>
      <c r="C101" s="14">
        <v>179.0582</v>
      </c>
      <c r="D101" s="10">
        <f t="shared" si="5"/>
        <v>178.05090000000001</v>
      </c>
      <c r="E101" s="69">
        <v>19.158000000000001</v>
      </c>
      <c r="F101" s="69">
        <v>27.039000000000001</v>
      </c>
      <c r="G101" s="68">
        <f t="shared" si="6"/>
        <v>0.7085321202707201</v>
      </c>
      <c r="H101" s="69">
        <v>20.123999999999999</v>
      </c>
      <c r="I101" s="68">
        <f t="shared" si="7"/>
        <v>0.95199761478831257</v>
      </c>
      <c r="J101" s="12" t="s">
        <v>204</v>
      </c>
    </row>
    <row r="102" spans="1:10" ht="13.5" customHeight="1" x14ac:dyDescent="0.3">
      <c r="A102" s="33" t="s">
        <v>159</v>
      </c>
      <c r="B102" s="26" t="s">
        <v>160</v>
      </c>
      <c r="C102" s="30">
        <v>163.04807240299999</v>
      </c>
      <c r="D102" s="27">
        <f t="shared" si="5"/>
        <v>162.04077240300001</v>
      </c>
      <c r="E102" s="70">
        <v>19.236000000000001</v>
      </c>
      <c r="F102" s="70">
        <v>25.484000000000002</v>
      </c>
      <c r="G102" s="71">
        <f t="shared" si="6"/>
        <v>0.75482655784021346</v>
      </c>
      <c r="H102" s="70">
        <v>19.186</v>
      </c>
      <c r="I102" s="71">
        <f t="shared" si="7"/>
        <v>1.0026060669237986</v>
      </c>
      <c r="J102" s="25"/>
    </row>
    <row r="103" spans="1:10" ht="13.5" customHeight="1" x14ac:dyDescent="0.3">
      <c r="A103" s="22" t="s">
        <v>332</v>
      </c>
      <c r="B103" s="46" t="s">
        <v>333</v>
      </c>
      <c r="C103" s="14">
        <v>329.05251965299999</v>
      </c>
      <c r="D103" s="10">
        <f t="shared" si="5"/>
        <v>328.045219653</v>
      </c>
      <c r="E103" s="69">
        <v>19.262</v>
      </c>
      <c r="F103" s="69">
        <v>26.594000000000001</v>
      </c>
      <c r="G103" s="68">
        <f t="shared" si="6"/>
        <v>0.72429871399563805</v>
      </c>
      <c r="H103" s="69">
        <v>19.812000000000001</v>
      </c>
      <c r="I103" s="68">
        <f t="shared" si="7"/>
        <v>0.97223904704219666</v>
      </c>
      <c r="J103" s="12" t="s">
        <v>334</v>
      </c>
    </row>
    <row r="104" spans="1:10" ht="13.5" customHeight="1" x14ac:dyDescent="0.4">
      <c r="A104" s="23" t="s">
        <v>56</v>
      </c>
      <c r="B104" s="13" t="s">
        <v>57</v>
      </c>
      <c r="C104" s="14">
        <v>119.9816</v>
      </c>
      <c r="D104" s="10">
        <f t="shared" si="5"/>
        <v>118.9743</v>
      </c>
      <c r="E104" s="69">
        <v>19.306999999999999</v>
      </c>
      <c r="F104" s="69">
        <v>25.555</v>
      </c>
      <c r="G104" s="68">
        <f t="shared" si="6"/>
        <v>0.75550772842887881</v>
      </c>
      <c r="H104" s="69">
        <v>19.190000000000001</v>
      </c>
      <c r="I104" s="68">
        <f t="shared" si="7"/>
        <v>1.0060969254820218</v>
      </c>
      <c r="J104" s="12"/>
    </row>
    <row r="105" spans="1:10" ht="13.5" customHeight="1" x14ac:dyDescent="0.3">
      <c r="A105" s="51" t="s">
        <v>402</v>
      </c>
      <c r="B105" s="52" t="s">
        <v>399</v>
      </c>
      <c r="C105" s="62">
        <v>449.314123</v>
      </c>
      <c r="D105" s="27">
        <f t="shared" si="5"/>
        <v>448.30682300000001</v>
      </c>
      <c r="E105" s="54">
        <v>19.337</v>
      </c>
      <c r="F105" s="54">
        <v>25.984999999999999</v>
      </c>
      <c r="G105" s="65">
        <f t="shared" si="6"/>
        <v>0.74416009236097747</v>
      </c>
      <c r="H105" s="54">
        <v>19.603999999999999</v>
      </c>
      <c r="I105" s="65">
        <f t="shared" si="7"/>
        <v>0.9863803305447868</v>
      </c>
      <c r="J105" s="51" t="s">
        <v>16</v>
      </c>
    </row>
    <row r="106" spans="1:10" ht="13.5" customHeight="1" x14ac:dyDescent="0.3">
      <c r="A106" s="39" t="s">
        <v>386</v>
      </c>
      <c r="B106" s="40" t="s">
        <v>382</v>
      </c>
      <c r="C106" s="57">
        <v>408.28757400000001</v>
      </c>
      <c r="D106" s="10">
        <f t="shared" si="5"/>
        <v>407.28027400000002</v>
      </c>
      <c r="E106" s="48">
        <v>19.344999999999999</v>
      </c>
      <c r="F106" s="48">
        <v>25.725999999999999</v>
      </c>
      <c r="G106" s="64">
        <f t="shared" si="6"/>
        <v>0.75196299463577698</v>
      </c>
      <c r="H106" s="48">
        <v>19.277999999999999</v>
      </c>
      <c r="I106" s="64">
        <f t="shared" si="7"/>
        <v>1.0034754642597781</v>
      </c>
      <c r="J106" s="49" t="s">
        <v>16</v>
      </c>
    </row>
    <row r="107" spans="1:10" ht="13.5" customHeight="1" x14ac:dyDescent="0.3">
      <c r="A107" s="39" t="s">
        <v>378</v>
      </c>
      <c r="B107" s="40" t="s">
        <v>379</v>
      </c>
      <c r="C107" s="57">
        <v>406.27192400000001</v>
      </c>
      <c r="D107" s="10">
        <f t="shared" si="5"/>
        <v>405.26462400000003</v>
      </c>
      <c r="E107" s="48">
        <v>19.361999999999998</v>
      </c>
      <c r="F107" s="48">
        <v>25.643000000000001</v>
      </c>
      <c r="G107" s="64">
        <f t="shared" si="6"/>
        <v>0.75505986039074979</v>
      </c>
      <c r="H107" s="48">
        <v>19.445</v>
      </c>
      <c r="I107" s="64">
        <f t="shared" si="7"/>
        <v>0.9957315505271277</v>
      </c>
      <c r="J107" s="39" t="s">
        <v>16</v>
      </c>
    </row>
    <row r="108" spans="1:10" ht="13.5" customHeight="1" x14ac:dyDescent="0.3">
      <c r="A108" s="12" t="s">
        <v>49</v>
      </c>
      <c r="B108" s="20" t="s">
        <v>50</v>
      </c>
      <c r="C108" s="14">
        <v>118.0266</v>
      </c>
      <c r="D108" s="10">
        <f t="shared" si="5"/>
        <v>117.0193</v>
      </c>
      <c r="E108" s="69">
        <v>19.366</v>
      </c>
      <c r="F108" s="69">
        <v>26.698</v>
      </c>
      <c r="G108" s="68">
        <f t="shared" si="6"/>
        <v>0.72537268709266611</v>
      </c>
      <c r="H108" s="69">
        <v>19.882000000000001</v>
      </c>
      <c r="I108" s="68">
        <f t="shared" si="7"/>
        <v>0.97404687657177336</v>
      </c>
      <c r="J108" s="12"/>
    </row>
    <row r="109" spans="1:10" ht="13.5" customHeight="1" x14ac:dyDescent="0.3">
      <c r="A109" s="39" t="s">
        <v>383</v>
      </c>
      <c r="B109" s="40" t="s">
        <v>382</v>
      </c>
      <c r="C109" s="60">
        <v>408.28757400000001</v>
      </c>
      <c r="D109" s="10">
        <f t="shared" si="5"/>
        <v>407.28027400000002</v>
      </c>
      <c r="E109" s="48">
        <v>19.367000000000001</v>
      </c>
      <c r="F109" s="48">
        <v>25.547999999999998</v>
      </c>
      <c r="G109" s="64">
        <f t="shared" si="6"/>
        <v>0.75806325348363868</v>
      </c>
      <c r="H109" s="48">
        <v>19.317</v>
      </c>
      <c r="I109" s="64">
        <f t="shared" si="7"/>
        <v>1.0025883936429052</v>
      </c>
      <c r="J109" s="39" t="s">
        <v>16</v>
      </c>
    </row>
    <row r="110" spans="1:10" ht="13.5" customHeight="1" x14ac:dyDescent="0.3">
      <c r="A110" s="24" t="s">
        <v>312</v>
      </c>
      <c r="B110" s="13" t="s">
        <v>313</v>
      </c>
      <c r="C110" s="21">
        <v>284.07568413600001</v>
      </c>
      <c r="D110" s="10">
        <f t="shared" si="5"/>
        <v>283.06838413600002</v>
      </c>
      <c r="E110" s="72">
        <v>19.369</v>
      </c>
      <c r="F110" s="72">
        <v>25.484000000000002</v>
      </c>
      <c r="G110" s="68">
        <f t="shared" si="6"/>
        <v>0.76004551875686699</v>
      </c>
      <c r="H110" s="72">
        <v>19.251999999999999</v>
      </c>
      <c r="I110" s="68">
        <f t="shared" si="7"/>
        <v>1.0060772906710991</v>
      </c>
      <c r="J110" s="12" t="s">
        <v>314</v>
      </c>
    </row>
    <row r="111" spans="1:10" ht="13.5" customHeight="1" x14ac:dyDescent="0.3">
      <c r="A111" s="12" t="s">
        <v>135</v>
      </c>
      <c r="B111" s="13" t="s">
        <v>136</v>
      </c>
      <c r="C111" s="21">
        <v>152.06847349399999</v>
      </c>
      <c r="D111" s="10">
        <f t="shared" si="5"/>
        <v>151.061173494</v>
      </c>
      <c r="E111" s="72">
        <v>19.37</v>
      </c>
      <c r="F111" s="72">
        <v>25.518999999999998</v>
      </c>
      <c r="G111" s="68">
        <f t="shared" si="6"/>
        <v>0.75904228222109027</v>
      </c>
      <c r="H111" s="72">
        <v>19.254000000000001</v>
      </c>
      <c r="I111" s="68">
        <f t="shared" si="7"/>
        <v>1.0060247221356602</v>
      </c>
      <c r="J111" s="12" t="s">
        <v>137</v>
      </c>
    </row>
    <row r="112" spans="1:10" ht="13.5" customHeight="1" x14ac:dyDescent="0.3">
      <c r="A112" s="12" t="s">
        <v>33</v>
      </c>
      <c r="B112" s="13" t="s">
        <v>34</v>
      </c>
      <c r="C112" s="14">
        <v>112.02727738199999</v>
      </c>
      <c r="D112" s="10">
        <f t="shared" si="5"/>
        <v>111.01997738199999</v>
      </c>
      <c r="E112" s="69">
        <v>19.38</v>
      </c>
      <c r="F112" s="69">
        <v>25.629000000000001</v>
      </c>
      <c r="G112" s="68">
        <f t="shared" si="6"/>
        <v>0.75617464590893124</v>
      </c>
      <c r="H112" s="69">
        <v>19.309999999999999</v>
      </c>
      <c r="I112" s="68">
        <f t="shared" si="7"/>
        <v>1.0036250647332989</v>
      </c>
      <c r="J112" s="12" t="s">
        <v>16</v>
      </c>
    </row>
    <row r="113" spans="1:10" ht="13.5" customHeight="1" x14ac:dyDescent="0.3">
      <c r="A113" s="4" t="s">
        <v>5</v>
      </c>
      <c r="B113" s="2" t="s">
        <v>6</v>
      </c>
      <c r="C113" s="21">
        <v>76.016043994</v>
      </c>
      <c r="D113" s="10">
        <f t="shared" si="5"/>
        <v>75.008743994</v>
      </c>
      <c r="E113" s="69">
        <v>19.413</v>
      </c>
      <c r="F113" s="69">
        <v>27.777999999999999</v>
      </c>
      <c r="G113" s="68">
        <f t="shared" si="6"/>
        <v>0.69886240910072728</v>
      </c>
      <c r="H113" s="69">
        <v>20.562999999999999</v>
      </c>
      <c r="I113" s="68">
        <f t="shared" si="7"/>
        <v>0.94407430822350835</v>
      </c>
      <c r="J113" s="12"/>
    </row>
    <row r="114" spans="1:10" s="28" customFormat="1" ht="13.5" customHeight="1" x14ac:dyDescent="0.3">
      <c r="A114" s="12" t="s">
        <v>169</v>
      </c>
      <c r="B114" s="13" t="s">
        <v>170</v>
      </c>
      <c r="C114" s="14">
        <v>166.06190000000001</v>
      </c>
      <c r="D114" s="10">
        <f t="shared" si="5"/>
        <v>165.05460000000002</v>
      </c>
      <c r="E114" s="69">
        <v>19.420000000000002</v>
      </c>
      <c r="F114" s="69">
        <v>27.268999999999998</v>
      </c>
      <c r="G114" s="68">
        <f t="shared" si="6"/>
        <v>0.71216399574608535</v>
      </c>
      <c r="H114" s="69">
        <v>20.32</v>
      </c>
      <c r="I114" s="68">
        <f t="shared" si="7"/>
        <v>0.95570866141732291</v>
      </c>
      <c r="J114" s="12"/>
    </row>
    <row r="115" spans="1:10" s="28" customFormat="1" ht="13.5" customHeight="1" x14ac:dyDescent="0.3">
      <c r="A115" s="51" t="s">
        <v>401</v>
      </c>
      <c r="B115" s="81" t="s">
        <v>399</v>
      </c>
      <c r="C115" s="86">
        <v>449.314123</v>
      </c>
      <c r="D115" s="27">
        <f t="shared" si="5"/>
        <v>448.30682300000001</v>
      </c>
      <c r="E115" s="53">
        <v>19.459</v>
      </c>
      <c r="F115" s="53">
        <v>25.257000000000001</v>
      </c>
      <c r="G115" s="65">
        <f t="shared" si="6"/>
        <v>0.77043987805360881</v>
      </c>
      <c r="H115" s="53">
        <v>19.042999999999999</v>
      </c>
      <c r="I115" s="65">
        <f t="shared" si="7"/>
        <v>1.0218452974846401</v>
      </c>
      <c r="J115" s="51" t="s">
        <v>16</v>
      </c>
    </row>
    <row r="116" spans="1:10" ht="13.5" customHeight="1" x14ac:dyDescent="0.3">
      <c r="A116" s="12" t="s">
        <v>300</v>
      </c>
      <c r="B116" s="13" t="s">
        <v>301</v>
      </c>
      <c r="C116" s="14">
        <v>268.080769514</v>
      </c>
      <c r="D116" s="10">
        <f t="shared" si="5"/>
        <v>267.07346951400001</v>
      </c>
      <c r="E116" s="69">
        <v>19.486999999999998</v>
      </c>
      <c r="F116" s="69">
        <v>25.119</v>
      </c>
      <c r="G116" s="68">
        <f t="shared" si="6"/>
        <v>0.77578725267725623</v>
      </c>
      <c r="H116" s="69">
        <v>18.954000000000001</v>
      </c>
      <c r="I116" s="68">
        <f t="shared" si="7"/>
        <v>1.0281207133058983</v>
      </c>
      <c r="J116" s="12" t="s">
        <v>302</v>
      </c>
    </row>
    <row r="117" spans="1:10" ht="13.5" customHeight="1" x14ac:dyDescent="0.3">
      <c r="A117" s="12" t="s">
        <v>144</v>
      </c>
      <c r="B117" s="13" t="s">
        <v>145</v>
      </c>
      <c r="C117" s="14">
        <v>158.04399007800001</v>
      </c>
      <c r="D117" s="10">
        <f t="shared" si="5"/>
        <v>157.03669007800002</v>
      </c>
      <c r="E117" s="69">
        <v>19.527999999999999</v>
      </c>
      <c r="F117" s="69">
        <v>25.776</v>
      </c>
      <c r="G117" s="68">
        <f t="shared" si="6"/>
        <v>0.75760397268777158</v>
      </c>
      <c r="H117" s="69">
        <v>19.393999999999998</v>
      </c>
      <c r="I117" s="68">
        <f t="shared" si="7"/>
        <v>1.0069093534082707</v>
      </c>
      <c r="J117" s="12" t="s">
        <v>146</v>
      </c>
    </row>
    <row r="118" spans="1:10" ht="13.5" customHeight="1" x14ac:dyDescent="0.3">
      <c r="A118" s="12" t="s">
        <v>114</v>
      </c>
      <c r="B118" s="19" t="s">
        <v>115</v>
      </c>
      <c r="C118" s="14">
        <v>146.05790880800001</v>
      </c>
      <c r="D118" s="10">
        <f t="shared" si="5"/>
        <v>145.05060880800002</v>
      </c>
      <c r="E118" s="69">
        <v>19.555</v>
      </c>
      <c r="F118" s="69">
        <v>26.536999999999999</v>
      </c>
      <c r="G118" s="68">
        <f t="shared" si="6"/>
        <v>0.73689565512303579</v>
      </c>
      <c r="H118" s="69">
        <v>19.821999999999999</v>
      </c>
      <c r="I118" s="68">
        <f t="shared" si="7"/>
        <v>0.98653011805065083</v>
      </c>
      <c r="J118" s="12" t="s">
        <v>116</v>
      </c>
    </row>
    <row r="119" spans="1:10" ht="13.5" customHeight="1" x14ac:dyDescent="0.3">
      <c r="A119" s="39" t="s">
        <v>381</v>
      </c>
      <c r="B119" s="47" t="s">
        <v>382</v>
      </c>
      <c r="C119" s="60">
        <v>408.28757400000001</v>
      </c>
      <c r="D119" s="10">
        <f t="shared" si="5"/>
        <v>407.28027400000002</v>
      </c>
      <c r="E119" s="48">
        <v>19.605</v>
      </c>
      <c r="F119" s="48">
        <v>25.969000000000001</v>
      </c>
      <c r="G119" s="64">
        <f t="shared" si="6"/>
        <v>0.75493858061534902</v>
      </c>
      <c r="H119" s="48">
        <v>19.582999999999998</v>
      </c>
      <c r="I119" s="64">
        <f t="shared" si="7"/>
        <v>1.0011234233774193</v>
      </c>
      <c r="J119" s="39" t="s">
        <v>16</v>
      </c>
    </row>
    <row r="120" spans="1:10" ht="13.5" customHeight="1" x14ac:dyDescent="0.3">
      <c r="A120" s="24" t="s">
        <v>68</v>
      </c>
      <c r="B120" s="20" t="s">
        <v>69</v>
      </c>
      <c r="C120" s="21">
        <v>130.0265</v>
      </c>
      <c r="D120" s="10">
        <f t="shared" si="5"/>
        <v>129.01920000000001</v>
      </c>
      <c r="E120" s="69">
        <v>19.635000000000002</v>
      </c>
      <c r="F120" s="69">
        <v>27.75</v>
      </c>
      <c r="G120" s="68">
        <f t="shared" si="6"/>
        <v>0.70756756756756767</v>
      </c>
      <c r="H120" s="69">
        <v>20.501000000000001</v>
      </c>
      <c r="I120" s="68">
        <f t="shared" si="7"/>
        <v>0.95775815813862741</v>
      </c>
      <c r="J120" s="12" t="s">
        <v>70</v>
      </c>
    </row>
    <row r="121" spans="1:10" ht="13.5" customHeight="1" x14ac:dyDescent="0.3">
      <c r="A121" s="32" t="s">
        <v>215</v>
      </c>
      <c r="B121" s="13" t="s">
        <v>216</v>
      </c>
      <c r="C121" s="17">
        <v>182.05790880800001</v>
      </c>
      <c r="D121" s="10">
        <f t="shared" si="5"/>
        <v>181.05060880800002</v>
      </c>
      <c r="E121" s="69">
        <v>19.657</v>
      </c>
      <c r="F121" s="69">
        <v>26.771999999999998</v>
      </c>
      <c r="G121" s="68">
        <f t="shared" si="6"/>
        <v>0.73423726281189305</v>
      </c>
      <c r="H121" s="69">
        <v>19.957000000000001</v>
      </c>
      <c r="I121" s="68">
        <f t="shared" si="7"/>
        <v>0.98496768051310313</v>
      </c>
      <c r="J121" s="12" t="s">
        <v>217</v>
      </c>
    </row>
    <row r="122" spans="1:10" ht="13.5" customHeight="1" x14ac:dyDescent="0.3">
      <c r="A122" s="15" t="s">
        <v>20</v>
      </c>
      <c r="B122" s="16" t="s">
        <v>21</v>
      </c>
      <c r="C122" s="14">
        <v>104.0474</v>
      </c>
      <c r="D122" s="10">
        <f t="shared" si="5"/>
        <v>103.0401</v>
      </c>
      <c r="E122" s="69">
        <v>19.741</v>
      </c>
      <c r="F122" s="69">
        <v>28.073</v>
      </c>
      <c r="G122" s="68">
        <f t="shared" si="6"/>
        <v>0.70320236526199553</v>
      </c>
      <c r="H122" s="69">
        <v>20.625</v>
      </c>
      <c r="I122" s="68">
        <f t="shared" si="7"/>
        <v>0.95713939393939396</v>
      </c>
      <c r="J122" s="12" t="s">
        <v>22</v>
      </c>
    </row>
    <row r="123" spans="1:10" ht="13.5" customHeight="1" x14ac:dyDescent="0.3">
      <c r="A123" s="12" t="s">
        <v>84</v>
      </c>
      <c r="B123" s="13" t="s">
        <v>61</v>
      </c>
      <c r="C123" s="14">
        <v>132.04230000000001</v>
      </c>
      <c r="D123" s="10">
        <f t="shared" si="5"/>
        <v>131.03500000000003</v>
      </c>
      <c r="E123" s="69">
        <v>19.78</v>
      </c>
      <c r="F123" s="69">
        <v>27.245000000000001</v>
      </c>
      <c r="G123" s="68">
        <f t="shared" si="6"/>
        <v>0.7260047715177097</v>
      </c>
      <c r="H123" s="69">
        <v>20.146999999999998</v>
      </c>
      <c r="I123" s="68">
        <f t="shared" ref="I123:I138" si="8">E123/H123</f>
        <v>0.98178388842011233</v>
      </c>
      <c r="J123" s="12" t="s">
        <v>85</v>
      </c>
    </row>
    <row r="124" spans="1:10" ht="13.5" customHeight="1" x14ac:dyDescent="0.3">
      <c r="A124" s="12" t="s">
        <v>63</v>
      </c>
      <c r="B124" s="13" t="s">
        <v>64</v>
      </c>
      <c r="C124" s="14">
        <v>129.042593095</v>
      </c>
      <c r="D124" s="10">
        <f t="shared" si="5"/>
        <v>128.03529309500001</v>
      </c>
      <c r="E124" s="69">
        <v>19.786000000000001</v>
      </c>
      <c r="F124" s="69">
        <v>26.501000000000001</v>
      </c>
      <c r="G124" s="68">
        <f t="shared" si="6"/>
        <v>0.74661333534583607</v>
      </c>
      <c r="H124" s="69">
        <v>19.686</v>
      </c>
      <c r="I124" s="68">
        <f t="shared" si="8"/>
        <v>1.0050797521080972</v>
      </c>
      <c r="J124" s="12"/>
    </row>
    <row r="125" spans="1:10" ht="13.5" customHeight="1" x14ac:dyDescent="0.3">
      <c r="A125" s="39" t="s">
        <v>408</v>
      </c>
      <c r="B125" s="40" t="s">
        <v>407</v>
      </c>
      <c r="C125" s="57">
        <v>465.30903799999999</v>
      </c>
      <c r="D125" s="10">
        <f t="shared" si="5"/>
        <v>464.301738</v>
      </c>
      <c r="E125" s="48">
        <v>19.8</v>
      </c>
      <c r="F125" s="48">
        <v>29.114000000000001</v>
      </c>
      <c r="G125" s="64">
        <f t="shared" si="6"/>
        <v>0.68008518238648075</v>
      </c>
      <c r="H125" s="48">
        <v>20.3</v>
      </c>
      <c r="I125" s="64">
        <f t="shared" si="8"/>
        <v>0.97536945812807885</v>
      </c>
      <c r="J125" s="39" t="s">
        <v>16</v>
      </c>
    </row>
    <row r="126" spans="1:10" ht="13.5" customHeight="1" x14ac:dyDescent="0.3">
      <c r="A126" s="22" t="s">
        <v>218</v>
      </c>
      <c r="B126" s="19" t="s">
        <v>216</v>
      </c>
      <c r="C126" s="14">
        <v>182.05790880800001</v>
      </c>
      <c r="D126" s="10">
        <f t="shared" si="5"/>
        <v>181.05060880800002</v>
      </c>
      <c r="E126" s="69">
        <v>19.91</v>
      </c>
      <c r="F126" s="69">
        <v>28.074999999999999</v>
      </c>
      <c r="G126" s="68">
        <f t="shared" si="6"/>
        <v>0.70917186108637575</v>
      </c>
      <c r="H126" s="69">
        <v>20.693000000000001</v>
      </c>
      <c r="I126" s="68">
        <f t="shared" si="8"/>
        <v>0.9621611172860387</v>
      </c>
      <c r="J126" s="12" t="s">
        <v>219</v>
      </c>
    </row>
    <row r="127" spans="1:10" ht="13.5" customHeight="1" x14ac:dyDescent="0.3">
      <c r="A127" s="39" t="s">
        <v>341</v>
      </c>
      <c r="B127" s="20" t="s">
        <v>342</v>
      </c>
      <c r="C127" s="21">
        <v>347.063084339</v>
      </c>
      <c r="D127" s="10">
        <f t="shared" si="5"/>
        <v>346.05578433900001</v>
      </c>
      <c r="E127" s="72">
        <v>19.91</v>
      </c>
      <c r="F127" s="72">
        <v>26.992000000000001</v>
      </c>
      <c r="G127" s="68">
        <f t="shared" si="6"/>
        <v>0.73762596324836982</v>
      </c>
      <c r="H127" s="72">
        <v>20.059999999999999</v>
      </c>
      <c r="I127" s="68">
        <f t="shared" si="8"/>
        <v>0.99252243270189444</v>
      </c>
      <c r="J127" s="12"/>
    </row>
    <row r="128" spans="1:10" ht="13.5" customHeight="1" x14ac:dyDescent="0.3">
      <c r="A128" s="24" t="s">
        <v>258</v>
      </c>
      <c r="B128" s="13" t="s">
        <v>259</v>
      </c>
      <c r="C128" s="14">
        <v>206.043521072</v>
      </c>
      <c r="D128" s="10">
        <f t="shared" si="5"/>
        <v>205.03622107200002</v>
      </c>
      <c r="E128" s="69">
        <v>19.914999999999999</v>
      </c>
      <c r="F128" s="69">
        <v>27.03</v>
      </c>
      <c r="G128" s="68">
        <f t="shared" si="6"/>
        <v>0.73677395486496478</v>
      </c>
      <c r="H128" s="69">
        <v>20.032</v>
      </c>
      <c r="I128" s="68">
        <f t="shared" si="8"/>
        <v>0.99415934504792325</v>
      </c>
      <c r="J128" s="12"/>
    </row>
    <row r="129" spans="1:10" ht="13.5" customHeight="1" x14ac:dyDescent="0.3">
      <c r="A129" s="12" t="s">
        <v>209</v>
      </c>
      <c r="B129" s="13"/>
      <c r="C129" s="14">
        <v>180.06370000000001</v>
      </c>
      <c r="D129" s="10">
        <f t="shared" si="5"/>
        <v>179.05640000000002</v>
      </c>
      <c r="E129" s="69">
        <v>19.928000000000001</v>
      </c>
      <c r="F129" s="69">
        <v>26.527000000000001</v>
      </c>
      <c r="G129" s="68">
        <f t="shared" si="6"/>
        <v>0.75123459117125946</v>
      </c>
      <c r="H129" s="69">
        <v>19.795000000000002</v>
      </c>
      <c r="I129" s="68">
        <f t="shared" si="8"/>
        <v>1.0067188684011112</v>
      </c>
      <c r="J129" s="12" t="s">
        <v>210</v>
      </c>
    </row>
    <row r="130" spans="1:10" ht="13.5" customHeight="1" x14ac:dyDescent="0.3">
      <c r="A130" s="12" t="s">
        <v>220</v>
      </c>
      <c r="B130" s="20" t="s">
        <v>221</v>
      </c>
      <c r="C130" s="21">
        <v>182.07769999999999</v>
      </c>
      <c r="D130" s="10">
        <f t="shared" si="5"/>
        <v>181.07040000000001</v>
      </c>
      <c r="E130" s="69">
        <v>19.978999999999999</v>
      </c>
      <c r="F130" s="69">
        <v>26.728000000000002</v>
      </c>
      <c r="G130" s="68">
        <f t="shared" si="6"/>
        <v>0.74749326548937434</v>
      </c>
      <c r="H130" s="69">
        <v>19.88</v>
      </c>
      <c r="I130" s="68">
        <f t="shared" si="8"/>
        <v>1.0049798792756539</v>
      </c>
      <c r="J130" s="12"/>
    </row>
    <row r="131" spans="1:10" ht="13.5" customHeight="1" x14ac:dyDescent="0.3">
      <c r="A131" s="12" t="s">
        <v>130</v>
      </c>
      <c r="B131" s="83" t="s">
        <v>131</v>
      </c>
      <c r="C131" s="21">
        <v>150.05282342199999</v>
      </c>
      <c r="D131" s="10">
        <f t="shared" ref="D131:D194" si="9">C131-1.0073</f>
        <v>149.045523422</v>
      </c>
      <c r="E131" s="69">
        <v>20</v>
      </c>
      <c r="F131" s="69">
        <v>26.748000000000001</v>
      </c>
      <c r="G131" s="68">
        <f t="shared" ref="G131:G194" si="10">E131/F131</f>
        <v>0.74771945566023623</v>
      </c>
      <c r="H131" s="69">
        <v>19.882999999999999</v>
      </c>
      <c r="I131" s="68">
        <f t="shared" si="8"/>
        <v>1.0058844238796962</v>
      </c>
      <c r="J131" s="12" t="s">
        <v>132</v>
      </c>
    </row>
    <row r="132" spans="1:10" ht="13.5" customHeight="1" x14ac:dyDescent="0.3">
      <c r="A132" s="12" t="s">
        <v>211</v>
      </c>
      <c r="B132" s="20"/>
      <c r="C132" s="21">
        <v>180.06370000000001</v>
      </c>
      <c r="D132" s="10">
        <f t="shared" si="9"/>
        <v>179.05640000000002</v>
      </c>
      <c r="E132" s="69">
        <v>20.004999999999999</v>
      </c>
      <c r="F132" s="69">
        <v>26.786999999999999</v>
      </c>
      <c r="G132" s="68">
        <f t="shared" si="10"/>
        <v>0.74681748609400078</v>
      </c>
      <c r="H132" s="69">
        <v>19.905000000000001</v>
      </c>
      <c r="I132" s="68">
        <f t="shared" si="8"/>
        <v>1.0050238633509168</v>
      </c>
      <c r="J132" s="12" t="s">
        <v>212</v>
      </c>
    </row>
    <row r="133" spans="1:10" ht="13.5" customHeight="1" x14ac:dyDescent="0.3">
      <c r="A133" s="39" t="s">
        <v>368</v>
      </c>
      <c r="B133" s="47" t="s">
        <v>365</v>
      </c>
      <c r="C133" s="60">
        <v>392.29266000000001</v>
      </c>
      <c r="D133" s="10">
        <f t="shared" si="9"/>
        <v>391.28536000000003</v>
      </c>
      <c r="E133" s="48">
        <v>20.010000000000002</v>
      </c>
      <c r="F133" s="48">
        <v>25.541</v>
      </c>
      <c r="G133" s="64">
        <f t="shared" si="10"/>
        <v>0.78344622371872685</v>
      </c>
      <c r="H133" s="48">
        <v>19.327000000000002</v>
      </c>
      <c r="I133" s="64">
        <f t="shared" si="8"/>
        <v>1.0353391628292026</v>
      </c>
      <c r="J133" s="39" t="s">
        <v>16</v>
      </c>
    </row>
    <row r="134" spans="1:10" ht="13.5" customHeight="1" x14ac:dyDescent="0.3">
      <c r="A134" s="12" t="s">
        <v>223</v>
      </c>
      <c r="B134" s="13" t="s">
        <v>224</v>
      </c>
      <c r="C134" s="14">
        <v>183.06649999999999</v>
      </c>
      <c r="D134" s="10">
        <f t="shared" si="9"/>
        <v>182.0592</v>
      </c>
      <c r="E134" s="69">
        <v>20.015000000000001</v>
      </c>
      <c r="F134" s="69">
        <v>26.68</v>
      </c>
      <c r="G134" s="68">
        <f t="shared" si="10"/>
        <v>0.75018740629685166</v>
      </c>
      <c r="H134" s="69">
        <v>19.864999999999998</v>
      </c>
      <c r="I134" s="68">
        <f t="shared" si="8"/>
        <v>1.0075509690410271</v>
      </c>
      <c r="J134" s="12"/>
    </row>
    <row r="135" spans="1:10" ht="13.5" customHeight="1" x14ac:dyDescent="0.3">
      <c r="A135" s="51" t="s">
        <v>403</v>
      </c>
      <c r="B135" s="52" t="s">
        <v>399</v>
      </c>
      <c r="C135" s="62">
        <v>449.314123</v>
      </c>
      <c r="D135" s="27">
        <f t="shared" si="9"/>
        <v>448.30682300000001</v>
      </c>
      <c r="E135" s="54">
        <v>20.053999999999998</v>
      </c>
      <c r="F135" s="54">
        <v>25.984999999999999</v>
      </c>
      <c r="G135" s="65">
        <f t="shared" si="10"/>
        <v>0.77175293438522219</v>
      </c>
      <c r="H135" s="54">
        <v>19.603999999999999</v>
      </c>
      <c r="I135" s="65">
        <f t="shared" si="8"/>
        <v>1.02295449908182</v>
      </c>
      <c r="J135" s="51" t="s">
        <v>16</v>
      </c>
    </row>
    <row r="136" spans="1:10" ht="13.5" customHeight="1" x14ac:dyDescent="0.3">
      <c r="A136" s="39" t="s">
        <v>366</v>
      </c>
      <c r="B136" s="40" t="s">
        <v>365</v>
      </c>
      <c r="C136" s="57">
        <v>392.29266000000001</v>
      </c>
      <c r="D136" s="10">
        <f t="shared" si="9"/>
        <v>391.28536000000003</v>
      </c>
      <c r="E136" s="48">
        <v>20.123000000000001</v>
      </c>
      <c r="F136" s="48">
        <v>25.670999999999999</v>
      </c>
      <c r="G136" s="64">
        <f t="shared" si="10"/>
        <v>0.78388064352771614</v>
      </c>
      <c r="H136" s="48">
        <v>19.34</v>
      </c>
      <c r="I136" s="64">
        <f t="shared" si="8"/>
        <v>1.0404860392967943</v>
      </c>
      <c r="J136" s="39" t="s">
        <v>16</v>
      </c>
    </row>
    <row r="137" spans="1:10" ht="13.5" customHeight="1" x14ac:dyDescent="0.3">
      <c r="A137" s="39" t="s">
        <v>370</v>
      </c>
      <c r="B137" s="40" t="s">
        <v>365</v>
      </c>
      <c r="C137" s="57">
        <v>392.29266000000001</v>
      </c>
      <c r="D137" s="10">
        <f t="shared" si="9"/>
        <v>391.28536000000003</v>
      </c>
      <c r="E137" s="48">
        <v>20.128</v>
      </c>
      <c r="F137" s="48">
        <v>24.81</v>
      </c>
      <c r="G137" s="64">
        <f t="shared" si="10"/>
        <v>0.811285771866183</v>
      </c>
      <c r="H137" s="48">
        <v>18.911999999999999</v>
      </c>
      <c r="I137" s="64">
        <f t="shared" si="8"/>
        <v>1.0642978003384096</v>
      </c>
      <c r="J137" s="39" t="s">
        <v>16</v>
      </c>
    </row>
    <row r="138" spans="1:10" ht="13.5" customHeight="1" x14ac:dyDescent="0.3">
      <c r="A138" s="39" t="s">
        <v>376</v>
      </c>
      <c r="B138" s="47" t="s">
        <v>377</v>
      </c>
      <c r="C138" s="57">
        <v>402.24062400000003</v>
      </c>
      <c r="D138" s="10">
        <f t="shared" si="9"/>
        <v>401.23332400000004</v>
      </c>
      <c r="E138" s="69">
        <v>20.145</v>
      </c>
      <c r="F138" s="69">
        <v>26.459</v>
      </c>
      <c r="G138" s="68">
        <f t="shared" si="10"/>
        <v>0.76136664273026189</v>
      </c>
      <c r="H138" s="69">
        <v>20.195</v>
      </c>
      <c r="I138" s="68">
        <f t="shared" si="8"/>
        <v>0.99752413963852438</v>
      </c>
      <c r="J138" s="12" t="s">
        <v>16</v>
      </c>
    </row>
    <row r="139" spans="1:10" s="43" customFormat="1" ht="13.5" customHeight="1" x14ac:dyDescent="0.3">
      <c r="A139" s="39" t="s">
        <v>369</v>
      </c>
      <c r="B139" s="47" t="s">
        <v>365</v>
      </c>
      <c r="C139" s="57">
        <v>392.29266000000001</v>
      </c>
      <c r="D139" s="10">
        <f t="shared" si="9"/>
        <v>391.28536000000003</v>
      </c>
      <c r="E139" s="48">
        <v>20.332999999999998</v>
      </c>
      <c r="F139" s="48">
        <v>24.914999999999999</v>
      </c>
      <c r="G139" s="64">
        <f t="shared" si="10"/>
        <v>0.8160947220549869</v>
      </c>
      <c r="H139" s="48">
        <v>18.966999999999999</v>
      </c>
      <c r="I139" s="64">
        <f>E139/F139</f>
        <v>0.8160947220549869</v>
      </c>
      <c r="J139" s="39" t="s">
        <v>16</v>
      </c>
    </row>
    <row r="140" spans="1:10" ht="13.5" customHeight="1" x14ac:dyDescent="0.3">
      <c r="A140" s="12" t="s">
        <v>286</v>
      </c>
      <c r="B140" s="13" t="s">
        <v>287</v>
      </c>
      <c r="C140" s="14">
        <v>244.069536126</v>
      </c>
      <c r="D140" s="10">
        <f t="shared" si="9"/>
        <v>243.06223612600002</v>
      </c>
      <c r="E140" s="69">
        <v>20.370999999999999</v>
      </c>
      <c r="F140" s="69">
        <v>27.268999999999998</v>
      </c>
      <c r="G140" s="68">
        <f t="shared" si="10"/>
        <v>0.7470387619641351</v>
      </c>
      <c r="H140" s="69">
        <v>20.238</v>
      </c>
      <c r="I140" s="68">
        <f t="shared" ref="I140:I171" si="11">E140/H140</f>
        <v>1.0065717956319793</v>
      </c>
      <c r="J140" s="12"/>
    </row>
    <row r="141" spans="1:10" ht="13.5" customHeight="1" x14ac:dyDescent="0.3">
      <c r="A141" s="11" t="s">
        <v>207</v>
      </c>
      <c r="B141" s="13" t="s">
        <v>208</v>
      </c>
      <c r="C141" s="14">
        <v>180.063388116</v>
      </c>
      <c r="D141" s="10">
        <f t="shared" si="9"/>
        <v>179.05608811600001</v>
      </c>
      <c r="E141" s="69">
        <v>20.375</v>
      </c>
      <c r="F141" s="69">
        <v>27.306999999999999</v>
      </c>
      <c r="G141" s="68">
        <f t="shared" si="10"/>
        <v>0.74614567693265466</v>
      </c>
      <c r="H141" s="69">
        <v>20.242000000000001</v>
      </c>
      <c r="I141" s="68">
        <f t="shared" si="11"/>
        <v>1.0065704969864637</v>
      </c>
      <c r="J141" s="12"/>
    </row>
    <row r="142" spans="1:10" ht="13.5" customHeight="1" x14ac:dyDescent="0.3">
      <c r="A142" s="80" t="s">
        <v>367</v>
      </c>
      <c r="B142" s="47" t="s">
        <v>365</v>
      </c>
      <c r="C142" s="60">
        <v>392.29266000000001</v>
      </c>
      <c r="D142" s="10">
        <f t="shared" si="9"/>
        <v>391.28536000000003</v>
      </c>
      <c r="E142" s="90">
        <v>20.399999999999999</v>
      </c>
      <c r="F142" s="90">
        <v>24.664999999999999</v>
      </c>
      <c r="G142" s="64">
        <f t="shared" si="10"/>
        <v>0.82708291100750053</v>
      </c>
      <c r="H142" s="90">
        <v>18.834</v>
      </c>
      <c r="I142" s="64">
        <f t="shared" si="11"/>
        <v>1.0831474992035679</v>
      </c>
      <c r="J142" s="80" t="s">
        <v>16</v>
      </c>
    </row>
    <row r="143" spans="1:10" ht="13.5" customHeight="1" x14ac:dyDescent="0.3">
      <c r="A143" s="45" t="s">
        <v>222</v>
      </c>
      <c r="B143" s="20" t="s">
        <v>221</v>
      </c>
      <c r="C143" s="59">
        <v>182.07903818</v>
      </c>
      <c r="D143" s="10">
        <f t="shared" si="9"/>
        <v>181.07173818000001</v>
      </c>
      <c r="E143" s="75">
        <v>20.451000000000001</v>
      </c>
      <c r="F143" s="75">
        <v>27.283000000000001</v>
      </c>
      <c r="G143" s="68">
        <f t="shared" si="10"/>
        <v>0.7495876553164974</v>
      </c>
      <c r="H143" s="75">
        <v>20.283999999999999</v>
      </c>
      <c r="I143" s="68">
        <f t="shared" si="11"/>
        <v>1.0082330901202918</v>
      </c>
      <c r="J143" s="44"/>
    </row>
    <row r="144" spans="1:10" ht="13.5" customHeight="1" x14ac:dyDescent="0.3">
      <c r="A144" s="33" t="s">
        <v>161</v>
      </c>
      <c r="B144" s="26" t="s">
        <v>160</v>
      </c>
      <c r="C144" s="30">
        <v>163.04807240299999</v>
      </c>
      <c r="D144" s="27">
        <f t="shared" si="9"/>
        <v>162.04077240300001</v>
      </c>
      <c r="E144" s="70">
        <v>20.535</v>
      </c>
      <c r="F144" s="70">
        <v>25.484000000000002</v>
      </c>
      <c r="G144" s="71">
        <f t="shared" si="10"/>
        <v>0.80579971746978496</v>
      </c>
      <c r="H144" s="70">
        <v>19.186</v>
      </c>
      <c r="I144" s="71">
        <f t="shared" si="11"/>
        <v>1.0703116856040864</v>
      </c>
      <c r="J144" s="25"/>
    </row>
    <row r="145" spans="1:10" ht="13.5" customHeight="1" x14ac:dyDescent="0.3">
      <c r="A145" s="39" t="s">
        <v>364</v>
      </c>
      <c r="B145" s="40" t="s">
        <v>365</v>
      </c>
      <c r="C145" s="57">
        <v>392.29266000000001</v>
      </c>
      <c r="D145" s="10">
        <f t="shared" si="9"/>
        <v>391.28536000000003</v>
      </c>
      <c r="E145" s="48">
        <v>20.606999999999999</v>
      </c>
      <c r="F145" s="48">
        <v>25.838000000000001</v>
      </c>
      <c r="G145" s="64">
        <f t="shared" si="10"/>
        <v>0.79754624970972976</v>
      </c>
      <c r="H145" s="48">
        <v>19.507000000000001</v>
      </c>
      <c r="I145" s="64">
        <f t="shared" si="11"/>
        <v>1.056390013841185</v>
      </c>
      <c r="J145" s="39" t="s">
        <v>16</v>
      </c>
    </row>
    <row r="146" spans="1:10" ht="13.5" customHeight="1" x14ac:dyDescent="0.3">
      <c r="A146" s="12" t="s">
        <v>25</v>
      </c>
      <c r="B146" s="13" t="s">
        <v>21</v>
      </c>
      <c r="C146" s="14">
        <v>104.0474</v>
      </c>
      <c r="D146" s="10">
        <f t="shared" si="9"/>
        <v>103.0401</v>
      </c>
      <c r="E146" s="69">
        <v>20.617000000000001</v>
      </c>
      <c r="F146" s="69">
        <v>28.599</v>
      </c>
      <c r="G146" s="68">
        <f t="shared" si="10"/>
        <v>0.72089933214448065</v>
      </c>
      <c r="H146" s="69">
        <v>20.901</v>
      </c>
      <c r="I146" s="68">
        <f t="shared" si="11"/>
        <v>0.98641213339074696</v>
      </c>
      <c r="J146" s="12" t="s">
        <v>22</v>
      </c>
    </row>
    <row r="147" spans="1:10" ht="13.5" customHeight="1" x14ac:dyDescent="0.3">
      <c r="A147" s="39" t="s">
        <v>371</v>
      </c>
      <c r="B147" s="40" t="s">
        <v>365</v>
      </c>
      <c r="C147" s="57">
        <v>392.29266000000001</v>
      </c>
      <c r="D147" s="10">
        <f t="shared" si="9"/>
        <v>391.28536000000003</v>
      </c>
      <c r="E147" s="48">
        <v>20.687999999999999</v>
      </c>
      <c r="F147" s="48">
        <v>25.57</v>
      </c>
      <c r="G147" s="64">
        <f t="shared" si="10"/>
        <v>0.8090731325772389</v>
      </c>
      <c r="H147" s="48">
        <v>19.321999999999999</v>
      </c>
      <c r="I147" s="64">
        <f t="shared" si="11"/>
        <v>1.0706966152572197</v>
      </c>
      <c r="J147" s="39" t="s">
        <v>16</v>
      </c>
    </row>
    <row r="148" spans="1:10" ht="13.5" customHeight="1" x14ac:dyDescent="0.3">
      <c r="A148" s="39" t="s">
        <v>362</v>
      </c>
      <c r="B148" s="40" t="s">
        <v>361</v>
      </c>
      <c r="C148" s="57">
        <v>390.27701000000002</v>
      </c>
      <c r="D148" s="10">
        <f t="shared" si="9"/>
        <v>389.26971000000003</v>
      </c>
      <c r="E148" s="48">
        <v>20.864999999999998</v>
      </c>
      <c r="F148" s="48">
        <v>26.18</v>
      </c>
      <c r="G148" s="64">
        <f t="shared" si="10"/>
        <v>0.79698242933537045</v>
      </c>
      <c r="H148" s="48">
        <v>19.716000000000001</v>
      </c>
      <c r="I148" s="64">
        <f t="shared" si="11"/>
        <v>1.058277541083384</v>
      </c>
      <c r="J148" s="39" t="s">
        <v>16</v>
      </c>
    </row>
    <row r="149" spans="1:10" s="28" customFormat="1" ht="13.5" customHeight="1" x14ac:dyDescent="0.3">
      <c r="A149" s="12" t="s">
        <v>133</v>
      </c>
      <c r="B149" s="20" t="s">
        <v>134</v>
      </c>
      <c r="C149" s="21">
        <v>152.0334</v>
      </c>
      <c r="D149" s="10">
        <f t="shared" si="9"/>
        <v>151.02610000000001</v>
      </c>
      <c r="E149" s="69">
        <v>21.14</v>
      </c>
      <c r="F149" s="69">
        <v>27.821999999999999</v>
      </c>
      <c r="G149" s="68">
        <f t="shared" si="10"/>
        <v>0.75983035008266842</v>
      </c>
      <c r="H149" s="69">
        <v>20.49</v>
      </c>
      <c r="I149" s="68">
        <f t="shared" si="11"/>
        <v>1.0317227916056615</v>
      </c>
      <c r="J149" s="12"/>
    </row>
    <row r="150" spans="1:10" s="28" customFormat="1" ht="13.5" customHeight="1" x14ac:dyDescent="0.3">
      <c r="A150" s="12" t="s">
        <v>120</v>
      </c>
      <c r="B150" s="13" t="s">
        <v>121</v>
      </c>
      <c r="C150" s="14">
        <v>147.05315778100001</v>
      </c>
      <c r="D150" s="10">
        <f t="shared" si="9"/>
        <v>146.04585778100002</v>
      </c>
      <c r="E150" s="69">
        <v>21.155999999999999</v>
      </c>
      <c r="F150" s="69">
        <v>22.289000000000001</v>
      </c>
      <c r="G150" s="68">
        <f t="shared" si="10"/>
        <v>0.94916775090851979</v>
      </c>
      <c r="H150" s="69">
        <v>17.407</v>
      </c>
      <c r="I150" s="68">
        <f t="shared" si="11"/>
        <v>1.215373125754007</v>
      </c>
      <c r="J150" s="12"/>
    </row>
    <row r="151" spans="1:10" ht="13.5" customHeight="1" x14ac:dyDescent="0.3">
      <c r="A151" s="22" t="s">
        <v>58</v>
      </c>
      <c r="B151" s="13" t="s">
        <v>59</v>
      </c>
      <c r="C151" s="14">
        <v>123.03202840900001</v>
      </c>
      <c r="D151" s="10">
        <f t="shared" si="9"/>
        <v>122.02472840900001</v>
      </c>
      <c r="E151" s="69">
        <v>21.302</v>
      </c>
      <c r="F151" s="69">
        <v>28.216999999999999</v>
      </c>
      <c r="G151" s="68">
        <f t="shared" si="10"/>
        <v>0.75493496828153239</v>
      </c>
      <c r="H151" s="69">
        <v>20.802</v>
      </c>
      <c r="I151" s="68">
        <f t="shared" si="11"/>
        <v>1.0240361503701567</v>
      </c>
      <c r="J151" s="12"/>
    </row>
    <row r="152" spans="1:10" ht="13.5" customHeight="1" x14ac:dyDescent="0.3">
      <c r="A152" s="22" t="s">
        <v>380</v>
      </c>
      <c r="B152" s="13"/>
      <c r="C152" s="14">
        <v>408.28757400000001</v>
      </c>
      <c r="D152" s="10">
        <f t="shared" si="9"/>
        <v>407.28027400000002</v>
      </c>
      <c r="E152" s="69">
        <v>21.69</v>
      </c>
      <c r="F152" s="69">
        <v>29.637</v>
      </c>
      <c r="G152" s="68">
        <f t="shared" si="10"/>
        <v>0.73185545095657456</v>
      </c>
      <c r="H152" s="69">
        <v>21.673999999999999</v>
      </c>
      <c r="I152" s="68">
        <f t="shared" si="11"/>
        <v>1.0007382116821999</v>
      </c>
      <c r="J152" s="12"/>
    </row>
    <row r="153" spans="1:10" s="35" customFormat="1" ht="13.5" customHeight="1" x14ac:dyDescent="0.3">
      <c r="A153" s="18" t="s">
        <v>438</v>
      </c>
      <c r="B153" s="19" t="s">
        <v>439</v>
      </c>
      <c r="C153" s="14">
        <v>612.15196189799997</v>
      </c>
      <c r="D153" s="10">
        <f t="shared" si="9"/>
        <v>611.14466189799998</v>
      </c>
      <c r="E153" s="69">
        <v>22.045999999999999</v>
      </c>
      <c r="F153" s="69">
        <v>27.077999999999999</v>
      </c>
      <c r="G153" s="68">
        <f t="shared" si="10"/>
        <v>0.81416648201491981</v>
      </c>
      <c r="H153" s="69">
        <v>20.13</v>
      </c>
      <c r="I153" s="68">
        <f t="shared" si="11"/>
        <v>1.0951813214108297</v>
      </c>
      <c r="J153" s="12" t="s">
        <v>440</v>
      </c>
    </row>
    <row r="154" spans="1:10" ht="13.5" customHeight="1" x14ac:dyDescent="0.3">
      <c r="A154" s="12" t="s">
        <v>71</v>
      </c>
      <c r="B154" s="2" t="s">
        <v>72</v>
      </c>
      <c r="C154" s="3">
        <v>131.058243159</v>
      </c>
      <c r="D154" s="10">
        <f t="shared" si="9"/>
        <v>130.05094315900001</v>
      </c>
      <c r="E154" s="69">
        <v>22.128</v>
      </c>
      <c r="F154" s="69">
        <v>22.861000000000001</v>
      </c>
      <c r="G154" s="68">
        <f t="shared" si="10"/>
        <v>0.96793666068850881</v>
      </c>
      <c r="H154" s="69">
        <v>17.663</v>
      </c>
      <c r="I154" s="68">
        <f t="shared" si="11"/>
        <v>1.2527883145558512</v>
      </c>
      <c r="J154" s="12"/>
    </row>
    <row r="155" spans="1:10" ht="13.5" customHeight="1" x14ac:dyDescent="0.3">
      <c r="A155" s="22" t="s">
        <v>363</v>
      </c>
      <c r="B155" s="20"/>
      <c r="C155" s="21">
        <v>392.29265900000001</v>
      </c>
      <c r="D155" s="10">
        <f t="shared" si="9"/>
        <v>391.28535900000003</v>
      </c>
      <c r="E155" s="69">
        <v>22.146000000000001</v>
      </c>
      <c r="F155" s="69">
        <v>29.393000000000001</v>
      </c>
      <c r="G155" s="68">
        <f t="shared" si="10"/>
        <v>0.75344469771714351</v>
      </c>
      <c r="H155" s="69">
        <v>21.346</v>
      </c>
      <c r="I155" s="68">
        <f t="shared" si="11"/>
        <v>1.03747774758737</v>
      </c>
      <c r="J155" s="12"/>
    </row>
    <row r="156" spans="1:10" ht="13.5" customHeight="1" x14ac:dyDescent="0.3">
      <c r="A156" s="25" t="s">
        <v>86</v>
      </c>
      <c r="B156" s="36" t="s">
        <v>87</v>
      </c>
      <c r="C156" s="37">
        <v>133.03749999999999</v>
      </c>
      <c r="D156" s="27">
        <f t="shared" si="9"/>
        <v>132.03020000000001</v>
      </c>
      <c r="E156" s="70">
        <v>23.004000000000001</v>
      </c>
      <c r="F156" s="70">
        <v>26.486000000000001</v>
      </c>
      <c r="G156" s="71">
        <f t="shared" si="10"/>
        <v>0.86853432001812281</v>
      </c>
      <c r="H156" s="70">
        <v>19.797999999999998</v>
      </c>
      <c r="I156" s="71">
        <f t="shared" si="11"/>
        <v>1.1619355490453582</v>
      </c>
      <c r="J156" s="25" t="s">
        <v>88</v>
      </c>
    </row>
    <row r="157" spans="1:10" ht="13.5" customHeight="1" x14ac:dyDescent="0.3">
      <c r="A157" s="25" t="s">
        <v>315</v>
      </c>
      <c r="B157" s="36" t="s">
        <v>316</v>
      </c>
      <c r="C157" s="37">
        <v>289.12740000000002</v>
      </c>
      <c r="D157" s="27">
        <f t="shared" si="9"/>
        <v>288.12010000000004</v>
      </c>
      <c r="E157" s="70">
        <v>23.306999999999999</v>
      </c>
      <c r="F157" s="70">
        <v>28.321999999999999</v>
      </c>
      <c r="G157" s="71">
        <f t="shared" si="10"/>
        <v>0.82292917166866741</v>
      </c>
      <c r="H157" s="70">
        <v>20.89</v>
      </c>
      <c r="I157" s="71">
        <f t="shared" si="11"/>
        <v>1.1157012924844423</v>
      </c>
      <c r="J157" s="25"/>
    </row>
    <row r="158" spans="1:10" ht="13.5" customHeight="1" x14ac:dyDescent="0.3">
      <c r="A158" s="33" t="s">
        <v>162</v>
      </c>
      <c r="B158" s="36" t="s">
        <v>160</v>
      </c>
      <c r="C158" s="30">
        <v>163.04807240299999</v>
      </c>
      <c r="D158" s="27">
        <f t="shared" si="9"/>
        <v>162.04077240300001</v>
      </c>
      <c r="E158" s="70">
        <v>25.667999999999999</v>
      </c>
      <c r="F158" s="70">
        <v>25.484000000000002</v>
      </c>
      <c r="G158" s="71">
        <f t="shared" si="10"/>
        <v>1.0072202166064981</v>
      </c>
      <c r="H158" s="70">
        <v>19.186</v>
      </c>
      <c r="I158" s="71">
        <f t="shared" si="11"/>
        <v>1.3378505160012508</v>
      </c>
      <c r="J158" s="25"/>
    </row>
    <row r="159" spans="1:10" ht="13.5" customHeight="1" x14ac:dyDescent="0.3">
      <c r="A159" s="25" t="s">
        <v>317</v>
      </c>
      <c r="B159" s="26" t="s">
        <v>316</v>
      </c>
      <c r="C159" s="30">
        <v>289.12740000000002</v>
      </c>
      <c r="D159" s="27">
        <f t="shared" si="9"/>
        <v>288.12010000000004</v>
      </c>
      <c r="E159" s="70">
        <v>26.655999999999999</v>
      </c>
      <c r="F159" s="70">
        <v>28.321999999999999</v>
      </c>
      <c r="G159" s="71">
        <f t="shared" si="10"/>
        <v>0.94117647058823528</v>
      </c>
      <c r="H159" s="70">
        <v>20.89</v>
      </c>
      <c r="I159" s="71">
        <f t="shared" si="11"/>
        <v>1.2760172331258974</v>
      </c>
      <c r="J159" s="25"/>
    </row>
    <row r="160" spans="1:10" ht="13.5" customHeight="1" x14ac:dyDescent="0.3">
      <c r="A160" s="25" t="s">
        <v>89</v>
      </c>
      <c r="B160" s="26" t="s">
        <v>87</v>
      </c>
      <c r="C160" s="30">
        <v>133.03749999999999</v>
      </c>
      <c r="D160" s="27">
        <f t="shared" si="9"/>
        <v>132.03020000000001</v>
      </c>
      <c r="E160" s="70">
        <v>26.803000000000001</v>
      </c>
      <c r="F160" s="70">
        <v>26.486000000000001</v>
      </c>
      <c r="G160" s="71">
        <f t="shared" si="10"/>
        <v>1.0119685871781319</v>
      </c>
      <c r="H160" s="70">
        <v>19.797999999999998</v>
      </c>
      <c r="I160" s="71">
        <f t="shared" si="11"/>
        <v>1.3538236185473282</v>
      </c>
      <c r="J160" s="25" t="s">
        <v>16</v>
      </c>
    </row>
    <row r="161" spans="1:10" ht="13.5" customHeight="1" x14ac:dyDescent="0.3">
      <c r="A161" s="24" t="s">
        <v>309</v>
      </c>
      <c r="B161" s="20" t="s">
        <v>310</v>
      </c>
      <c r="C161" s="21">
        <v>283.091668551</v>
      </c>
      <c r="D161" s="10">
        <f t="shared" si="9"/>
        <v>282.08436855100001</v>
      </c>
      <c r="E161" s="69">
        <v>27.853999999999999</v>
      </c>
      <c r="F161" s="69">
        <v>27.52</v>
      </c>
      <c r="G161" s="68">
        <f t="shared" si="10"/>
        <v>1.0121366279069768</v>
      </c>
      <c r="H161" s="69">
        <v>20.355</v>
      </c>
      <c r="I161" s="68">
        <f t="shared" si="11"/>
        <v>1.3684107098992875</v>
      </c>
      <c r="J161" s="12" t="s">
        <v>311</v>
      </c>
    </row>
    <row r="162" spans="1:10" ht="13.5" customHeight="1" x14ac:dyDescent="0.3">
      <c r="A162" s="12" t="s">
        <v>17</v>
      </c>
      <c r="B162" s="13" t="s">
        <v>12</v>
      </c>
      <c r="C162" s="14">
        <v>103.063328537</v>
      </c>
      <c r="D162" s="10">
        <f t="shared" si="9"/>
        <v>102.056028537</v>
      </c>
      <c r="E162" s="69">
        <v>28.106000000000002</v>
      </c>
      <c r="F162" s="69">
        <v>26.756</v>
      </c>
      <c r="G162" s="68">
        <f t="shared" si="10"/>
        <v>1.0504559724921514</v>
      </c>
      <c r="H162" s="69">
        <v>19.856999999999999</v>
      </c>
      <c r="I162" s="68">
        <f t="shared" si="11"/>
        <v>1.4154202548219772</v>
      </c>
      <c r="J162" s="12"/>
    </row>
    <row r="163" spans="1:10" ht="13.5" customHeight="1" x14ac:dyDescent="0.3">
      <c r="A163" s="12" t="s">
        <v>37</v>
      </c>
      <c r="B163" s="20" t="s">
        <v>38</v>
      </c>
      <c r="C163" s="85">
        <v>115.0633</v>
      </c>
      <c r="D163" s="10">
        <f t="shared" si="9"/>
        <v>114.056</v>
      </c>
      <c r="E163" s="69">
        <v>28.533999999999999</v>
      </c>
      <c r="F163" s="69">
        <v>26.484999999999999</v>
      </c>
      <c r="G163" s="68">
        <f t="shared" si="10"/>
        <v>1.0773645459694166</v>
      </c>
      <c r="H163" s="69">
        <v>19.686</v>
      </c>
      <c r="I163" s="68">
        <f t="shared" si="11"/>
        <v>1.4494564665244336</v>
      </c>
      <c r="J163" s="12"/>
    </row>
    <row r="164" spans="1:10" ht="13.5" customHeight="1" x14ac:dyDescent="0.3">
      <c r="A164" s="12" t="s">
        <v>281</v>
      </c>
      <c r="B164" s="20" t="s">
        <v>282</v>
      </c>
      <c r="C164" s="21">
        <v>240.0223</v>
      </c>
      <c r="D164" s="10">
        <f t="shared" si="9"/>
        <v>239.01500000000001</v>
      </c>
      <c r="E164" s="69">
        <v>28.556000000000001</v>
      </c>
      <c r="F164" s="69">
        <v>26.856999999999999</v>
      </c>
      <c r="G164" s="68">
        <f t="shared" si="10"/>
        <v>1.0632609747924191</v>
      </c>
      <c r="H164" s="69">
        <v>20.007999999999999</v>
      </c>
      <c r="I164" s="68">
        <f t="shared" si="11"/>
        <v>1.4272291083566575</v>
      </c>
      <c r="J164" s="12" t="s">
        <v>283</v>
      </c>
    </row>
    <row r="165" spans="1:10" ht="13.5" customHeight="1" x14ac:dyDescent="0.3">
      <c r="A165" s="12" t="s">
        <v>167</v>
      </c>
      <c r="B165" s="20" t="s">
        <v>168</v>
      </c>
      <c r="C165" s="85">
        <v>165.08789999999999</v>
      </c>
      <c r="D165" s="10">
        <f t="shared" si="9"/>
        <v>164.0806</v>
      </c>
      <c r="E165" s="69">
        <v>30.382000000000001</v>
      </c>
      <c r="F165" s="69">
        <v>26.483000000000001</v>
      </c>
      <c r="G165" s="68">
        <f t="shared" si="10"/>
        <v>1.1472265226749236</v>
      </c>
      <c r="H165" s="69">
        <v>19.768000000000001</v>
      </c>
      <c r="I165" s="68">
        <f t="shared" si="11"/>
        <v>1.5369283690813436</v>
      </c>
      <c r="J165" s="12"/>
    </row>
    <row r="166" spans="1:10" ht="13.5" customHeight="1" x14ac:dyDescent="0.3">
      <c r="A166" s="12" t="s">
        <v>122</v>
      </c>
      <c r="B166" s="20" t="s">
        <v>121</v>
      </c>
      <c r="C166" s="21">
        <v>147.0532</v>
      </c>
      <c r="D166" s="10">
        <f t="shared" si="9"/>
        <v>146.04590000000002</v>
      </c>
      <c r="E166" s="69">
        <v>30.995000000000001</v>
      </c>
      <c r="F166" s="69">
        <v>28.045999999999999</v>
      </c>
      <c r="G166" s="68">
        <f t="shared" si="10"/>
        <v>1.1051486843043572</v>
      </c>
      <c r="H166" s="69">
        <v>20.681000000000001</v>
      </c>
      <c r="I166" s="68">
        <f t="shared" si="11"/>
        <v>1.4987186306271456</v>
      </c>
      <c r="J166" s="12" t="s">
        <v>123</v>
      </c>
    </row>
    <row r="167" spans="1:10" ht="13.5" customHeight="1" x14ac:dyDescent="0.3">
      <c r="A167" s="12" t="s">
        <v>19</v>
      </c>
      <c r="B167" s="20" t="s">
        <v>12</v>
      </c>
      <c r="C167" s="21">
        <v>103.063328537</v>
      </c>
      <c r="D167" s="10">
        <f t="shared" si="9"/>
        <v>102.056028537</v>
      </c>
      <c r="E167" s="69">
        <v>31.331</v>
      </c>
      <c r="F167" s="69">
        <v>26.32</v>
      </c>
      <c r="G167" s="68">
        <f t="shared" si="10"/>
        <v>1.1903875379939211</v>
      </c>
      <c r="H167" s="69">
        <v>19.899999999999999</v>
      </c>
      <c r="I167" s="68">
        <f t="shared" si="11"/>
        <v>1.5744221105527638</v>
      </c>
      <c r="J167" s="12"/>
    </row>
    <row r="168" spans="1:10" ht="13.5" customHeight="1" x14ac:dyDescent="0.3">
      <c r="A168" s="12" t="s">
        <v>150</v>
      </c>
      <c r="B168" s="20" t="s">
        <v>151</v>
      </c>
      <c r="C168" s="21">
        <v>161.06880784500001</v>
      </c>
      <c r="D168" s="10">
        <f t="shared" si="9"/>
        <v>160.06150784500002</v>
      </c>
      <c r="E168" s="69">
        <v>31.486000000000001</v>
      </c>
      <c r="F168" s="69">
        <v>26.736999999999998</v>
      </c>
      <c r="G168" s="68">
        <f t="shared" si="10"/>
        <v>1.1776190298088791</v>
      </c>
      <c r="H168" s="69">
        <v>19.872</v>
      </c>
      <c r="I168" s="68">
        <f t="shared" si="11"/>
        <v>1.5844404186795491</v>
      </c>
      <c r="J168" s="12" t="s">
        <v>152</v>
      </c>
    </row>
    <row r="169" spans="1:10" ht="13.5" customHeight="1" x14ac:dyDescent="0.3">
      <c r="A169" s="12" t="s">
        <v>268</v>
      </c>
      <c r="B169" s="20" t="s">
        <v>269</v>
      </c>
      <c r="C169" s="21">
        <v>222.06742763599999</v>
      </c>
      <c r="D169" s="10">
        <f t="shared" si="9"/>
        <v>221.060127636</v>
      </c>
      <c r="E169" s="69">
        <v>31.634</v>
      </c>
      <c r="F169" s="69">
        <v>25.234999999999999</v>
      </c>
      <c r="G169" s="68">
        <f t="shared" si="10"/>
        <v>1.2535763820091144</v>
      </c>
      <c r="H169" s="69">
        <v>18.986999999999998</v>
      </c>
      <c r="I169" s="68">
        <f t="shared" si="11"/>
        <v>1.6660873229051458</v>
      </c>
      <c r="J169" s="12" t="s">
        <v>270</v>
      </c>
    </row>
    <row r="170" spans="1:10" ht="13.5" customHeight="1" x14ac:dyDescent="0.3">
      <c r="A170" s="18" t="s">
        <v>265</v>
      </c>
      <c r="B170" s="20" t="s">
        <v>266</v>
      </c>
      <c r="C170" s="21">
        <v>220.08479226</v>
      </c>
      <c r="D170" s="10">
        <f t="shared" si="9"/>
        <v>219.07749226000001</v>
      </c>
      <c r="E170" s="69">
        <v>32.142000000000003</v>
      </c>
      <c r="F170" s="69">
        <v>26.792999999999999</v>
      </c>
      <c r="G170" s="68">
        <f t="shared" si="10"/>
        <v>1.1996416974582915</v>
      </c>
      <c r="H170" s="69">
        <v>19.994</v>
      </c>
      <c r="I170" s="68">
        <f t="shared" si="11"/>
        <v>1.6075822746824049</v>
      </c>
      <c r="J170" s="12" t="s">
        <v>267</v>
      </c>
    </row>
    <row r="171" spans="1:10" ht="13.5" customHeight="1" x14ac:dyDescent="0.3">
      <c r="A171" s="12" t="s">
        <v>255</v>
      </c>
      <c r="B171" s="20" t="s">
        <v>256</v>
      </c>
      <c r="C171" s="85">
        <v>204.0899</v>
      </c>
      <c r="D171" s="10">
        <f t="shared" si="9"/>
        <v>203.08260000000001</v>
      </c>
      <c r="E171" s="69">
        <v>33.015999999999998</v>
      </c>
      <c r="F171" s="69">
        <v>26.818000000000001</v>
      </c>
      <c r="G171" s="68">
        <f t="shared" si="10"/>
        <v>1.2311134312775001</v>
      </c>
      <c r="H171" s="69">
        <v>20.001999999999999</v>
      </c>
      <c r="I171" s="68">
        <f t="shared" si="11"/>
        <v>1.6506349365063493</v>
      </c>
      <c r="J171" s="12" t="s">
        <v>257</v>
      </c>
    </row>
    <row r="172" spans="1:10" ht="13.5" customHeight="1" x14ac:dyDescent="0.3">
      <c r="A172" s="24" t="s">
        <v>117</v>
      </c>
      <c r="B172" s="20" t="s">
        <v>118</v>
      </c>
      <c r="C172" s="21">
        <v>146.06899999999999</v>
      </c>
      <c r="D172" s="10">
        <f t="shared" si="9"/>
        <v>145.0617</v>
      </c>
      <c r="E172" s="69">
        <v>33.031999999999996</v>
      </c>
      <c r="F172" s="69">
        <v>27.783999999999999</v>
      </c>
      <c r="G172" s="68">
        <f t="shared" si="10"/>
        <v>1.1888856896055282</v>
      </c>
      <c r="H172" s="69">
        <v>20.552</v>
      </c>
      <c r="I172" s="68">
        <f t="shared" ref="I172:I203" si="12">E172/H172</f>
        <v>1.6072401712728688</v>
      </c>
      <c r="J172" s="12" t="s">
        <v>119</v>
      </c>
    </row>
    <row r="173" spans="1:10" ht="13.5" customHeight="1" x14ac:dyDescent="0.3">
      <c r="A173" s="24" t="s">
        <v>199</v>
      </c>
      <c r="B173" s="20" t="s">
        <v>200</v>
      </c>
      <c r="C173" s="21">
        <v>175.0951</v>
      </c>
      <c r="D173" s="10">
        <f t="shared" si="9"/>
        <v>174.08780000000002</v>
      </c>
      <c r="E173" s="69">
        <v>33.116999999999997</v>
      </c>
      <c r="F173" s="69">
        <v>27.934999999999999</v>
      </c>
      <c r="G173" s="68">
        <f t="shared" si="10"/>
        <v>1.1855020583497404</v>
      </c>
      <c r="H173" s="69">
        <v>20.67</v>
      </c>
      <c r="I173" s="68">
        <f t="shared" si="12"/>
        <v>1.6021770682148038</v>
      </c>
      <c r="J173" s="12" t="s">
        <v>201</v>
      </c>
    </row>
    <row r="174" spans="1:10" ht="13.5" customHeight="1" x14ac:dyDescent="0.3">
      <c r="A174" s="12" t="s">
        <v>54</v>
      </c>
      <c r="B174" s="13" t="s">
        <v>55</v>
      </c>
      <c r="C174" s="14">
        <v>119.058243159</v>
      </c>
      <c r="D174" s="10">
        <f t="shared" si="9"/>
        <v>118.050943159</v>
      </c>
      <c r="E174" s="69">
        <v>33.369</v>
      </c>
      <c r="F174" s="69">
        <v>25.571000000000002</v>
      </c>
      <c r="G174" s="68">
        <f t="shared" si="10"/>
        <v>1.3049548316452231</v>
      </c>
      <c r="H174" s="69">
        <v>19.289000000000001</v>
      </c>
      <c r="I174" s="68">
        <f t="shared" si="12"/>
        <v>1.7299497122712426</v>
      </c>
      <c r="J174" s="12" t="s">
        <v>16</v>
      </c>
    </row>
    <row r="175" spans="1:10" ht="13.5" customHeight="1" x14ac:dyDescent="0.3">
      <c r="A175" s="12" t="s">
        <v>65</v>
      </c>
      <c r="B175" s="20" t="s">
        <v>66</v>
      </c>
      <c r="C175" s="21">
        <v>129.0789</v>
      </c>
      <c r="D175" s="10">
        <f t="shared" si="9"/>
        <v>128.07160000000002</v>
      </c>
      <c r="E175" s="69">
        <v>33.758000000000003</v>
      </c>
      <c r="F175" s="69">
        <v>26.776</v>
      </c>
      <c r="G175" s="68">
        <f t="shared" si="10"/>
        <v>1.2607559008066926</v>
      </c>
      <c r="H175" s="69">
        <v>19.943999999999999</v>
      </c>
      <c r="I175" s="68">
        <f t="shared" si="12"/>
        <v>1.6926393902928201</v>
      </c>
      <c r="J175" s="12" t="s">
        <v>67</v>
      </c>
    </row>
    <row r="176" spans="1:10" ht="13.5" customHeight="1" x14ac:dyDescent="0.3">
      <c r="A176" s="12" t="s">
        <v>18</v>
      </c>
      <c r="B176" s="20" t="s">
        <v>12</v>
      </c>
      <c r="C176" s="21">
        <v>103.063328537</v>
      </c>
      <c r="D176" s="10">
        <f t="shared" si="9"/>
        <v>102.056028537</v>
      </c>
      <c r="E176" s="69">
        <v>34.091999999999999</v>
      </c>
      <c r="F176" s="69">
        <v>26.577000000000002</v>
      </c>
      <c r="G176" s="68">
        <f t="shared" si="10"/>
        <v>1.2827632915678968</v>
      </c>
      <c r="H176" s="69">
        <v>19.829000000000001</v>
      </c>
      <c r="I176" s="68">
        <f t="shared" si="12"/>
        <v>1.7193000151293558</v>
      </c>
      <c r="J176" s="12"/>
    </row>
    <row r="177" spans="1:10" ht="13.5" customHeight="1" x14ac:dyDescent="0.3">
      <c r="A177" s="25" t="s">
        <v>78</v>
      </c>
      <c r="B177" s="36" t="s">
        <v>76</v>
      </c>
      <c r="C177" s="37">
        <v>131.09462866499999</v>
      </c>
      <c r="D177" s="27">
        <f t="shared" si="9"/>
        <v>130.087328665</v>
      </c>
      <c r="E177" s="70">
        <v>34.222000000000001</v>
      </c>
      <c r="F177" s="70">
        <v>27.14</v>
      </c>
      <c r="G177" s="71">
        <f t="shared" si="10"/>
        <v>1.2609432571849668</v>
      </c>
      <c r="H177" s="70">
        <v>20.274999999999999</v>
      </c>
      <c r="I177" s="71">
        <f t="shared" si="12"/>
        <v>1.6878914919852037</v>
      </c>
      <c r="J177" s="25" t="s">
        <v>79</v>
      </c>
    </row>
    <row r="178" spans="1:10" ht="13.5" customHeight="1" x14ac:dyDescent="0.3">
      <c r="A178" s="12" t="s">
        <v>100</v>
      </c>
      <c r="B178" s="20" t="s">
        <v>101</v>
      </c>
      <c r="C178" s="21">
        <v>137.04769999999999</v>
      </c>
      <c r="D178" s="10">
        <f t="shared" si="9"/>
        <v>136.04040000000001</v>
      </c>
      <c r="E178" s="69">
        <v>34.512</v>
      </c>
      <c r="F178" s="69">
        <v>22.731999999999999</v>
      </c>
      <c r="G178" s="68">
        <f t="shared" si="10"/>
        <v>1.5182122118599333</v>
      </c>
      <c r="H178" s="69">
        <v>17.684000000000001</v>
      </c>
      <c r="I178" s="68">
        <f t="shared" si="12"/>
        <v>1.9515946618412123</v>
      </c>
      <c r="J178" s="12"/>
    </row>
    <row r="179" spans="1:10" ht="13.5" customHeight="1" x14ac:dyDescent="0.3">
      <c r="A179" s="12" t="s">
        <v>92</v>
      </c>
      <c r="B179" s="20" t="s">
        <v>93</v>
      </c>
      <c r="C179" s="21">
        <v>135.035399227</v>
      </c>
      <c r="D179" s="10">
        <f t="shared" si="9"/>
        <v>134.02809922700001</v>
      </c>
      <c r="E179" s="69">
        <v>34.749000000000002</v>
      </c>
      <c r="F179" s="69">
        <v>25.268000000000001</v>
      </c>
      <c r="G179" s="68">
        <f t="shared" si="10"/>
        <v>1.3752176666138991</v>
      </c>
      <c r="H179" s="69">
        <v>18.986000000000001</v>
      </c>
      <c r="I179" s="68">
        <f t="shared" si="12"/>
        <v>1.8302433371958287</v>
      </c>
      <c r="J179" s="12" t="s">
        <v>16</v>
      </c>
    </row>
    <row r="180" spans="1:10" ht="13.5" customHeight="1" x14ac:dyDescent="0.3">
      <c r="A180" s="12" t="s">
        <v>26</v>
      </c>
      <c r="B180" s="2" t="s">
        <v>27</v>
      </c>
      <c r="C180" s="85">
        <v>105.0425</v>
      </c>
      <c r="D180" s="10">
        <f t="shared" si="9"/>
        <v>104.0352</v>
      </c>
      <c r="E180" s="69">
        <v>34.837000000000003</v>
      </c>
      <c r="F180" s="69">
        <v>26.571999999999999</v>
      </c>
      <c r="G180" s="68">
        <f t="shared" si="10"/>
        <v>1.3110416980279995</v>
      </c>
      <c r="H180" s="69">
        <v>19.724</v>
      </c>
      <c r="I180" s="68">
        <f t="shared" si="12"/>
        <v>1.7662238896775504</v>
      </c>
      <c r="J180" s="12"/>
    </row>
    <row r="181" spans="1:10" ht="13.5" customHeight="1" x14ac:dyDescent="0.3">
      <c r="A181" s="12" t="s">
        <v>77</v>
      </c>
      <c r="B181" s="2" t="s">
        <v>76</v>
      </c>
      <c r="C181" s="3">
        <v>131.09462866499999</v>
      </c>
      <c r="D181" s="10">
        <f t="shared" si="9"/>
        <v>130.087328665</v>
      </c>
      <c r="E181" s="69">
        <v>35.725000000000001</v>
      </c>
      <c r="F181" s="69">
        <v>26.626999999999999</v>
      </c>
      <c r="G181" s="68">
        <f t="shared" si="10"/>
        <v>1.3416832538400871</v>
      </c>
      <c r="H181" s="69">
        <v>19.795000000000002</v>
      </c>
      <c r="I181" s="68">
        <f t="shared" si="12"/>
        <v>1.8047486739075522</v>
      </c>
      <c r="J181" s="12"/>
    </row>
    <row r="182" spans="1:10" ht="13.5" customHeight="1" x14ac:dyDescent="0.3">
      <c r="A182" s="12" t="s">
        <v>82</v>
      </c>
      <c r="B182" s="20" t="s">
        <v>76</v>
      </c>
      <c r="C182" s="21">
        <v>131.09462866499999</v>
      </c>
      <c r="D182" s="10">
        <f t="shared" si="9"/>
        <v>130.087328665</v>
      </c>
      <c r="E182" s="69">
        <v>35.752000000000002</v>
      </c>
      <c r="F182" s="69">
        <v>26.536999999999999</v>
      </c>
      <c r="G182" s="68">
        <f t="shared" si="10"/>
        <v>1.3472510080265292</v>
      </c>
      <c r="H182" s="69">
        <v>19.704999999999998</v>
      </c>
      <c r="I182" s="68">
        <f t="shared" si="12"/>
        <v>1.8143618370971837</v>
      </c>
      <c r="J182" s="12" t="s">
        <v>83</v>
      </c>
    </row>
    <row r="183" spans="1:10" ht="13.5" customHeight="1" x14ac:dyDescent="0.3">
      <c r="A183" s="12" t="s">
        <v>271</v>
      </c>
      <c r="B183" s="13" t="s">
        <v>272</v>
      </c>
      <c r="C183" s="14">
        <v>224.07970688200001</v>
      </c>
      <c r="D183" s="10">
        <f t="shared" si="9"/>
        <v>223.07240688200002</v>
      </c>
      <c r="E183" s="69">
        <v>36.198999999999998</v>
      </c>
      <c r="F183" s="69">
        <v>25.033999999999999</v>
      </c>
      <c r="G183" s="68">
        <f t="shared" si="10"/>
        <v>1.445993448909483</v>
      </c>
      <c r="H183" s="69">
        <v>18.885999999999999</v>
      </c>
      <c r="I183" s="68">
        <f t="shared" si="12"/>
        <v>1.9167107910621624</v>
      </c>
      <c r="J183" s="12" t="s">
        <v>273</v>
      </c>
    </row>
    <row r="184" spans="1:10" ht="13.5" customHeight="1" x14ac:dyDescent="0.3">
      <c r="A184" s="12" t="s">
        <v>75</v>
      </c>
      <c r="B184" s="2" t="s">
        <v>76</v>
      </c>
      <c r="C184" s="3">
        <v>131.09462866499999</v>
      </c>
      <c r="D184" s="10">
        <f t="shared" si="9"/>
        <v>130.087328665</v>
      </c>
      <c r="E184" s="69">
        <v>36.789000000000001</v>
      </c>
      <c r="F184" s="69">
        <v>27.207999999999998</v>
      </c>
      <c r="G184" s="68">
        <f t="shared" si="10"/>
        <v>1.3521390767421348</v>
      </c>
      <c r="H184" s="69">
        <v>20.259</v>
      </c>
      <c r="I184" s="68">
        <f t="shared" si="12"/>
        <v>1.8159336591144677</v>
      </c>
      <c r="J184" s="12"/>
    </row>
    <row r="185" spans="1:10" ht="13.5" customHeight="1" x14ac:dyDescent="0.3">
      <c r="A185" s="25" t="s">
        <v>80</v>
      </c>
      <c r="B185" s="29" t="s">
        <v>76</v>
      </c>
      <c r="C185" s="37">
        <v>131.09462866499999</v>
      </c>
      <c r="D185" s="27">
        <f t="shared" si="9"/>
        <v>130.087328665</v>
      </c>
      <c r="E185" s="70">
        <v>36.838000000000001</v>
      </c>
      <c r="F185" s="70">
        <v>27.14</v>
      </c>
      <c r="G185" s="71">
        <f t="shared" si="10"/>
        <v>1.3573323507737656</v>
      </c>
      <c r="H185" s="70">
        <v>20.274999999999999</v>
      </c>
      <c r="I185" s="71">
        <f t="shared" si="12"/>
        <v>1.8169173859432801</v>
      </c>
      <c r="J185" s="25" t="s">
        <v>81</v>
      </c>
    </row>
    <row r="186" spans="1:10" ht="13.5" customHeight="1" x14ac:dyDescent="0.3">
      <c r="A186" s="35" t="s">
        <v>320</v>
      </c>
      <c r="B186" s="20" t="s">
        <v>321</v>
      </c>
      <c r="C186" s="21">
        <v>290.12259999999998</v>
      </c>
      <c r="D186" s="10">
        <f t="shared" si="9"/>
        <v>289.11529999999999</v>
      </c>
      <c r="E186" s="72">
        <v>38.451999999999998</v>
      </c>
      <c r="F186" s="72">
        <v>25.221</v>
      </c>
      <c r="G186" s="91">
        <f t="shared" si="10"/>
        <v>1.5246025137782007</v>
      </c>
      <c r="H186" s="72">
        <v>19.006</v>
      </c>
      <c r="I186" s="91">
        <f t="shared" si="12"/>
        <v>2.023150584026097</v>
      </c>
      <c r="J186" s="35"/>
    </row>
    <row r="187" spans="1:10" ht="13.5" customHeight="1" x14ac:dyDescent="0.3">
      <c r="A187" s="12" t="s">
        <v>15</v>
      </c>
      <c r="B187" s="13" t="s">
        <v>12</v>
      </c>
      <c r="C187" s="14">
        <v>103.063328537</v>
      </c>
      <c r="D187" s="10">
        <f t="shared" si="9"/>
        <v>102.056028537</v>
      </c>
      <c r="E187" s="69">
        <v>39.450000000000003</v>
      </c>
      <c r="F187" s="69">
        <v>26.869</v>
      </c>
      <c r="G187" s="68">
        <f t="shared" si="10"/>
        <v>1.4682347686925454</v>
      </c>
      <c r="H187" s="69">
        <v>20.024000000000001</v>
      </c>
      <c r="I187" s="68">
        <f t="shared" si="12"/>
        <v>1.9701358369956052</v>
      </c>
      <c r="J187" s="12" t="s">
        <v>16</v>
      </c>
    </row>
    <row r="188" spans="1:10" ht="13.5" customHeight="1" x14ac:dyDescent="0.3">
      <c r="A188" s="12" t="s">
        <v>11</v>
      </c>
      <c r="B188" s="13" t="s">
        <v>12</v>
      </c>
      <c r="C188" s="14">
        <v>103.063</v>
      </c>
      <c r="D188" s="10">
        <f t="shared" si="9"/>
        <v>102.0557</v>
      </c>
      <c r="E188" s="69" t="s">
        <v>13</v>
      </c>
      <c r="F188" s="69" t="s">
        <v>13</v>
      </c>
      <c r="G188" s="68" t="e">
        <f t="shared" si="10"/>
        <v>#VALUE!</v>
      </c>
      <c r="H188" s="69" t="s">
        <v>13</v>
      </c>
      <c r="I188" s="68" t="e">
        <f t="shared" si="12"/>
        <v>#VALUE!</v>
      </c>
      <c r="J188" s="12"/>
    </row>
    <row r="189" spans="1:10" ht="13.5" customHeight="1" x14ac:dyDescent="0.3">
      <c r="A189" s="12" t="s">
        <v>14</v>
      </c>
      <c r="B189" s="13" t="s">
        <v>12</v>
      </c>
      <c r="C189" s="14">
        <v>103.063</v>
      </c>
      <c r="D189" s="10">
        <f t="shared" si="9"/>
        <v>102.0557</v>
      </c>
      <c r="E189" s="69" t="s">
        <v>13</v>
      </c>
      <c r="F189" s="69" t="s">
        <v>13</v>
      </c>
      <c r="G189" s="68" t="e">
        <f t="shared" si="10"/>
        <v>#VALUE!</v>
      </c>
      <c r="H189" s="69" t="s">
        <v>13</v>
      </c>
      <c r="I189" s="68" t="e">
        <f t="shared" si="12"/>
        <v>#VALUE!</v>
      </c>
      <c r="J189" s="12"/>
    </row>
    <row r="190" spans="1:10" ht="13.5" customHeight="1" x14ac:dyDescent="0.3">
      <c r="A190" s="12" t="s">
        <v>31</v>
      </c>
      <c r="B190" s="13" t="s">
        <v>32</v>
      </c>
      <c r="C190" s="14">
        <v>111.043261797</v>
      </c>
      <c r="D190" s="10">
        <f t="shared" si="9"/>
        <v>110.035961797</v>
      </c>
      <c r="E190" s="69" t="s">
        <v>13</v>
      </c>
      <c r="F190" s="69" t="s">
        <v>13</v>
      </c>
      <c r="G190" s="68" t="e">
        <f t="shared" si="10"/>
        <v>#VALUE!</v>
      </c>
      <c r="H190" s="69" t="s">
        <v>13</v>
      </c>
      <c r="I190" s="68" t="e">
        <f t="shared" si="12"/>
        <v>#VALUE!</v>
      </c>
      <c r="J190" s="12"/>
    </row>
    <row r="191" spans="1:10" ht="13.5" customHeight="1" x14ac:dyDescent="0.3">
      <c r="A191" s="12" t="s">
        <v>35</v>
      </c>
      <c r="B191" s="13" t="s">
        <v>36</v>
      </c>
      <c r="C191" s="14">
        <v>113.05889999999999</v>
      </c>
      <c r="D191" s="10">
        <f t="shared" si="9"/>
        <v>112.05159999999999</v>
      </c>
      <c r="E191" s="69" t="s">
        <v>13</v>
      </c>
      <c r="F191" s="69" t="s">
        <v>13</v>
      </c>
      <c r="G191" s="68" t="e">
        <f t="shared" si="10"/>
        <v>#VALUE!</v>
      </c>
      <c r="H191" s="69" t="s">
        <v>13</v>
      </c>
      <c r="I191" s="68" t="e">
        <f t="shared" si="12"/>
        <v>#VALUE!</v>
      </c>
      <c r="J191" s="12"/>
    </row>
    <row r="192" spans="1:10" ht="13.5" customHeight="1" x14ac:dyDescent="0.3">
      <c r="A192" s="12" t="s">
        <v>45</v>
      </c>
      <c r="B192" s="13" t="s">
        <v>46</v>
      </c>
      <c r="C192" s="14">
        <v>117.0538</v>
      </c>
      <c r="D192" s="10">
        <f t="shared" si="9"/>
        <v>116.04649999999999</v>
      </c>
      <c r="E192" s="69" t="s">
        <v>13</v>
      </c>
      <c r="F192" s="69" t="s">
        <v>13</v>
      </c>
      <c r="G192" s="68" t="e">
        <f t="shared" si="10"/>
        <v>#VALUE!</v>
      </c>
      <c r="H192" s="69" t="s">
        <v>13</v>
      </c>
      <c r="I192" s="68" t="e">
        <f t="shared" si="12"/>
        <v>#VALUE!</v>
      </c>
      <c r="J192" s="12"/>
    </row>
    <row r="193" spans="1:10" ht="13.5" customHeight="1" x14ac:dyDescent="0.3">
      <c r="A193" s="18" t="s">
        <v>47</v>
      </c>
      <c r="B193" s="13" t="s">
        <v>48</v>
      </c>
      <c r="C193" s="14">
        <v>117.078978601</v>
      </c>
      <c r="D193" s="10">
        <f t="shared" si="9"/>
        <v>116.071678601</v>
      </c>
      <c r="E193" s="69" t="s">
        <v>13</v>
      </c>
      <c r="F193" s="69" t="s">
        <v>13</v>
      </c>
      <c r="G193" s="68" t="e">
        <f t="shared" si="10"/>
        <v>#VALUE!</v>
      </c>
      <c r="H193" s="69" t="s">
        <v>13</v>
      </c>
      <c r="I193" s="68" t="e">
        <f t="shared" si="12"/>
        <v>#VALUE!</v>
      </c>
      <c r="J193" s="12"/>
    </row>
    <row r="194" spans="1:10" ht="13.5" customHeight="1" x14ac:dyDescent="0.3">
      <c r="A194" s="12" t="s">
        <v>52</v>
      </c>
      <c r="B194" s="13" t="s">
        <v>53</v>
      </c>
      <c r="C194" s="14">
        <v>118.07422757400001</v>
      </c>
      <c r="D194" s="10">
        <f t="shared" si="9"/>
        <v>117.066927574</v>
      </c>
      <c r="E194" s="69" t="s">
        <v>13</v>
      </c>
      <c r="F194" s="69" t="s">
        <v>13</v>
      </c>
      <c r="G194" s="68" t="e">
        <f t="shared" si="10"/>
        <v>#VALUE!</v>
      </c>
      <c r="H194" s="69" t="s">
        <v>13</v>
      </c>
      <c r="I194" s="68" t="e">
        <f t="shared" si="12"/>
        <v>#VALUE!</v>
      </c>
      <c r="J194" s="12" t="s">
        <v>16</v>
      </c>
    </row>
    <row r="195" spans="1:10" ht="13.5" customHeight="1" x14ac:dyDescent="0.3">
      <c r="A195" s="12" t="s">
        <v>73</v>
      </c>
      <c r="B195" s="13" t="s">
        <v>74</v>
      </c>
      <c r="C195" s="14">
        <v>131.06947654699999</v>
      </c>
      <c r="D195" s="10">
        <f t="shared" ref="D195:D228" si="13">C195-1.0073</f>
        <v>130.06217654700001</v>
      </c>
      <c r="E195" s="69" t="s">
        <v>13</v>
      </c>
      <c r="F195" s="69" t="s">
        <v>13</v>
      </c>
      <c r="G195" s="68" t="e">
        <f t="shared" ref="G195:G226" si="14">E195/F195</f>
        <v>#VALUE!</v>
      </c>
      <c r="H195" s="69" t="s">
        <v>13</v>
      </c>
      <c r="I195" s="68" t="e">
        <f t="shared" si="12"/>
        <v>#VALUE!</v>
      </c>
      <c r="J195" s="12"/>
    </row>
    <row r="196" spans="1:10" ht="13.5" customHeight="1" x14ac:dyDescent="0.3">
      <c r="A196" s="12" t="s">
        <v>94</v>
      </c>
      <c r="B196" s="13" t="s">
        <v>95</v>
      </c>
      <c r="C196" s="14">
        <v>135.05449518500001</v>
      </c>
      <c r="D196" s="10">
        <f t="shared" si="13"/>
        <v>134.04719518500002</v>
      </c>
      <c r="E196" s="69" t="s">
        <v>13</v>
      </c>
      <c r="F196" s="69" t="s">
        <v>13</v>
      </c>
      <c r="G196" s="68" t="e">
        <f t="shared" si="14"/>
        <v>#VALUE!</v>
      </c>
      <c r="H196" s="69"/>
      <c r="I196" s="68" t="e">
        <f t="shared" si="12"/>
        <v>#VALUE!</v>
      </c>
      <c r="J196" s="12"/>
    </row>
    <row r="197" spans="1:10" s="28" customFormat="1" ht="13.5" customHeight="1" x14ac:dyDescent="0.3">
      <c r="A197" s="12" t="s">
        <v>98</v>
      </c>
      <c r="B197" s="13" t="s">
        <v>99</v>
      </c>
      <c r="C197" s="14">
        <v>136.05242949999999</v>
      </c>
      <c r="D197" s="10">
        <f t="shared" si="13"/>
        <v>135.0451295</v>
      </c>
      <c r="E197" s="69" t="s">
        <v>13</v>
      </c>
      <c r="F197" s="69" t="s">
        <v>13</v>
      </c>
      <c r="G197" s="68" t="e">
        <f t="shared" si="14"/>
        <v>#VALUE!</v>
      </c>
      <c r="H197" s="69"/>
      <c r="I197" s="68" t="e">
        <f t="shared" si="12"/>
        <v>#VALUE!</v>
      </c>
      <c r="J197" s="12"/>
    </row>
    <row r="198" spans="1:10" s="28" customFormat="1" ht="13.5" customHeight="1" x14ac:dyDescent="0.3">
      <c r="A198" s="12" t="s">
        <v>110</v>
      </c>
      <c r="B198" s="13" t="s">
        <v>111</v>
      </c>
      <c r="C198" s="14">
        <v>145.08512661099999</v>
      </c>
      <c r="D198" s="10">
        <f t="shared" si="13"/>
        <v>144.07782661100001</v>
      </c>
      <c r="E198" s="69" t="s">
        <v>13</v>
      </c>
      <c r="F198" s="69" t="s">
        <v>13</v>
      </c>
      <c r="G198" s="68" t="e">
        <f t="shared" si="14"/>
        <v>#VALUE!</v>
      </c>
      <c r="H198" s="69" t="s">
        <v>13</v>
      </c>
      <c r="I198" s="68" t="e">
        <f t="shared" si="12"/>
        <v>#VALUE!</v>
      </c>
      <c r="J198" s="12"/>
    </row>
    <row r="199" spans="1:10" s="28" customFormat="1" ht="13.5" customHeight="1" x14ac:dyDescent="0.3">
      <c r="A199" s="12" t="s">
        <v>112</v>
      </c>
      <c r="B199" s="13" t="s">
        <v>113</v>
      </c>
      <c r="C199" s="14">
        <v>146.02152330199999</v>
      </c>
      <c r="D199" s="10">
        <f t="shared" si="13"/>
        <v>145.014223302</v>
      </c>
      <c r="E199" s="69" t="s">
        <v>13</v>
      </c>
      <c r="F199" s="69" t="s">
        <v>13</v>
      </c>
      <c r="G199" s="68" t="e">
        <f t="shared" si="14"/>
        <v>#VALUE!</v>
      </c>
      <c r="H199" s="69" t="s">
        <v>13</v>
      </c>
      <c r="I199" s="68" t="e">
        <f t="shared" si="12"/>
        <v>#VALUE!</v>
      </c>
      <c r="J199" s="12"/>
    </row>
    <row r="200" spans="1:10" s="28" customFormat="1" ht="13.5" customHeight="1" x14ac:dyDescent="0.3">
      <c r="A200" s="12" t="s">
        <v>155</v>
      </c>
      <c r="B200" s="13" t="s">
        <v>156</v>
      </c>
      <c r="C200" s="14">
        <v>162.06405681800001</v>
      </c>
      <c r="D200" s="10">
        <f t="shared" si="13"/>
        <v>161.05675681800003</v>
      </c>
      <c r="E200" s="69" t="s">
        <v>13</v>
      </c>
      <c r="F200" s="69" t="s">
        <v>13</v>
      </c>
      <c r="G200" s="68" t="e">
        <f t="shared" si="14"/>
        <v>#VALUE!</v>
      </c>
      <c r="H200" s="69" t="s">
        <v>13</v>
      </c>
      <c r="I200" s="68" t="e">
        <f t="shared" si="12"/>
        <v>#VALUE!</v>
      </c>
      <c r="J200" s="12"/>
    </row>
    <row r="201" spans="1:10" ht="13.5" customHeight="1" x14ac:dyDescent="0.3">
      <c r="A201" s="12" t="s">
        <v>157</v>
      </c>
      <c r="B201" s="13" t="s">
        <v>158</v>
      </c>
      <c r="C201" s="14">
        <v>162.113018383</v>
      </c>
      <c r="D201" s="10">
        <f t="shared" si="13"/>
        <v>161.10571838300001</v>
      </c>
      <c r="E201" s="69" t="s">
        <v>13</v>
      </c>
      <c r="F201" s="69" t="s">
        <v>13</v>
      </c>
      <c r="G201" s="68" t="e">
        <f t="shared" si="14"/>
        <v>#VALUE!</v>
      </c>
      <c r="H201" s="69" t="s">
        <v>13</v>
      </c>
      <c r="I201" s="68" t="e">
        <f t="shared" si="12"/>
        <v>#VALUE!</v>
      </c>
      <c r="J201" s="12"/>
    </row>
    <row r="202" spans="1:10" ht="13.5" customHeight="1" x14ac:dyDescent="0.3">
      <c r="A202" s="34" t="s">
        <v>163</v>
      </c>
      <c r="B202" s="13" t="s">
        <v>160</v>
      </c>
      <c r="C202" s="14">
        <v>163.04807240299999</v>
      </c>
      <c r="D202" s="10">
        <f t="shared" si="13"/>
        <v>162.04077240300001</v>
      </c>
      <c r="E202" s="69" t="s">
        <v>13</v>
      </c>
      <c r="F202" s="69" t="s">
        <v>13</v>
      </c>
      <c r="G202" s="68" t="e">
        <f t="shared" si="14"/>
        <v>#VALUE!</v>
      </c>
      <c r="H202" s="69" t="s">
        <v>13</v>
      </c>
      <c r="I202" s="68" t="e">
        <f t="shared" si="12"/>
        <v>#VALUE!</v>
      </c>
      <c r="J202" s="12"/>
    </row>
    <row r="203" spans="1:10" ht="13.5" customHeight="1" x14ac:dyDescent="0.3">
      <c r="A203" s="11" t="s">
        <v>166</v>
      </c>
      <c r="B203" s="13" t="s">
        <v>165</v>
      </c>
      <c r="C203" s="14">
        <v>164.047344122</v>
      </c>
      <c r="D203" s="10">
        <f t="shared" si="13"/>
        <v>163.04004412200001</v>
      </c>
      <c r="E203" s="69" t="s">
        <v>13</v>
      </c>
      <c r="F203" s="69" t="s">
        <v>13</v>
      </c>
      <c r="G203" s="68" t="e">
        <f t="shared" si="14"/>
        <v>#VALUE!</v>
      </c>
      <c r="H203" s="69" t="s">
        <v>13</v>
      </c>
      <c r="I203" s="68" t="e">
        <f t="shared" si="12"/>
        <v>#VALUE!</v>
      </c>
      <c r="J203" s="12"/>
    </row>
    <row r="204" spans="1:10" ht="13.5" customHeight="1" x14ac:dyDescent="0.3">
      <c r="A204" s="12" t="s">
        <v>274</v>
      </c>
      <c r="B204" s="13" t="s">
        <v>275</v>
      </c>
      <c r="C204" s="14">
        <v>227.09060591900001</v>
      </c>
      <c r="D204" s="10">
        <f t="shared" si="13"/>
        <v>226.08330591900003</v>
      </c>
      <c r="E204" s="69" t="s">
        <v>13</v>
      </c>
      <c r="F204" s="69" t="s">
        <v>13</v>
      </c>
      <c r="G204" s="68" t="e">
        <f t="shared" si="14"/>
        <v>#VALUE!</v>
      </c>
      <c r="H204" s="69" t="s">
        <v>13</v>
      </c>
      <c r="I204" s="68" t="e">
        <f t="shared" ref="I204:I205" si="15">E204/H204</f>
        <v>#VALUE!</v>
      </c>
      <c r="J204" s="12"/>
    </row>
    <row r="205" spans="1:10" ht="13.5" customHeight="1" x14ac:dyDescent="0.3">
      <c r="A205" s="12" t="s">
        <v>284</v>
      </c>
      <c r="B205" s="13" t="s">
        <v>285</v>
      </c>
      <c r="C205" s="14">
        <v>243.0855</v>
      </c>
      <c r="D205" s="10">
        <f t="shared" si="13"/>
        <v>242.07820000000001</v>
      </c>
      <c r="E205" s="69" t="s">
        <v>13</v>
      </c>
      <c r="F205" s="69" t="s">
        <v>13</v>
      </c>
      <c r="G205" s="68" t="e">
        <f t="shared" si="14"/>
        <v>#VALUE!</v>
      </c>
      <c r="H205" s="69" t="s">
        <v>13</v>
      </c>
      <c r="I205" s="68" t="e">
        <f t="shared" si="15"/>
        <v>#VALUE!</v>
      </c>
      <c r="J205" s="12"/>
    </row>
    <row r="206" spans="1:10" ht="13.5" customHeight="1" x14ac:dyDescent="0.3">
      <c r="A206" s="41" t="s">
        <v>295</v>
      </c>
      <c r="B206" s="82" t="s">
        <v>145</v>
      </c>
      <c r="C206" s="58">
        <v>265.1123</v>
      </c>
      <c r="D206" s="42">
        <f t="shared" si="13"/>
        <v>264.10500000000002</v>
      </c>
      <c r="E206" s="73" t="s">
        <v>13</v>
      </c>
      <c r="F206" s="69" t="s">
        <v>13</v>
      </c>
      <c r="G206" s="74" t="e">
        <f t="shared" si="14"/>
        <v>#VALUE!</v>
      </c>
      <c r="H206" s="69" t="s">
        <v>13</v>
      </c>
      <c r="I206" s="74" t="e">
        <f>#REF!/#REF!</f>
        <v>#REF!</v>
      </c>
      <c r="J206" s="41"/>
    </row>
    <row r="207" spans="1:10" ht="13.5" customHeight="1" x14ac:dyDescent="0.3">
      <c r="A207" s="12" t="s">
        <v>298</v>
      </c>
      <c r="B207" s="13" t="s">
        <v>299</v>
      </c>
      <c r="C207" s="14">
        <v>267.09675392899999</v>
      </c>
      <c r="D207" s="10">
        <f t="shared" si="13"/>
        <v>266.089453929</v>
      </c>
      <c r="E207" s="69" t="s">
        <v>13</v>
      </c>
      <c r="F207" s="69" t="s">
        <v>13</v>
      </c>
      <c r="G207" s="68" t="e">
        <f t="shared" si="14"/>
        <v>#VALUE!</v>
      </c>
      <c r="H207" s="69" t="s">
        <v>13</v>
      </c>
      <c r="I207" s="68"/>
      <c r="J207" s="12"/>
    </row>
    <row r="208" spans="1:10" ht="13.5" customHeight="1" x14ac:dyDescent="0.3">
      <c r="A208" s="24" t="s">
        <v>306</v>
      </c>
      <c r="B208" s="13" t="s">
        <v>307</v>
      </c>
      <c r="C208" s="14">
        <v>281.11240399299999</v>
      </c>
      <c r="D208" s="10">
        <f t="shared" si="13"/>
        <v>280.105103993</v>
      </c>
      <c r="E208" s="69" t="s">
        <v>13</v>
      </c>
      <c r="F208" s="69" t="s">
        <v>13</v>
      </c>
      <c r="G208" s="68" t="e">
        <f t="shared" si="14"/>
        <v>#VALUE!</v>
      </c>
      <c r="H208" s="69" t="s">
        <v>13</v>
      </c>
      <c r="I208" s="68" t="e">
        <f>E208/H208</f>
        <v>#VALUE!</v>
      </c>
      <c r="J208" s="12"/>
    </row>
    <row r="209" spans="1:10" ht="13.5" customHeight="1" x14ac:dyDescent="0.3">
      <c r="A209" s="24" t="s">
        <v>308</v>
      </c>
      <c r="B209" s="13" t="s">
        <v>307</v>
      </c>
      <c r="C209" s="14">
        <v>281.11240399299999</v>
      </c>
      <c r="D209" s="10">
        <f t="shared" si="13"/>
        <v>280.105103993</v>
      </c>
      <c r="E209" s="69" t="s">
        <v>13</v>
      </c>
      <c r="F209" s="69" t="s">
        <v>13</v>
      </c>
      <c r="G209" s="68" t="e">
        <f t="shared" si="14"/>
        <v>#VALUE!</v>
      </c>
      <c r="H209" s="69" t="s">
        <v>13</v>
      </c>
      <c r="I209" s="68" t="e">
        <f>E209/H209</f>
        <v>#VALUE!</v>
      </c>
      <c r="J209" s="12"/>
    </row>
    <row r="210" spans="1:10" ht="13.5" customHeight="1" x14ac:dyDescent="0.3">
      <c r="A210" s="11" t="s">
        <v>322</v>
      </c>
      <c r="B210" s="13" t="s">
        <v>323</v>
      </c>
      <c r="C210" s="14">
        <v>294.12150000000003</v>
      </c>
      <c r="D210" s="10">
        <f t="shared" si="13"/>
        <v>293.11420000000004</v>
      </c>
      <c r="E210" s="69" t="s">
        <v>13</v>
      </c>
      <c r="F210" s="69" t="s">
        <v>13</v>
      </c>
      <c r="G210" s="68" t="e">
        <f t="shared" si="14"/>
        <v>#VALUE!</v>
      </c>
      <c r="H210" s="69" t="s">
        <v>13</v>
      </c>
      <c r="I210" s="68" t="e">
        <f>E210/H210</f>
        <v>#VALUE!</v>
      </c>
      <c r="J210" s="12"/>
    </row>
    <row r="211" spans="1:10" ht="13.5" customHeight="1" x14ac:dyDescent="0.3">
      <c r="A211" s="12" t="s">
        <v>324</v>
      </c>
      <c r="B211" s="13" t="s">
        <v>325</v>
      </c>
      <c r="C211" s="14">
        <v>297.08956006099999</v>
      </c>
      <c r="D211" s="10">
        <f t="shared" si="13"/>
        <v>296.082260061</v>
      </c>
      <c r="E211" s="69" t="s">
        <v>13</v>
      </c>
      <c r="F211" s="69" t="s">
        <v>13</v>
      </c>
      <c r="G211" s="68" t="e">
        <f t="shared" si="14"/>
        <v>#VALUE!</v>
      </c>
      <c r="H211" s="69" t="s">
        <v>13</v>
      </c>
      <c r="I211" s="68" t="e">
        <f>E211/H211</f>
        <v>#VALUE!</v>
      </c>
      <c r="J211" s="12"/>
    </row>
    <row r="212" spans="1:10" ht="13.5" customHeight="1" x14ac:dyDescent="0.3">
      <c r="A212" s="11" t="s">
        <v>345</v>
      </c>
      <c r="B212" s="13" t="s">
        <v>346</v>
      </c>
      <c r="C212" s="14">
        <v>348.04709992400001</v>
      </c>
      <c r="D212" s="10">
        <f t="shared" si="13"/>
        <v>347.03979992400002</v>
      </c>
      <c r="E212" s="69" t="s">
        <v>13</v>
      </c>
      <c r="F212" s="69" t="s">
        <v>13</v>
      </c>
      <c r="G212" s="68" t="e">
        <f t="shared" si="14"/>
        <v>#VALUE!</v>
      </c>
      <c r="H212" s="69" t="s">
        <v>13</v>
      </c>
      <c r="I212" s="68"/>
      <c r="J212" s="12"/>
    </row>
    <row r="213" spans="1:10" ht="13.5" customHeight="1" x14ac:dyDescent="0.3">
      <c r="A213" s="39" t="s">
        <v>350</v>
      </c>
      <c r="B213" s="40" t="s">
        <v>351</v>
      </c>
      <c r="C213" s="57">
        <v>374.28209500000003</v>
      </c>
      <c r="D213" s="10">
        <f t="shared" si="13"/>
        <v>373.27479500000004</v>
      </c>
      <c r="E213" s="48" t="s">
        <v>13</v>
      </c>
      <c r="F213" s="69" t="s">
        <v>13</v>
      </c>
      <c r="G213" s="64" t="e">
        <f t="shared" si="14"/>
        <v>#VALUE!</v>
      </c>
      <c r="H213" s="69" t="s">
        <v>13</v>
      </c>
      <c r="I213" s="64" t="e">
        <f t="shared" ref="I213:I226" si="16">E213/H213</f>
        <v>#VALUE!</v>
      </c>
      <c r="J213" s="39" t="s">
        <v>16</v>
      </c>
    </row>
    <row r="214" spans="1:10" ht="13.5" customHeight="1" x14ac:dyDescent="0.3">
      <c r="A214" s="39" t="s">
        <v>352</v>
      </c>
      <c r="B214" s="40" t="s">
        <v>353</v>
      </c>
      <c r="C214" s="57">
        <v>376.29774500000002</v>
      </c>
      <c r="D214" s="10">
        <f t="shared" si="13"/>
        <v>375.29044500000003</v>
      </c>
      <c r="E214" s="48" t="s">
        <v>13</v>
      </c>
      <c r="F214" s="69" t="s">
        <v>13</v>
      </c>
      <c r="G214" s="64" t="e">
        <f t="shared" si="14"/>
        <v>#VALUE!</v>
      </c>
      <c r="H214" s="69" t="s">
        <v>13</v>
      </c>
      <c r="I214" s="64" t="e">
        <f t="shared" si="16"/>
        <v>#VALUE!</v>
      </c>
      <c r="J214" s="39" t="s">
        <v>16</v>
      </c>
    </row>
    <row r="215" spans="1:10" ht="13.5" customHeight="1" x14ac:dyDescent="0.3">
      <c r="A215" s="39" t="s">
        <v>354</v>
      </c>
      <c r="B215" s="40" t="s">
        <v>353</v>
      </c>
      <c r="C215" s="57">
        <v>376.29774500000002</v>
      </c>
      <c r="D215" s="10">
        <f t="shared" si="13"/>
        <v>375.29044500000003</v>
      </c>
      <c r="E215" s="48" t="s">
        <v>13</v>
      </c>
      <c r="F215" s="69" t="s">
        <v>13</v>
      </c>
      <c r="G215" s="64" t="e">
        <f t="shared" si="14"/>
        <v>#VALUE!</v>
      </c>
      <c r="H215" s="69" t="s">
        <v>13</v>
      </c>
      <c r="I215" s="64" t="e">
        <f t="shared" si="16"/>
        <v>#VALUE!</v>
      </c>
      <c r="J215" s="39" t="s">
        <v>16</v>
      </c>
    </row>
    <row r="216" spans="1:10" ht="13.5" customHeight="1" x14ac:dyDescent="0.3">
      <c r="A216" s="39" t="s">
        <v>355</v>
      </c>
      <c r="B216" s="40" t="s">
        <v>353</v>
      </c>
      <c r="C216" s="57">
        <v>376.29774500000002</v>
      </c>
      <c r="D216" s="10">
        <f t="shared" si="13"/>
        <v>375.29044500000003</v>
      </c>
      <c r="E216" s="48" t="s">
        <v>13</v>
      </c>
      <c r="F216" s="69" t="s">
        <v>13</v>
      </c>
      <c r="G216" s="64" t="e">
        <f t="shared" si="14"/>
        <v>#VALUE!</v>
      </c>
      <c r="H216" s="69" t="s">
        <v>13</v>
      </c>
      <c r="I216" s="64" t="e">
        <f t="shared" si="16"/>
        <v>#VALUE!</v>
      </c>
      <c r="J216" s="39" t="s">
        <v>16</v>
      </c>
    </row>
    <row r="217" spans="1:10" ht="13.5" customHeight="1" x14ac:dyDescent="0.3">
      <c r="A217" s="11" t="s">
        <v>356</v>
      </c>
      <c r="B217" s="13" t="s">
        <v>357</v>
      </c>
      <c r="C217" s="14">
        <v>384.12158847000001</v>
      </c>
      <c r="D217" s="10">
        <f t="shared" si="13"/>
        <v>383.11428847000002</v>
      </c>
      <c r="E217" s="69" t="s">
        <v>13</v>
      </c>
      <c r="F217" s="69" t="s">
        <v>13</v>
      </c>
      <c r="G217" s="68" t="e">
        <f t="shared" si="14"/>
        <v>#VALUE!</v>
      </c>
      <c r="H217" s="69" t="s">
        <v>13</v>
      </c>
      <c r="I217" s="68" t="e">
        <f t="shared" si="16"/>
        <v>#VALUE!</v>
      </c>
      <c r="J217" s="12"/>
    </row>
    <row r="218" spans="1:10" ht="13.5" customHeight="1" x14ac:dyDescent="0.3">
      <c r="A218" s="39" t="s">
        <v>358</v>
      </c>
      <c r="B218" s="40" t="s">
        <v>359</v>
      </c>
      <c r="C218" s="57">
        <v>384.33921600000002</v>
      </c>
      <c r="D218" s="10">
        <f t="shared" si="13"/>
        <v>383.33191600000004</v>
      </c>
      <c r="E218" s="48" t="s">
        <v>13</v>
      </c>
      <c r="F218" s="69" t="s">
        <v>13</v>
      </c>
      <c r="G218" s="64" t="e">
        <f t="shared" si="14"/>
        <v>#VALUE!</v>
      </c>
      <c r="H218" s="69" t="s">
        <v>13</v>
      </c>
      <c r="I218" s="64" t="e">
        <f t="shared" si="16"/>
        <v>#VALUE!</v>
      </c>
      <c r="J218" s="39" t="s">
        <v>16</v>
      </c>
    </row>
    <row r="219" spans="1:10" ht="13.5" customHeight="1" x14ac:dyDescent="0.3">
      <c r="A219" s="39" t="s">
        <v>360</v>
      </c>
      <c r="B219" s="40" t="s">
        <v>361</v>
      </c>
      <c r="C219" s="57">
        <v>390.27701000000002</v>
      </c>
      <c r="D219" s="10">
        <f t="shared" si="13"/>
        <v>389.26971000000003</v>
      </c>
      <c r="E219" s="48" t="s">
        <v>13</v>
      </c>
      <c r="F219" s="69" t="s">
        <v>13</v>
      </c>
      <c r="G219" s="64" t="e">
        <f t="shared" si="14"/>
        <v>#VALUE!</v>
      </c>
      <c r="H219" s="69" t="s">
        <v>13</v>
      </c>
      <c r="I219" s="64" t="e">
        <f t="shared" si="16"/>
        <v>#VALUE!</v>
      </c>
      <c r="J219" s="39" t="s">
        <v>16</v>
      </c>
    </row>
    <row r="220" spans="1:10" ht="13.5" customHeight="1" x14ac:dyDescent="0.3">
      <c r="A220" s="39" t="s">
        <v>372</v>
      </c>
      <c r="B220" s="16" t="s">
        <v>373</v>
      </c>
      <c r="C220" s="61">
        <v>396.33921600000002</v>
      </c>
      <c r="D220" s="10">
        <f t="shared" si="13"/>
        <v>395.33191600000004</v>
      </c>
      <c r="E220" s="69" t="s">
        <v>13</v>
      </c>
      <c r="F220" s="69" t="s">
        <v>13</v>
      </c>
      <c r="G220" s="68" t="e">
        <f t="shared" si="14"/>
        <v>#VALUE!</v>
      </c>
      <c r="H220" s="69" t="s">
        <v>13</v>
      </c>
      <c r="I220" s="68" t="e">
        <f t="shared" si="16"/>
        <v>#VALUE!</v>
      </c>
      <c r="J220" s="39" t="s">
        <v>16</v>
      </c>
    </row>
    <row r="221" spans="1:10" ht="13.5" customHeight="1" x14ac:dyDescent="0.3">
      <c r="A221" s="39" t="s">
        <v>374</v>
      </c>
      <c r="B221" s="16" t="s">
        <v>375</v>
      </c>
      <c r="C221" s="61">
        <v>400.33413100000001</v>
      </c>
      <c r="D221" s="10">
        <f t="shared" si="13"/>
        <v>399.32683100000003</v>
      </c>
      <c r="E221" s="69" t="s">
        <v>13</v>
      </c>
      <c r="F221" s="69" t="s">
        <v>13</v>
      </c>
      <c r="G221" s="68" t="e">
        <f t="shared" si="14"/>
        <v>#VALUE!</v>
      </c>
      <c r="H221" s="69" t="s">
        <v>13</v>
      </c>
      <c r="I221" s="68" t="e">
        <f t="shared" si="16"/>
        <v>#VALUE!</v>
      </c>
      <c r="J221" s="39" t="s">
        <v>16</v>
      </c>
    </row>
    <row r="222" spans="1:10" ht="13.5" customHeight="1" x14ac:dyDescent="0.3">
      <c r="A222" s="39" t="s">
        <v>387</v>
      </c>
      <c r="B222" s="16" t="s">
        <v>388</v>
      </c>
      <c r="C222" s="61">
        <v>412.33413100000001</v>
      </c>
      <c r="D222" s="10">
        <f t="shared" si="13"/>
        <v>411.32683100000003</v>
      </c>
      <c r="E222" s="69" t="s">
        <v>13</v>
      </c>
      <c r="F222" s="69" t="s">
        <v>13</v>
      </c>
      <c r="G222" s="68" t="e">
        <f t="shared" si="14"/>
        <v>#VALUE!</v>
      </c>
      <c r="H222" s="69" t="s">
        <v>13</v>
      </c>
      <c r="I222" s="68" t="e">
        <f t="shared" si="16"/>
        <v>#VALUE!</v>
      </c>
      <c r="J222" s="39" t="s">
        <v>16</v>
      </c>
    </row>
    <row r="223" spans="1:10" ht="13.5" customHeight="1" x14ac:dyDescent="0.3">
      <c r="A223" s="39" t="s">
        <v>389</v>
      </c>
      <c r="B223" s="40" t="s">
        <v>390</v>
      </c>
      <c r="C223" s="57">
        <v>416.32904500000001</v>
      </c>
      <c r="D223" s="10">
        <f t="shared" si="13"/>
        <v>415.32174500000002</v>
      </c>
      <c r="E223" s="48" t="s">
        <v>13</v>
      </c>
      <c r="F223" s="69" t="s">
        <v>13</v>
      </c>
      <c r="G223" s="64" t="e">
        <f t="shared" si="14"/>
        <v>#VALUE!</v>
      </c>
      <c r="H223" s="69" t="s">
        <v>13</v>
      </c>
      <c r="I223" s="64" t="e">
        <f t="shared" si="16"/>
        <v>#VALUE!</v>
      </c>
      <c r="J223" s="39" t="s">
        <v>16</v>
      </c>
    </row>
    <row r="224" spans="1:10" ht="13.5" customHeight="1" x14ac:dyDescent="0.3">
      <c r="A224" s="39" t="s">
        <v>394</v>
      </c>
      <c r="B224" s="40" t="s">
        <v>395</v>
      </c>
      <c r="C224" s="57">
        <v>428.32904500000001</v>
      </c>
      <c r="D224" s="10">
        <f t="shared" si="13"/>
        <v>427.32174500000002</v>
      </c>
      <c r="E224" s="48" t="s">
        <v>13</v>
      </c>
      <c r="F224" s="69" t="s">
        <v>13</v>
      </c>
      <c r="G224" s="64" t="e">
        <f t="shared" si="14"/>
        <v>#VALUE!</v>
      </c>
      <c r="H224" s="69" t="s">
        <v>13</v>
      </c>
      <c r="I224" s="64" t="e">
        <f t="shared" si="16"/>
        <v>#VALUE!</v>
      </c>
      <c r="J224" s="39" t="s">
        <v>16</v>
      </c>
    </row>
    <row r="225" spans="1:10" ht="13.5" customHeight="1" x14ac:dyDescent="0.3">
      <c r="A225" s="39" t="s">
        <v>396</v>
      </c>
      <c r="B225" s="40" t="s">
        <v>397</v>
      </c>
      <c r="C225" s="57">
        <v>433.319209</v>
      </c>
      <c r="D225" s="10">
        <f t="shared" si="13"/>
        <v>432.31190900000001</v>
      </c>
      <c r="E225" s="48" t="s">
        <v>13</v>
      </c>
      <c r="F225" s="69" t="s">
        <v>13</v>
      </c>
      <c r="G225" s="64" t="e">
        <f t="shared" si="14"/>
        <v>#VALUE!</v>
      </c>
      <c r="H225" s="69" t="s">
        <v>13</v>
      </c>
      <c r="I225" s="64" t="e">
        <f t="shared" si="16"/>
        <v>#VALUE!</v>
      </c>
      <c r="J225" s="39" t="s">
        <v>16</v>
      </c>
    </row>
    <row r="226" spans="1:10" ht="13.5" customHeight="1" x14ac:dyDescent="0.3">
      <c r="A226" s="39" t="s">
        <v>404</v>
      </c>
      <c r="B226" s="40" t="s">
        <v>405</v>
      </c>
      <c r="C226" s="57">
        <v>459.26208800000001</v>
      </c>
      <c r="D226" s="10">
        <f t="shared" si="13"/>
        <v>458.25478800000002</v>
      </c>
      <c r="E226" s="69" t="s">
        <v>13</v>
      </c>
      <c r="F226" s="69" t="s">
        <v>13</v>
      </c>
      <c r="G226" s="68" t="e">
        <f t="shared" si="14"/>
        <v>#VALUE!</v>
      </c>
      <c r="H226" s="69" t="s">
        <v>13</v>
      </c>
      <c r="I226" s="68" t="e">
        <f t="shared" si="16"/>
        <v>#VALUE!</v>
      </c>
      <c r="J226" s="12"/>
    </row>
    <row r="227" spans="1:10" ht="13.5" customHeight="1" x14ac:dyDescent="0.3">
      <c r="A227" s="39" t="s">
        <v>416</v>
      </c>
      <c r="B227" s="40" t="s">
        <v>413</v>
      </c>
      <c r="C227" s="57">
        <v>499.29675900000001</v>
      </c>
      <c r="D227" s="10">
        <f t="shared" si="13"/>
        <v>498.28945900000002</v>
      </c>
      <c r="E227" s="48" t="s">
        <v>13</v>
      </c>
      <c r="F227" s="69" t="s">
        <v>13</v>
      </c>
      <c r="G227" s="64" t="e">
        <f>E225/F227</f>
        <v>#VALUE!</v>
      </c>
      <c r="H227" s="69" t="s">
        <v>13</v>
      </c>
      <c r="I227" s="64" t="e">
        <f>E225/H227</f>
        <v>#VALUE!</v>
      </c>
      <c r="J227" s="39" t="s">
        <v>16</v>
      </c>
    </row>
    <row r="228" spans="1:10" ht="13.5" customHeight="1" x14ac:dyDescent="0.3">
      <c r="A228" s="18" t="s">
        <v>441</v>
      </c>
      <c r="B228" s="13" t="s">
        <v>442</v>
      </c>
      <c r="C228" s="14">
        <v>663.10912163099999</v>
      </c>
      <c r="D228" s="10">
        <f t="shared" si="13"/>
        <v>662.10182163100001</v>
      </c>
      <c r="E228" s="69" t="s">
        <v>13</v>
      </c>
      <c r="F228" s="69" t="s">
        <v>13</v>
      </c>
      <c r="G228" s="68" t="e">
        <f>E228/F228</f>
        <v>#VALUE!</v>
      </c>
      <c r="H228" s="69" t="s">
        <v>13</v>
      </c>
      <c r="I228" s="68"/>
      <c r="J228" s="12"/>
    </row>
  </sheetData>
  <sortState ref="A3:J228">
    <sortCondition ref="E3:E228"/>
  </sortState>
  <conditionalFormatting sqref="A112">
    <cfRule type="duplicateValues" dxfId="8" priority="6"/>
  </conditionalFormatting>
  <conditionalFormatting sqref="A114:A115">
    <cfRule type="duplicateValues" dxfId="7" priority="7"/>
  </conditionalFormatting>
  <conditionalFormatting sqref="A130:A131">
    <cfRule type="duplicateValues" dxfId="6" priority="8"/>
  </conditionalFormatting>
  <conditionalFormatting sqref="A139:A143 A133:A136 A121 A123:A124 A126:A129">
    <cfRule type="duplicateValues" dxfId="5" priority="9"/>
  </conditionalFormatting>
  <conditionalFormatting sqref="A132">
    <cfRule type="duplicateValues" dxfId="4" priority="5"/>
  </conditionalFormatting>
  <conditionalFormatting sqref="A120">
    <cfRule type="duplicateValues" dxfId="3" priority="4"/>
  </conditionalFormatting>
  <conditionalFormatting sqref="A122">
    <cfRule type="duplicateValues" dxfId="2" priority="3"/>
  </conditionalFormatting>
  <conditionalFormatting sqref="A137">
    <cfRule type="duplicateValues" dxfId="1" priority="2"/>
  </conditionalFormatting>
  <conditionalFormatting sqref="A13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8F7A41B800424BAB1EC1BBEA632E5B" ma:contentTypeVersion="14" ma:contentTypeDescription="Crear nuevo documento." ma:contentTypeScope="" ma:versionID="755c0a14575fc12e51ff502e2f2fe60c">
  <xsd:schema xmlns:xsd="http://www.w3.org/2001/XMLSchema" xmlns:xs="http://www.w3.org/2001/XMLSchema" xmlns:p="http://schemas.microsoft.com/office/2006/metadata/properties" xmlns:ns3="9ec26a0c-8959-415d-b2d7-ec73e644c72c" xmlns:ns4="8883d4b0-4d55-4d56-be7c-11257b302513" targetNamespace="http://schemas.microsoft.com/office/2006/metadata/properties" ma:root="true" ma:fieldsID="703a56abe9950092143eba0d48428831" ns3:_="" ns4:_="">
    <xsd:import namespace="9ec26a0c-8959-415d-b2d7-ec73e644c72c"/>
    <xsd:import namespace="8883d4b0-4d55-4d56-be7c-11257b30251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6a0c-8959-415d-b2d7-ec73e644c7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3d4b0-4d55-4d56-be7c-11257b302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09B96C-B026-440F-86EA-C45470AA6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6a0c-8959-415d-b2d7-ec73e644c72c"/>
    <ds:schemaRef ds:uri="8883d4b0-4d55-4d56-be7c-11257b302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1ABC65-D59B-42DA-B1B2-8275358F68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F749-AC84-4DCC-BC97-2FE30C8FC287}">
  <ds:schemaRefs>
    <ds:schemaRef ds:uri="http://www.w3.org/XML/1998/namespace"/>
    <ds:schemaRef ds:uri="http://purl.org/dc/elements/1.1/"/>
    <ds:schemaRef ds:uri="9ec26a0c-8959-415d-b2d7-ec73e644c72c"/>
    <ds:schemaRef ds:uri="http://purl.org/dc/dcmitype/"/>
    <ds:schemaRef ds:uri="http://schemas.microsoft.com/office/2006/documentManagement/types"/>
    <ds:schemaRef ds:uri="http://schemas.microsoft.com/office/infopath/2007/PartnerControls"/>
    <ds:schemaRef ds:uri="8883d4b0-4d55-4d56-be7c-11257b30251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all_PVA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Angeles López Gonzálvez</dc:creator>
  <cp:lastModifiedBy>Alberto Gil de la Fuente</cp:lastModifiedBy>
  <dcterms:created xsi:type="dcterms:W3CDTF">2021-10-01T15:42:50Z</dcterms:created>
  <dcterms:modified xsi:type="dcterms:W3CDTF">2021-11-30T11:14:43Z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0x010100678F7A41B800424BAB1EC1BBEA632E5B</vt:lpwstr>
  </property>
</Properties>
</file>