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"/>
    </mc:Choice>
  </mc:AlternateContent>
  <bookViews>
    <workbookView xWindow="0" yWindow="0" windowWidth="28800" windowHeight="12345" tabRatio="877"/>
  </bookViews>
  <sheets>
    <sheet name="ÍNDICE" sheetId="54" r:id="rId1"/>
    <sheet name="1" sheetId="2" r:id="rId2"/>
    <sheet name="2" sheetId="3" r:id="rId3"/>
    <sheet name="3" sheetId="4" r:id="rId4"/>
    <sheet name="4" sheetId="7" r:id="rId5"/>
    <sheet name="5" sheetId="8" r:id="rId6"/>
    <sheet name="6" sheetId="9" r:id="rId7"/>
    <sheet name="7" sheetId="52" r:id="rId8"/>
    <sheet name="8" sheetId="10" r:id="rId9"/>
    <sheet name="9" sheetId="11" r:id="rId10"/>
    <sheet name="10" sheetId="5" r:id="rId11"/>
    <sheet name="11" sheetId="6" r:id="rId12"/>
    <sheet name="12" sheetId="66" r:id="rId13"/>
    <sheet name="13" sheetId="67" r:id="rId14"/>
    <sheet name="14" sheetId="68" r:id="rId15"/>
    <sheet name="15" sheetId="69" r:id="rId16"/>
    <sheet name="16" sheetId="17" r:id="rId17"/>
    <sheet name="17" sheetId="18" r:id="rId18"/>
    <sheet name="18" sheetId="73" r:id="rId19"/>
    <sheet name="19" sheetId="74" r:id="rId20"/>
    <sheet name="20" sheetId="75" r:id="rId21"/>
    <sheet name="21" sheetId="76" r:id="rId22"/>
    <sheet name="22" sheetId="77" r:id="rId23"/>
    <sheet name="23" sheetId="78" r:id="rId24"/>
    <sheet name="24" sheetId="79" r:id="rId25"/>
    <sheet name="25" sheetId="80" r:id="rId26"/>
    <sheet name="26" sheetId="81" r:id="rId27"/>
    <sheet name="27" sheetId="82" r:id="rId28"/>
    <sheet name="28" sheetId="83" r:id="rId29"/>
    <sheet name="29" sheetId="84" r:id="rId30"/>
    <sheet name="30" sheetId="85" r:id="rId31"/>
    <sheet name="31" sheetId="86" r:id="rId32"/>
    <sheet name="32" sheetId="87" r:id="rId33"/>
    <sheet name="33" sheetId="88" r:id="rId34"/>
    <sheet name="34" sheetId="89" r:id="rId35"/>
    <sheet name="35" sheetId="90" r:id="rId36"/>
    <sheet name="36" sheetId="91" r:id="rId37"/>
    <sheet name="37" sheetId="92" r:id="rId38"/>
    <sheet name="38" sheetId="93" r:id="rId39"/>
    <sheet name="39" sheetId="94" r:id="rId40"/>
    <sheet name="40" sheetId="95" r:id="rId41"/>
    <sheet name="41" sheetId="96" r:id="rId42"/>
    <sheet name="42" sheetId="97" r:id="rId43"/>
    <sheet name="ABREVIATURAS" sheetId="98" r:id="rId44"/>
  </sheets>
  <definedNames>
    <definedName name="_a1000000" localSheetId="12">#REF!</definedName>
    <definedName name="_a1000000" localSheetId="13">#REF!</definedName>
    <definedName name="_a1000000" localSheetId="14">#REF!</definedName>
    <definedName name="_a1000000" localSheetId="15">#REF!</definedName>
    <definedName name="_a1000000" localSheetId="25">#REF!</definedName>
    <definedName name="_a1000000" localSheetId="27">#REF!</definedName>
    <definedName name="_a1000000" localSheetId="29">#REF!</definedName>
    <definedName name="_a1000000" localSheetId="34">#REF!</definedName>
    <definedName name="_a1000000" localSheetId="35">#REF!</definedName>
    <definedName name="_a1000000" localSheetId="36">#REF!</definedName>
    <definedName name="_a1000000" localSheetId="37">#REF!</definedName>
    <definedName name="_a1000000" localSheetId="41">#REF!</definedName>
    <definedName name="_a1000000" localSheetId="43">#REF!</definedName>
    <definedName name="_a1000000">#REF!</definedName>
    <definedName name="_a990000" localSheetId="12">#REF!</definedName>
    <definedName name="_a990000" localSheetId="13">#REF!</definedName>
    <definedName name="_a990000" localSheetId="14">#REF!</definedName>
    <definedName name="_a990000" localSheetId="15">#REF!</definedName>
    <definedName name="_a990000" localSheetId="25">#REF!</definedName>
    <definedName name="_a990000" localSheetId="27">#REF!</definedName>
    <definedName name="_a990000" localSheetId="29">#REF!</definedName>
    <definedName name="_a990000" localSheetId="34">#REF!</definedName>
    <definedName name="_a990000" localSheetId="35">#REF!</definedName>
    <definedName name="_a990000" localSheetId="36">#REF!</definedName>
    <definedName name="_a990000" localSheetId="37">#REF!</definedName>
    <definedName name="_a990000" localSheetId="41">#REF!</definedName>
    <definedName name="_a990000" localSheetId="43">#REF!</definedName>
    <definedName name="_a990000">#REF!</definedName>
    <definedName name="_xlnm.Print_Area" localSheetId="25">'25'!$A$1:$M$21</definedName>
    <definedName name="_xlnm.Print_Area" localSheetId="33">'33'!$A$1:$K$26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92" l="1"/>
  <c r="H61" i="92"/>
  <c r="I58" i="92"/>
  <c r="H58" i="92"/>
  <c r="I40" i="92"/>
  <c r="I37" i="92"/>
  <c r="H40" i="92"/>
  <c r="H37" i="92"/>
  <c r="I19" i="92"/>
  <c r="H19" i="92"/>
  <c r="I16" i="92"/>
  <c r="H16" i="92"/>
  <c r="I18" i="91"/>
  <c r="I17" i="91"/>
  <c r="H18" i="91"/>
  <c r="H17" i="91"/>
  <c r="O78" i="90"/>
  <c r="O77" i="90"/>
  <c r="O76" i="90"/>
  <c r="O75" i="90"/>
  <c r="O74" i="90"/>
  <c r="O73" i="90"/>
  <c r="O72" i="90"/>
  <c r="O71" i="90"/>
  <c r="O70" i="90"/>
  <c r="O69" i="90"/>
  <c r="O68" i="90"/>
  <c r="O67" i="90"/>
  <c r="O66" i="90"/>
  <c r="O65" i="90"/>
  <c r="O64" i="90"/>
  <c r="O63" i="90"/>
  <c r="O62" i="90"/>
  <c r="O61" i="90"/>
  <c r="O60" i="90"/>
  <c r="O9" i="90"/>
  <c r="O10" i="90"/>
  <c r="O11" i="90"/>
  <c r="O12" i="90"/>
  <c r="O13" i="90"/>
  <c r="O14" i="90"/>
  <c r="O15" i="90"/>
  <c r="O16" i="90"/>
  <c r="O17" i="90"/>
  <c r="O18" i="90"/>
  <c r="O19" i="90"/>
  <c r="O20" i="90"/>
  <c r="O21" i="90"/>
  <c r="O22" i="90"/>
  <c r="O23" i="90"/>
  <c r="O24" i="90"/>
  <c r="O25" i="90"/>
  <c r="O26" i="90"/>
  <c r="O27" i="90"/>
  <c r="O28" i="90"/>
  <c r="O29" i="90"/>
  <c r="O30" i="90"/>
  <c r="O31" i="90"/>
  <c r="O32" i="90"/>
  <c r="O33" i="90"/>
  <c r="O34" i="90"/>
  <c r="O35" i="90"/>
  <c r="O36" i="90"/>
  <c r="O37" i="90"/>
  <c r="O38" i="90"/>
  <c r="O39" i="90"/>
  <c r="O40" i="90"/>
  <c r="O41" i="90"/>
  <c r="O42" i="90"/>
  <c r="O43" i="90"/>
  <c r="O44" i="90"/>
  <c r="O45" i="90"/>
  <c r="O46" i="90"/>
  <c r="O47" i="90"/>
  <c r="O48" i="90"/>
  <c r="O8" i="90"/>
  <c r="C22" i="95"/>
  <c r="B22" i="95"/>
  <c r="C19" i="94"/>
  <c r="B19" i="94"/>
  <c r="F18" i="93"/>
  <c r="F17" i="93"/>
  <c r="F16" i="93"/>
  <c r="F15" i="93"/>
  <c r="F14" i="93"/>
  <c r="F13" i="93"/>
  <c r="F12" i="93"/>
  <c r="F11" i="93"/>
  <c r="F10" i="93"/>
  <c r="F9" i="93"/>
  <c r="F8" i="93"/>
  <c r="F7" i="93"/>
  <c r="F6" i="93"/>
  <c r="E48" i="89"/>
  <c r="E47" i="89"/>
  <c r="E46" i="89"/>
  <c r="E45" i="89"/>
  <c r="E44" i="89"/>
  <c r="E43" i="89"/>
  <c r="E42" i="89"/>
  <c r="E41" i="89"/>
  <c r="E40" i="89"/>
  <c r="E39" i="89"/>
  <c r="E38" i="89"/>
  <c r="E37" i="89"/>
  <c r="E36" i="89"/>
  <c r="E35" i="89"/>
  <c r="E34" i="89"/>
  <c r="E33" i="89"/>
  <c r="E32" i="89"/>
  <c r="E31" i="89"/>
  <c r="E30" i="89"/>
  <c r="E29" i="89"/>
  <c r="E28" i="89"/>
  <c r="E27" i="89"/>
  <c r="E26" i="89"/>
  <c r="E25" i="89"/>
  <c r="E24" i="89"/>
  <c r="E23" i="89"/>
  <c r="E22" i="89"/>
  <c r="E21" i="89"/>
  <c r="E20" i="89"/>
  <c r="E19" i="89"/>
  <c r="E18" i="89"/>
  <c r="E17" i="89"/>
  <c r="E16" i="89"/>
  <c r="E15" i="89"/>
  <c r="E14" i="89"/>
  <c r="E13" i="89"/>
  <c r="E12" i="89"/>
  <c r="E11" i="89"/>
  <c r="E10" i="89"/>
  <c r="E9" i="89"/>
  <c r="E8" i="89"/>
  <c r="D48" i="89"/>
  <c r="C48" i="89"/>
  <c r="C21" i="87" l="1"/>
  <c r="B21" i="87"/>
  <c r="C57" i="86"/>
  <c r="B57" i="86"/>
  <c r="C33" i="85"/>
  <c r="I70" i="83"/>
  <c r="H70" i="83"/>
  <c r="G70" i="83"/>
  <c r="I34" i="83"/>
  <c r="H34" i="83"/>
  <c r="G34" i="83"/>
  <c r="L21" i="80"/>
  <c r="K21" i="80"/>
  <c r="J21" i="80"/>
  <c r="L19" i="80"/>
  <c r="K19" i="80"/>
  <c r="J19" i="80"/>
  <c r="L17" i="80"/>
  <c r="K17" i="80"/>
  <c r="J17" i="80"/>
  <c r="L15" i="80"/>
  <c r="K15" i="80"/>
  <c r="J15" i="80"/>
  <c r="L13" i="80"/>
  <c r="K13" i="80"/>
  <c r="J13" i="80"/>
  <c r="L11" i="80"/>
  <c r="K11" i="80"/>
  <c r="J11" i="80"/>
  <c r="L9" i="80"/>
  <c r="K9" i="80"/>
  <c r="J9" i="80"/>
  <c r="L7" i="80"/>
  <c r="H24" i="80"/>
  <c r="G24" i="80"/>
  <c r="H22" i="80"/>
  <c r="G22" i="80"/>
  <c r="H20" i="80"/>
  <c r="G20" i="80"/>
  <c r="H18" i="80"/>
  <c r="G18" i="80"/>
  <c r="H16" i="80"/>
  <c r="G16" i="80"/>
  <c r="H14" i="80"/>
  <c r="G14" i="80"/>
  <c r="H12" i="80"/>
  <c r="G12" i="80"/>
  <c r="H10" i="80"/>
  <c r="G10" i="80"/>
  <c r="H8" i="80"/>
  <c r="G8" i="80"/>
  <c r="H23" i="80" l="1"/>
  <c r="I23" i="80"/>
  <c r="G23" i="80"/>
  <c r="C22" i="79"/>
  <c r="B22" i="79"/>
  <c r="I8" i="80" l="1"/>
  <c r="K23" i="80"/>
  <c r="I16" i="80"/>
  <c r="J23" i="80"/>
  <c r="I18" i="80"/>
  <c r="I10" i="80"/>
  <c r="I20" i="80"/>
  <c r="I12" i="80"/>
  <c r="L23" i="80"/>
  <c r="I22" i="80"/>
  <c r="I14" i="80"/>
  <c r="C81" i="78"/>
  <c r="B81" i="78"/>
  <c r="I24" i="80" l="1"/>
  <c r="O254" i="98"/>
  <c r="O253" i="98"/>
  <c r="O252" i="98"/>
  <c r="O251" i="98"/>
  <c r="O250" i="98"/>
  <c r="O249" i="98"/>
  <c r="I101" i="2" l="1"/>
  <c r="H101" i="2"/>
  <c r="G101" i="2"/>
  <c r="F101" i="2"/>
  <c r="E101" i="2"/>
  <c r="D101" i="2"/>
  <c r="C101" i="2"/>
  <c r="B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J101" i="2" l="1"/>
  <c r="K101" i="2"/>
</calcChain>
</file>

<file path=xl/comments1.xml><?xml version="1.0" encoding="utf-8"?>
<comments xmlns="http://schemas.openxmlformats.org/spreadsheetml/2006/main">
  <authors>
    <author>Vladimir Franz Angulo Rivas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Vladimir Franz Angulo Rivas:</t>
        </r>
        <r>
          <rPr>
            <sz val="9"/>
            <color indexed="81"/>
            <rFont val="Tahoma"/>
            <family val="2"/>
          </rPr>
          <t xml:space="preserve">
CORRESPONDE AL BALANCE GENERAL DE EMPRESAS INDUSTRIALES, AGROINDUSTRIALES, DE SERVICIOS INMOBILIARIOS Y DE HOTELERÍA</t>
        </r>
      </text>
    </comment>
  </commentList>
</comments>
</file>

<file path=xl/sharedStrings.xml><?xml version="1.0" encoding="utf-8"?>
<sst xmlns="http://schemas.openxmlformats.org/spreadsheetml/2006/main" count="11236" uniqueCount="2084">
  <si>
    <t>REPORTE DE DEPÓSITOS A PLAZO FIJO</t>
  </si>
  <si>
    <t>TOTAL</t>
  </si>
  <si>
    <t>BOLIVIANOS</t>
  </si>
  <si>
    <t>DÓLARES ESTADOUNIDENSES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</si>
  <si>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</si>
  <si>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</si>
  <si>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</si>
  <si>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</si>
  <si>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</si>
  <si>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</si>
  <si>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</si>
  <si>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</si>
  <si>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</si>
  <si>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</si>
  <si>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</si>
  <si>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</si>
  <si>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</si>
  <si>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</si>
  <si>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</si>
  <si>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</si>
  <si>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</si>
  <si>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</si>
  <si>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</si>
  <si>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</si>
  <si>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 xml:space="preserve">Fundación Pro Mujer IFD                                                                                                                                                          </t>
  </si>
  <si>
    <t>Total general</t>
  </si>
  <si>
    <t>AL  31  DE  MARZO  DE  2023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</si>
  <si>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</si>
  <si>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</si>
  <si>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</si>
  <si>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</si>
  <si>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</si>
  <si>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</si>
  <si>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Cuotas de Participación Acelerador de Empresas FIC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</si>
  <si>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</si>
  <si>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</si>
  <si>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</si>
  <si>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</si>
  <si>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</si>
  <si>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</si>
  <si>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Bonos Subordiandos BANCO BISA-EMISIÓN 3</t>
  </si>
  <si>
    <t>ASFI/DSVSC-ED-BIS-011/2018</t>
  </si>
  <si>
    <t>BIS-1-N1U-18</t>
  </si>
  <si>
    <t>BISA S.A. Agencia de Bolsa</t>
  </si>
  <si>
    <t>Bonos Subordinados BANCO BISA – EMISIÓN 2</t>
  </si>
  <si>
    <t>ASFI/DSVSC-ED-BIS-032/2016</t>
  </si>
  <si>
    <t>BIS-1-N1A-16</t>
  </si>
  <si>
    <t>BIS-1-N1B-16</t>
  </si>
  <si>
    <t>BIS-1-N1C-16</t>
  </si>
  <si>
    <t>Bonos Subordinados Banco BISA II - EMISIÓN 1</t>
  </si>
  <si>
    <t>ASFI/DSV-ED-BIS-010/2023</t>
  </si>
  <si>
    <t>BIS-2-N1U-23</t>
  </si>
  <si>
    <t>Bonos Subordinados Banco BISA-Emisión 1</t>
  </si>
  <si>
    <t>ASFI/DSVSC-ED-BIS-039/2015</t>
  </si>
  <si>
    <t>BIS-1-N1U-15</t>
  </si>
  <si>
    <t>Banco Central de Bolivia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</si>
  <si>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</si>
  <si>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</si>
  <si>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</si>
  <si>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</si>
  <si>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</si>
  <si>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</si>
  <si>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</si>
  <si>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</si>
  <si>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Letras del Banco Central de Bolivia</t>
  </si>
  <si>
    <t>ASFI/DSV-ED-BCB-014/2014</t>
  </si>
  <si>
    <t>N000092304</t>
  </si>
  <si>
    <t>N000092308</t>
  </si>
  <si>
    <t>N000132302</t>
  </si>
  <si>
    <t>N000262302</t>
  </si>
  <si>
    <t>Letras del Banco Central de Bolivia con Opción de Rescate Anticipado</t>
  </si>
  <si>
    <t>ASFI/DSVSC-ED-BCB-032/2015</t>
  </si>
  <si>
    <t>NR00392230</t>
  </si>
  <si>
    <t>NR00392232</t>
  </si>
  <si>
    <t>NR00392234</t>
  </si>
  <si>
    <t>NR00392236</t>
  </si>
  <si>
    <t>NR00392237</t>
  </si>
  <si>
    <t>NR00392238</t>
  </si>
  <si>
    <t>NR00392246</t>
  </si>
  <si>
    <t>NR00392250</t>
  </si>
  <si>
    <t>NR00392302</t>
  </si>
  <si>
    <t>NR00392304</t>
  </si>
  <si>
    <t>NR00392309</t>
  </si>
  <si>
    <t>NR00392310</t>
  </si>
  <si>
    <t>NR00522301</t>
  </si>
  <si>
    <t>NR00522302</t>
  </si>
  <si>
    <t>NR00522309</t>
  </si>
  <si>
    <t>NR00522310</t>
  </si>
  <si>
    <t>NR00522311</t>
  </si>
  <si>
    <t>NR00522313</t>
  </si>
  <si>
    <t>Bonos Subordinados BCP – Emisión III</t>
  </si>
  <si>
    <t>ASFI/DSVSC-ED-BTB-046/2020</t>
  </si>
  <si>
    <t>BTB-N1U-20</t>
  </si>
  <si>
    <t>Emisión de Bonos Subordinados - Banco de Crédito de Bolivia - Emisión I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</si>
  <si>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</si>
  <si>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</si>
  <si>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</si>
  <si>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</si>
  <si>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</si>
  <si>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</si>
  <si>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</si>
  <si>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Bonos Subordinados BEC III -  Emisión 1</t>
  </si>
  <si>
    <t>ASFI/DSVSC-ED-BEC-025/2016</t>
  </si>
  <si>
    <t>BEC-3-N1U-16</t>
  </si>
  <si>
    <t>Bonos Subordinados BEC III -  Emisión 2</t>
  </si>
  <si>
    <t>ASFI/DSVSC-ED-BEC-033/2016</t>
  </si>
  <si>
    <t>BEC-3-N2U-16</t>
  </si>
  <si>
    <t>Bonos Subordinados BEC III - Emisión 3</t>
  </si>
  <si>
    <t>ASFI/DSVSC-ED-BEC-004/2018</t>
  </si>
  <si>
    <t>BEC-3-N1U-18</t>
  </si>
  <si>
    <t>Bonos Subordinados BEC IV -  Emisión 1</t>
  </si>
  <si>
    <t>ASFI/DSV-ED-BEC-033/2021</t>
  </si>
  <si>
    <t>BEC-5-N1U-21</t>
  </si>
  <si>
    <t>Bonos Subordinados Banco Fassil  - Emisión 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</si>
  <si>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</si>
  <si>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</si>
  <si>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</si>
  <si>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</si>
  <si>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</si>
  <si>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</si>
  <si>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Bonos Subordinados BANCO FORTALEZA - Emisión 2</t>
  </si>
  <si>
    <t>ASFI/DSVSC-ED-FFO-039/2016</t>
  </si>
  <si>
    <t>FFO-1-N1U-16</t>
  </si>
  <si>
    <t>Bonos Subordinados BANCO FORTALEZA 2021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</si>
  <si>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</si>
  <si>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</si>
  <si>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</si>
  <si>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</si>
  <si>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</si>
  <si>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</si>
  <si>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</si>
  <si>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BGA-1-N1A-18</t>
  </si>
  <si>
    <t>BGA-1-N1B-18</t>
  </si>
  <si>
    <t>Bonos Subordinados Banco Ganadero V</t>
  </si>
  <si>
    <t>ASFI/DSVSC-ED-BGA-041/2016</t>
  </si>
  <si>
    <t>BGA-N1U-16</t>
  </si>
  <si>
    <t>Bonos Subordinados Banco Ganadero VI</t>
  </si>
  <si>
    <t>ASFI/DSVSC-ED-BGA-017/2019</t>
  </si>
  <si>
    <t xml:space="preserve">BGA-N1U-19 </t>
  </si>
  <si>
    <t>Mercantil Santa Cruz Agencia de Bolsa Sociedad Anónima</t>
  </si>
  <si>
    <t>BONOS SUBORDINADOS BANCO GANADERO VII</t>
  </si>
  <si>
    <t>ASFI/DSV-ED-BGA-043/2021</t>
  </si>
  <si>
    <t>BGA-N1U-21</t>
  </si>
  <si>
    <t>Bonos Banco Mercantil Santa Cruz – Emisión 4</t>
  </si>
  <si>
    <t>ASFI/DSVSC-ED-BME-024/2016</t>
  </si>
  <si>
    <t>BME-1-E1D-16</t>
  </si>
  <si>
    <t>Bonos BANCO MERCANTIL SANTA CRUZ-EMISIÓN 5</t>
  </si>
  <si>
    <t>ASFI/DSVSC-ED-BME-023/2017</t>
  </si>
  <si>
    <t>BME-1-E1C-17</t>
  </si>
  <si>
    <t>BME-1-E1D-17</t>
  </si>
  <si>
    <t>Bonos BMSC II - EMISIÓN 1</t>
  </si>
  <si>
    <t>ASFI/DSVSC-ED-BME-016/2019</t>
  </si>
  <si>
    <t>BME-2-E1B-19</t>
  </si>
  <si>
    <t>BME-2-E1C-19</t>
  </si>
  <si>
    <t>Bonos BMSC II - EMISIÓN 2</t>
  </si>
  <si>
    <t>ASFI/DSVSC-ED-BME-021/2020</t>
  </si>
  <si>
    <t>BME-2-N1A-20</t>
  </si>
  <si>
    <t>BME-2-N1B-20</t>
  </si>
  <si>
    <t>Bonos BMSC II - EMISIÓN 3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</si>
  <si>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</si>
  <si>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</si>
  <si>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</si>
  <si>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</si>
  <si>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</si>
  <si>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</si>
  <si>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</si>
  <si>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</si>
  <si>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</si>
  <si>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</si>
  <si>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</si>
  <si>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</si>
  <si>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</si>
  <si>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</si>
  <si>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</si>
  <si>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BONOS SUBORDINADOS BANCO MERCANTIL SANTA CRUZ – EMISIÓN 1</t>
  </si>
  <si>
    <t>ASFI/DSVSC-ED-BME-036/2016</t>
  </si>
  <si>
    <t>BME-2-E2A-16</t>
  </si>
  <si>
    <t>BME-2-E2B-16</t>
  </si>
  <si>
    <t>BONOS SUBORDINADOS BANCO MERCANTIL SANTA CRUZ – EMISIÓN 2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</si>
  <si>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</si>
  <si>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</si>
  <si>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</si>
  <si>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</si>
  <si>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</si>
  <si>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</si>
  <si>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</si>
  <si>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</si>
  <si>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</si>
  <si>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</si>
  <si>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</si>
  <si>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</si>
  <si>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</si>
  <si>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</si>
  <si>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</si>
  <si>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</si>
  <si>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</si>
  <si>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</si>
  <si>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Subordinados BNB III</t>
  </si>
  <si>
    <t>ASFI/DSVSC-ED-BNB-004/2017</t>
  </si>
  <si>
    <t>BNB-E1A-17</t>
  </si>
  <si>
    <t>BNB-E1B-17</t>
  </si>
  <si>
    <t>Bonos Subordinados BNB IV</t>
  </si>
  <si>
    <t>ASFI/DSVSC-ED-BNB-028/2019</t>
  </si>
  <si>
    <t>BNB-E1U-19</t>
  </si>
  <si>
    <t>Bonos BANCO FIE 2 - Emisión 1</t>
  </si>
  <si>
    <t>ASFI/DSVSC-ED-FIE-007/2016</t>
  </si>
  <si>
    <t>FIE-2-N1B-16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</si>
  <si>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</si>
  <si>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</si>
  <si>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</si>
  <si>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</si>
  <si>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</si>
  <si>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</si>
  <si>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</si>
  <si>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</si>
  <si>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</si>
  <si>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</si>
  <si>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</si>
  <si>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</si>
  <si>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</si>
  <si>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</si>
  <si>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</si>
  <si>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</si>
  <si>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</si>
  <si>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</si>
  <si>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Bonos Banco FIE 3 - Emisión 6</t>
  </si>
  <si>
    <t>ASFI/DSV-ED-FIE-007/2023</t>
  </si>
  <si>
    <t>FIE-3-N1U-23</t>
  </si>
  <si>
    <t>Bonos Subordinados BANCO FIE 4</t>
  </si>
  <si>
    <t>ASFI/DSVSC-ED-FIE-007/2017</t>
  </si>
  <si>
    <t>FIE-N1B-17</t>
  </si>
  <si>
    <t>Bonos Subordinados Banco FIE 5</t>
  </si>
  <si>
    <t>ASFI/DSVSC-ED-FIE-003/2019</t>
  </si>
  <si>
    <t>FIE-N1A-19</t>
  </si>
  <si>
    <t>FIE-N1B-19</t>
  </si>
  <si>
    <t>Bonos Subordinados Banco FIE 6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</si>
  <si>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</si>
  <si>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</si>
  <si>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</si>
  <si>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</si>
  <si>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</si>
  <si>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</si>
  <si>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</si>
  <si>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BONOS SUBORDINADOS ECOFUTURO 2 - EMISION 2</t>
  </si>
  <si>
    <t>ASFI/DSV-ED-FEF-028/2014</t>
  </si>
  <si>
    <t>FEF-2-N1U-14</t>
  </si>
  <si>
    <t>BONOS SUBORDINADOS ECOFUTURO 3</t>
  </si>
  <si>
    <t>ASFI/DSVSC-ED-FEF-001/2017</t>
  </si>
  <si>
    <t>FEF-N1U-17</t>
  </si>
  <si>
    <t>Bonos BancoSol II-Emisión 1</t>
  </si>
  <si>
    <t>ASFI/DSV-ED-BSO-016/2014</t>
  </si>
  <si>
    <t>BSO-2-N1U-14</t>
  </si>
  <si>
    <t>Sudaval S.A.</t>
  </si>
  <si>
    <t>Bonos Subordinados BancoSol 2 - Emisión 1</t>
  </si>
  <si>
    <t>ASFI/DSVSC-ED-BSO-029/2017</t>
  </si>
  <si>
    <t>BSO-3-N1U-17</t>
  </si>
  <si>
    <t>Bonos Subordinados BancoSol 2 - Emisión 2</t>
  </si>
  <si>
    <t>ASFI/DSVSC-ED-BSO-012/2018</t>
  </si>
  <si>
    <t>BSO-3-N1U-18</t>
  </si>
  <si>
    <t>Bonos Subordinados BancoSol 2 - Emisión 3</t>
  </si>
  <si>
    <t>ASFI/DSVSC-ED-BSO-021/2019</t>
  </si>
  <si>
    <t>BSO-3-N1U-19</t>
  </si>
  <si>
    <t>Bonos Subordinados BancoSol III - Emisión 1</t>
  </si>
  <si>
    <t>ASFI/DSV-ED-BSO-010/2022</t>
  </si>
  <si>
    <t>BSO-4-N1U-22</t>
  </si>
  <si>
    <t>Bonos Subordinados BancoSol III - Emisión 2</t>
  </si>
  <si>
    <t>ASFI/DSV-ED-BSO-005/2023</t>
  </si>
  <si>
    <t>BSO-4-N1U-23</t>
  </si>
  <si>
    <t>Bonos Banco Unión - Emisión 1</t>
  </si>
  <si>
    <t>ASFI/DSV-ED-BUN-014/2022</t>
  </si>
  <si>
    <t>BUN-1-N1U-22</t>
  </si>
  <si>
    <t>Valores Union S.A.</t>
  </si>
  <si>
    <t>BONOS SUBORDINADOS BANCO UNIÓN</t>
  </si>
  <si>
    <t>ASFI/DSV-ED-BUN-031/2022</t>
  </si>
  <si>
    <t>BUN-N2U-22</t>
  </si>
  <si>
    <t>Bisa Leasing S.A.</t>
  </si>
  <si>
    <t>BONOS BISA LEASING IV - EMISION 1</t>
  </si>
  <si>
    <t>ASFI/DSV-ED-BIL-012/2015</t>
  </si>
  <si>
    <t>BIL-4-N1U-15</t>
  </si>
  <si>
    <t>Bonos BISA LEASING IV - EMISIÓN 5</t>
  </si>
  <si>
    <t>ASFI/DSVSC-ED-BIL-016/2017</t>
  </si>
  <si>
    <t>BIL-4-N1A-17</t>
  </si>
  <si>
    <t>BIL-4-N1B-17</t>
  </si>
  <si>
    <t>Bonos BISA LEASING IV - EMISIÓN 6</t>
  </si>
  <si>
    <t>ASFI/DSVSC-ED-BIL-002/2018</t>
  </si>
  <si>
    <t>BIL-4-N1C-18</t>
  </si>
  <si>
    <t>Bonos BISA LEASING IV-EMISIÓN 4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</si>
  <si>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</si>
  <si>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</si>
  <si>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</si>
  <si>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</si>
  <si>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</si>
  <si>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</si>
  <si>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</si>
  <si>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</si>
  <si>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</si>
  <si>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</si>
  <si>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</si>
  <si>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BIL-5-N1A-20</t>
  </si>
  <si>
    <t>BIL-5-N1B-20</t>
  </si>
  <si>
    <t>BONOS BISA LEASING VI - EMISIÓN 1</t>
  </si>
  <si>
    <t>ASFI/DSV-ED-BIL-034/2021</t>
  </si>
  <si>
    <t>BIL-6-N1A-21</t>
  </si>
  <si>
    <t>BIL-6-N1B-21</t>
  </si>
  <si>
    <t>BISA Seguros y Reaseguros S.A.</t>
  </si>
  <si>
    <t>Acciones Ordinarias Suscritas y Pagadas - BSG</t>
  </si>
  <si>
    <t>ASFI/DSVSC-EA-BSG-004/2016</t>
  </si>
  <si>
    <t>BSG1U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</si>
  <si>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</si>
  <si>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</si>
  <si>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</si>
  <si>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</si>
  <si>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</si>
  <si>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</si>
  <si>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</si>
  <si>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</si>
  <si>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</si>
  <si>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</si>
  <si>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</si>
  <si>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BNB Leasing IV - Emisión 3</t>
  </si>
  <si>
    <t>ASFI/DSV-ED-BNL-024/2021</t>
  </si>
  <si>
    <t>BNL-3-E3U-21</t>
  </si>
  <si>
    <t>Bonos Subordinados  BNB Leasing I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</si>
  <si>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</si>
  <si>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</si>
  <si>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</si>
  <si>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</si>
  <si>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</si>
  <si>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</si>
  <si>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</si>
  <si>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</si>
  <si>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CAP Fondo de Inversión Cerrado "CAP FIC"</t>
  </si>
  <si>
    <t>CLÍNICA METROPOLITANA DE LAS AMÉRICAS S.A.</t>
  </si>
  <si>
    <t>BONOS CLÍNICA DE LAS AMÉRICAS I – EMISIÓN 1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</si>
  <si>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</si>
  <si>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</si>
  <si>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</si>
  <si>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</si>
  <si>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</si>
  <si>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</si>
  <si>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</si>
  <si>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</si>
  <si>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</si>
  <si>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</si>
  <si>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</si>
  <si>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</si>
  <si>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</si>
  <si>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</si>
  <si>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</si>
  <si>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</si>
  <si>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</si>
  <si>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Cuotas de Participación Crecimiento FIC</t>
  </si>
  <si>
    <t>Credifondo Garantiza - Fondo de Inversión Cerrado</t>
  </si>
  <si>
    <t>Credifondo Garantiza Fondo de Inversión Cerrado</t>
  </si>
  <si>
    <t>Credifondo Promotor Fondo de Inversión Cerrado</t>
  </si>
  <si>
    <t>CREDIFONDO PROMOTOR FONDO DE INVERSIÓN CERRADO</t>
  </si>
  <si>
    <t>DIACONÍA FRIF -IFD</t>
  </si>
  <si>
    <t>Pagarés Bursátiles DIACONÍA I - Emisión 1</t>
  </si>
  <si>
    <t>ASFI/DSV-ED-IDI-008/2023</t>
  </si>
  <si>
    <t>IDI-PB1-N1U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</si>
  <si>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</si>
  <si>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</si>
  <si>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</si>
  <si>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</si>
  <si>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</si>
  <si>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</si>
  <si>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</si>
  <si>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</si>
  <si>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</si>
  <si>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</si>
  <si>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DIN-2-N1C-15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</si>
  <si>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</si>
  <si>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</si>
  <si>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</si>
  <si>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</si>
  <si>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</si>
  <si>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</si>
  <si>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</si>
  <si>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</si>
  <si>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</si>
  <si>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</si>
  <si>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</si>
  <si>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</si>
  <si>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</si>
  <si>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</si>
  <si>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</si>
  <si>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</si>
  <si>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</si>
  <si>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</si>
  <si>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</si>
  <si>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</si>
  <si>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</si>
  <si>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</si>
  <si>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</si>
  <si>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</si>
  <si>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</si>
  <si>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</si>
  <si>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</si>
  <si>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</si>
  <si>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</si>
  <si>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</si>
  <si>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</si>
  <si>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</si>
  <si>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</si>
  <si>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</si>
  <si>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</si>
  <si>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</si>
  <si>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</si>
  <si>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</si>
  <si>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</si>
  <si>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</si>
  <si>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</si>
  <si>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</si>
  <si>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</si>
  <si>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</si>
  <si>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</si>
  <si>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</si>
  <si>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</si>
  <si>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</si>
  <si>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</si>
  <si>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</si>
  <si>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</si>
  <si>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</si>
  <si>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</si>
  <si>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</si>
  <si>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</si>
  <si>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</si>
  <si>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</si>
  <si>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</si>
  <si>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</si>
  <si>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ASFI/DSVSC-ED-EPE-020/2015</t>
  </si>
  <si>
    <t>EPE-1-N2U-15</t>
  </si>
  <si>
    <t>Fábrica Nacional de Cemento S.A. (FANCESA)</t>
  </si>
  <si>
    <t>BONOS FANCESA IV - EMISIÓN 1</t>
  </si>
  <si>
    <t>ASFI/DSVSC-ED-FAN-044/2016</t>
  </si>
  <si>
    <t>FAN-4-N1U-16</t>
  </si>
  <si>
    <t>Bonos FANCESA IV - EMISIÓN 2</t>
  </si>
  <si>
    <t>ASFI/DSVSC-ED-FAN-028/2017</t>
  </si>
  <si>
    <t>FAN-4-N1A-17</t>
  </si>
  <si>
    <t>FAN-4-N1B-17</t>
  </si>
  <si>
    <t>FIBRA Fondo de Inversión Cerrado</t>
  </si>
  <si>
    <t>Cuotas de Participación FIBRA FIC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</si>
  <si>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</si>
  <si>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</si>
  <si>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</si>
  <si>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</si>
  <si>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</si>
  <si>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</si>
  <si>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</si>
  <si>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</si>
  <si>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</si>
  <si>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</si>
  <si>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</si>
  <si>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</si>
  <si>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</si>
  <si>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</si>
  <si>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</si>
  <si>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</si>
  <si>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</si>
  <si>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</si>
  <si>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</si>
  <si>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Acciones Suscritas y Pagadas Gas &amp; Electricidad S.A.</t>
  </si>
  <si>
    <t>ASFI/DSVSC-EA-GYE-001/2018</t>
  </si>
  <si>
    <t>GYE1U</t>
  </si>
  <si>
    <t>ASFI/DSVSC-ED-GYE-016/2015</t>
  </si>
  <si>
    <t>GYE-1-N1U-15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</si>
  <si>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</si>
  <si>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</si>
  <si>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</si>
  <si>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</si>
  <si>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</si>
  <si>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</si>
  <si>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</si>
  <si>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</si>
  <si>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</si>
  <si>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</si>
  <si>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</si>
  <si>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</si>
  <si>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</si>
  <si>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GLOBAL Fondo de Inversión Cerrado</t>
  </si>
  <si>
    <t>CUOTAS GLOBAL FIC</t>
  </si>
  <si>
    <t>Gobierno Autónomo Municipal de La Paz</t>
  </si>
  <si>
    <t>BONOS MUNICIPALES GAMLP - EMISIÓN 1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</si>
  <si>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</si>
  <si>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</si>
  <si>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</si>
  <si>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</si>
  <si>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</si>
  <si>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</si>
  <si>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</si>
  <si>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</si>
  <si>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</si>
  <si>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Bonos GRUPO NACIONAL VIDA I - EMISIÓN 1</t>
  </si>
  <si>
    <t>ASFI/DSVSC-ED-GNI-004/2019</t>
  </si>
  <si>
    <t>GNI-1-N1A-19</t>
  </si>
  <si>
    <t>GNI-1-N1B-19</t>
  </si>
  <si>
    <t>GNI-1-N1C-19</t>
  </si>
  <si>
    <t>Bonos GRUPO NACIONAL VIDA I - EMISIÓN 2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</si>
  <si>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</si>
  <si>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</si>
  <si>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</si>
  <si>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</si>
  <si>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</si>
  <si>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</si>
  <si>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</si>
  <si>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</si>
  <si>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</si>
  <si>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</si>
  <si>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</si>
  <si>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>Inclusión Empresarial Fondo de inversión Cerrado, con abreviación IE-FIC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</si>
  <si>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</si>
  <si>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</si>
  <si>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</si>
  <si>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</si>
  <si>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</si>
  <si>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</si>
  <si>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IOL-2-N1B-18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</si>
  <si>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</si>
  <si>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</si>
  <si>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</si>
  <si>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</si>
  <si>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</si>
  <si>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</si>
  <si>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</si>
  <si>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</si>
  <si>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</si>
  <si>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</si>
  <si>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</si>
  <si>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</si>
  <si>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</si>
  <si>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</si>
  <si>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</si>
  <si>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</si>
  <si>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</si>
  <si>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</si>
  <si>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</si>
  <si>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Jalasoft S.R.L.</t>
  </si>
  <si>
    <t>Bonos JALASOFT II - Emisión 1</t>
  </si>
  <si>
    <t>ASFI/DSV-ED-JSF-011/2023</t>
  </si>
  <si>
    <t>JSF-2-N1U-23</t>
  </si>
  <si>
    <t>K12 Fondo de Inversión Cerrado</t>
  </si>
  <si>
    <t>Cuotas de Participación K12 FIC</t>
  </si>
  <si>
    <t>Microfinancieras Fondo de Inversión Cerrado II (MICROFIC II)</t>
  </si>
  <si>
    <t>MiPyME Fondo de Inversión Cerrado</t>
  </si>
  <si>
    <t>MSC Expansión Fondo de Inversión Cerrado</t>
  </si>
  <si>
    <t>Cuotas de Participación MSC Expansión FIC</t>
  </si>
  <si>
    <t>Cuotas de Participación MSC Productivo FIC</t>
  </si>
  <si>
    <t>NIBOL LTDA.</t>
  </si>
  <si>
    <t>ASFI/DSVSC-ED-NIB-015/2019</t>
  </si>
  <si>
    <t>NIB-1-N1A-19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</si>
  <si>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</si>
  <si>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</si>
  <si>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</si>
  <si>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</si>
  <si>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</si>
  <si>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</si>
  <si>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</si>
  <si>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</si>
  <si>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</si>
  <si>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</si>
  <si>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</si>
  <si>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</si>
  <si>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</si>
  <si>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</si>
  <si>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</si>
  <si>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</si>
  <si>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</si>
  <si>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</si>
  <si>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</si>
  <si>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</si>
  <si>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</si>
  <si>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</si>
  <si>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</si>
  <si>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</si>
  <si>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</si>
  <si>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BISA ST – CIDRE IFD</t>
  </si>
  <si>
    <t>Valores de Titularización BISA ST-CIDRE IFD</t>
  </si>
  <si>
    <t>ASFI/DSVSC-TD-PCI-001/2020</t>
  </si>
  <si>
    <t>PCI-TD-NB</t>
  </si>
  <si>
    <t>Patrimonio Autónomo BISA ST - CIDRE II</t>
  </si>
  <si>
    <t>Valores de Titularización BISA ST - CIDRE II</t>
  </si>
  <si>
    <t>ASFI/DSV-TD-PCD-001/2022</t>
  </si>
  <si>
    <t>PCD-TD-NA</t>
  </si>
  <si>
    <t>PCD-TD-NB</t>
  </si>
  <si>
    <t>Patrimonio Autónomo BISA ST – FUBODE IFD</t>
  </si>
  <si>
    <t>Valores de Titularización BISA ST-FUBODE IFD</t>
  </si>
  <si>
    <t>ASFI/DSVSC-TD-FUB-001/2018</t>
  </si>
  <si>
    <t>FUB-TD-NE</t>
  </si>
  <si>
    <t>Patrimonio Autónomo BISA ST - FUBODE II</t>
  </si>
  <si>
    <t>Valores de Titularización BISA ST - FUBODE II</t>
  </si>
  <si>
    <t>ASFI/DSV-TD-PFD-002/2021</t>
  </si>
  <si>
    <t>PFD-TD-NB</t>
  </si>
  <si>
    <t>PFD-TD-NC</t>
  </si>
  <si>
    <t>PFD-TD-ND</t>
  </si>
  <si>
    <t>PATRIMONIO AUTÓNOMO CRESPAL - BDP ST 035</t>
  </si>
  <si>
    <t>Valores de Titularización CRESPAL - BDP ST 035</t>
  </si>
  <si>
    <t>ASFI/DSV-TD-CRP-001/2017</t>
  </si>
  <si>
    <t>CRP-TD-NB</t>
  </si>
  <si>
    <t>CRP-TD-NC</t>
  </si>
  <si>
    <t>Patrimonio Autónomo GRANOSOL – BISA ST</t>
  </si>
  <si>
    <t>Valores de Titularización GRANOSOL – BISA ST</t>
  </si>
  <si>
    <t>ASFI/DSVSC-TD-PGB-005/2020</t>
  </si>
  <si>
    <t>PGB-TD-NU</t>
  </si>
  <si>
    <t>PATRIMONIO AUTÓNOMO IDEPRO IFD - BDP ST 056</t>
  </si>
  <si>
    <t>Valores de Titularización IDEPRO IFD - BDP ST 056</t>
  </si>
  <si>
    <t>ASFI/DSV-PA-PMO-001/2023</t>
  </si>
  <si>
    <t>PMO-TD-NA</t>
  </si>
  <si>
    <t>PMO-TD-NB</t>
  </si>
  <si>
    <t>Patrimonio Autónomo MADEPA – iBOLSA ST 001</t>
  </si>
  <si>
    <t>Valores de Titularización MADEPA - iBOLSA ST 001</t>
  </si>
  <si>
    <t>ASFI/DSVSC-PA-MDI-003/2020</t>
  </si>
  <si>
    <t>MDI-TD-NC</t>
  </si>
  <si>
    <t>MDI-TD-ND</t>
  </si>
  <si>
    <t>MDI-TD-NE</t>
  </si>
  <si>
    <t>MDI-TD-NF</t>
  </si>
  <si>
    <t>MDI-TD-NG</t>
  </si>
  <si>
    <t>MDI-TD-NH</t>
  </si>
  <si>
    <t>PATRIMONIO AUTÓNOMO MICROCRÉDITO IFD - BDP ST 038</t>
  </si>
  <si>
    <t>Valores de Titularización PRO MUJER IFD - BDP ST 038</t>
  </si>
  <si>
    <t>ASFI/DSVSC/TD-PMF-002/2018</t>
  </si>
  <si>
    <t>PMF-TD-ND</t>
  </si>
  <si>
    <t>PATRIMONIO AUTÓNOMO MICROCRÉDITO IFD - BDP ST 042</t>
  </si>
  <si>
    <t>Valores de Titularización CIDRE IFD - BDP ST 042</t>
  </si>
  <si>
    <t>ASFI/DSVSC/TD-PMA-002/2019</t>
  </si>
  <si>
    <t>PMA-TD-ND</t>
  </si>
  <si>
    <t>PATRIMONIO AUTÓNOMO MICROCRÉDITO IFD - BDP ST 045</t>
  </si>
  <si>
    <t>Valores de Titularización CRECER IFD - BDP ST 045</t>
  </si>
  <si>
    <t>ASFI/DSVSC-TD-PMT-003/2019</t>
  </si>
  <si>
    <t>PMT-TD-ND</t>
  </si>
  <si>
    <t>PATRIMONIO AUTÓNOMO MICROCRÉDITO IFD - BDP ST 046</t>
  </si>
  <si>
    <t>Valores de Titularización "PRO MUJER IFD - BDP ST 046"</t>
  </si>
  <si>
    <t>ASFI/DSVSC-TD-PMJ-004/2019</t>
  </si>
  <si>
    <t>PMJ-TD-NC</t>
  </si>
  <si>
    <t>PMJ-TD-ND</t>
  </si>
  <si>
    <t>PATRIMONIO AUTÓNOMO MICROCRÉDITO IFD - BDP ST 047</t>
  </si>
  <si>
    <t>VALORES DE TITULARIZACIÓN CRECER IFD - BDP ST 047</t>
  </si>
  <si>
    <t>ASFI/DSVSC-TD-PMB-005/2019</t>
  </si>
  <si>
    <t>PMB-TD-ND</t>
  </si>
  <si>
    <t>PATRIMONIO AUTÓNOMO MICROCRÉDITO IFD - BDP ST 051</t>
  </si>
  <si>
    <t>Valores de Titularización CRECER IFD - BDP ST 051</t>
  </si>
  <si>
    <t>ASFI/DSV-TD-PML-001/2021</t>
  </si>
  <si>
    <t>PML-TD-NU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</si>
  <si>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</si>
  <si>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</si>
  <si>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</si>
  <si>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</si>
  <si>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MICROCRÉDITO IFD - BDP ST 054</t>
  </si>
  <si>
    <t>Valores de Titularización PRO MUJER IFD - BDP ST 054</t>
  </si>
  <si>
    <t>ASFI/DSV-TD-PMN-003/2021</t>
  </si>
  <si>
    <t>PMN-TD-NU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</si>
  <si>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</si>
  <si>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</si>
  <si>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</si>
  <si>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</si>
  <si>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</si>
  <si>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</si>
  <si>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</si>
  <si>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</si>
  <si>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</si>
  <si>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</si>
  <si>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</si>
  <si>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</si>
  <si>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</si>
  <si>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</si>
  <si>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</si>
  <si>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</si>
  <si>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</si>
  <si>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</si>
  <si>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</si>
  <si>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</si>
  <si>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</si>
  <si>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</si>
  <si>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</si>
  <si>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</si>
  <si>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</si>
  <si>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</si>
  <si>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</si>
  <si>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</si>
  <si>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</si>
  <si>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</si>
  <si>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</si>
  <si>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</si>
  <si>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</si>
  <si>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</si>
  <si>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</si>
  <si>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</si>
  <si>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</si>
  <si>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</si>
  <si>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</si>
  <si>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</si>
  <si>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PYME II Fondo de Inversión Cerrado</t>
  </si>
  <si>
    <t>Cuotas de participación pyme II FIC</t>
  </si>
  <si>
    <t>Renta Activa Agroindustrial Fondo de Inversión Cerrado</t>
  </si>
  <si>
    <t>Santa Cruz Securities Agencia de Bolsa S.A.</t>
  </si>
  <si>
    <t>Renta Activa Emergente Fondo de Inversión Cerrado de Capital Privado</t>
  </si>
  <si>
    <t>Cuotas de Participación del Fondo Renta Activa Emergente</t>
  </si>
  <si>
    <t>Renta Activa Puente Fondo de Inversión Cerrado de Capital Privado</t>
  </si>
  <si>
    <t>Cuotas de Participación del Fondo Renta Activa Puente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</si>
  <si>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</si>
  <si>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</si>
  <si>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</si>
  <si>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</si>
  <si>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</si>
  <si>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Cuotas de Participación de Sembrar Alimentario FIC</t>
  </si>
  <si>
    <t>Sembrar Exportador Fondo de Inversión Cerrado</t>
  </si>
  <si>
    <t>Sembrar Micro Capital Fondo de Inversión Cerrado</t>
  </si>
  <si>
    <t>Cuotas de Participación de Sembrar Micro Capital FIC</t>
  </si>
  <si>
    <t>Sembrar Productivo Fondo de Inversión Cerrado</t>
  </si>
  <si>
    <t>Cuotas de participación de SEMBRAR PRODUCTIVO FIC</t>
  </si>
  <si>
    <t>SOBOCE S.A.</t>
  </si>
  <si>
    <t>BONOS SOBOCE VII - EMISIÓN 1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</si>
  <si>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</si>
  <si>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</si>
  <si>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</si>
  <si>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</si>
  <si>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</si>
  <si>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</si>
  <si>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</si>
  <si>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</si>
  <si>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</si>
  <si>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</si>
  <si>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</si>
  <si>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BONOS TELECEL II - EMISION 1</t>
  </si>
  <si>
    <t>ASFI/DSVSC-ED-TCB-031/2015</t>
  </si>
  <si>
    <t>TCB-2-N1B-15</t>
  </si>
  <si>
    <t>BONOS TELECEL II - EMISIÓN 3</t>
  </si>
  <si>
    <t>ASFI/DSVSC-ED-TCB-026/2017</t>
  </si>
  <si>
    <t>TCB-2-N1B-17</t>
  </si>
  <si>
    <t>TCB-2-N1C-17</t>
  </si>
  <si>
    <t>Bonos TELECEL II-EMISIÓN 2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</si>
  <si>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</si>
  <si>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</si>
  <si>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</si>
  <si>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</si>
  <si>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</si>
  <si>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</si>
  <si>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</si>
  <si>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</si>
  <si>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</si>
  <si>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</si>
  <si>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</si>
  <si>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</si>
  <si>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</si>
  <si>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</si>
  <si>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</si>
  <si>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</si>
  <si>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</si>
  <si>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Pagarés Bursátiles TIENDA AMIGA - Emisión 3</t>
  </si>
  <si>
    <t>ASFI/DSV-ED-TAE-027/2022</t>
  </si>
  <si>
    <t>TAE-PB1-N3U</t>
  </si>
  <si>
    <t>Toyosa S.A.</t>
  </si>
  <si>
    <t>Pagarés Bursátiles TOYOSA IV - Emisión 3</t>
  </si>
  <si>
    <t>ASFI/DSV/R-132284/2022</t>
  </si>
  <si>
    <t>TYS-PB4-E3U</t>
  </si>
  <si>
    <t>Pagarés Bursátiles TOYOSA IV - Emisión 4</t>
  </si>
  <si>
    <t>ASFI/DSV-ED-TYS-025/2022</t>
  </si>
  <si>
    <t>TYS-PB4-E4U</t>
  </si>
  <si>
    <t>Pagarés Bursátiles TOYOSA IV - Emisión 5</t>
  </si>
  <si>
    <t>ASFI/DSV-ED-TYS-001/2023</t>
  </si>
  <si>
    <t>TYS-PB4-E5U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</si>
  <si>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</si>
  <si>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</si>
  <si>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</si>
  <si>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</si>
  <si>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</si>
  <si>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</si>
  <si>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</si>
  <si>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</si>
  <si>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</si>
  <si>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</si>
  <si>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Pagarés Bursátiles TSM 002 - Emisión 1</t>
  </si>
  <si>
    <t>ASFI/DSV/R-90812/2022</t>
  </si>
  <si>
    <t>TSM-PB2-N1U</t>
  </si>
  <si>
    <t>Pagarés Bursátiles TSM 002 - Emisión 2</t>
  </si>
  <si>
    <t>ASFI/DSV-ED-TSM-016/2022</t>
  </si>
  <si>
    <t>TSM-PB2-E2U</t>
  </si>
  <si>
    <t>CALIFICACIÓN DE RIESGO NOMENCLATURA ASFI</t>
  </si>
  <si>
    <t>Calificadora</t>
  </si>
  <si>
    <t>Bancos</t>
  </si>
  <si>
    <t>Moneda nacional</t>
  </si>
  <si>
    <t>Moneda extranjera</t>
  </si>
  <si>
    <t>Tendencia</t>
  </si>
  <si>
    <t>Fecha de  Calificación</t>
  </si>
  <si>
    <t>Emisor</t>
  </si>
  <si>
    <t>Corto Plazo</t>
  </si>
  <si>
    <t>Largo Plazo</t>
  </si>
  <si>
    <t>Nomenclatura</t>
  </si>
  <si>
    <t>ASFI</t>
  </si>
  <si>
    <t>AESA Ratings S.A. Calificadora de Riesgo</t>
  </si>
  <si>
    <t>Bancos Múltiples</t>
  </si>
  <si>
    <t>Negativa</t>
  </si>
  <si>
    <t>AAA</t>
  </si>
  <si>
    <t>N-1</t>
  </si>
  <si>
    <t xml:space="preserve">F1+  </t>
  </si>
  <si>
    <t>AA1</t>
  </si>
  <si>
    <t>AA+</t>
  </si>
  <si>
    <t>BANCOS DE DESARROLLO PRODUCTIVO</t>
  </si>
  <si>
    <t>Banco de la Nación Argentina S. A.</t>
  </si>
  <si>
    <t>A2</t>
  </si>
  <si>
    <t>A</t>
  </si>
  <si>
    <t>F1</t>
  </si>
  <si>
    <t>A1</t>
  </si>
  <si>
    <t>A+</t>
  </si>
  <si>
    <t>AA2</t>
  </si>
  <si>
    <t>AA</t>
  </si>
  <si>
    <t>A3</t>
  </si>
  <si>
    <t>A-</t>
  </si>
  <si>
    <t>N-3</t>
  </si>
  <si>
    <t>F3</t>
  </si>
  <si>
    <t>Bancos PYME</t>
  </si>
  <si>
    <t>BBB3</t>
  </si>
  <si>
    <t>BBB-</t>
  </si>
  <si>
    <t>Microfinanza Rating Bolivia Calificadora de Riesgo S.A.</t>
  </si>
  <si>
    <t>Estable</t>
  </si>
  <si>
    <t>N-2</t>
  </si>
  <si>
    <t>Moody´s Local PE Clasificadora de Riesgo S.A.</t>
  </si>
  <si>
    <t>AA+.bo</t>
  </si>
  <si>
    <t>ML1.bo</t>
  </si>
  <si>
    <t>ML2.bo</t>
  </si>
  <si>
    <t>A.bo</t>
  </si>
  <si>
    <t>AAA.bo</t>
  </si>
  <si>
    <t>A-.bo</t>
  </si>
  <si>
    <t>ML3.bo</t>
  </si>
  <si>
    <t>BBB2</t>
  </si>
  <si>
    <t>BBB.bo</t>
  </si>
  <si>
    <t>Instituciones Financieras de Desarrollo</t>
  </si>
  <si>
    <t>Moneda Nacional</t>
  </si>
  <si>
    <t>Moneda Extranjera</t>
  </si>
  <si>
    <t>CIDRE IFD</t>
  </si>
  <si>
    <t>BBB1</t>
  </si>
  <si>
    <t>Positiva</t>
  </si>
  <si>
    <t>FUBODE IFD</t>
  </si>
  <si>
    <t>IDEPRO IFD</t>
  </si>
  <si>
    <t>Sembrar Sartawi IFD</t>
  </si>
  <si>
    <t>Entidades Financieras de Vivienda y Cooperativas</t>
  </si>
  <si>
    <t>Cooperativas de Ahorro y Crédito</t>
  </si>
  <si>
    <t xml:space="preserve">Cooperativa de Ahorro y Crédito Abierta "Fátima" R.L.                                                                                                                                           </t>
  </si>
  <si>
    <t>Cooperativa de Ahorro y Crédito Abierta "Progreso" R.L.</t>
  </si>
  <si>
    <t>BBB</t>
  </si>
  <si>
    <t>Cooperativa de Ahorro y Crédito Abierta “Loyola” R.L.</t>
  </si>
  <si>
    <t>Cooperativa de Ahorro y Crédito Abierta “San Pedro” R.L.</t>
  </si>
  <si>
    <t>BB2</t>
  </si>
  <si>
    <t>BB</t>
  </si>
  <si>
    <t>N-4</t>
  </si>
  <si>
    <t>B o C</t>
  </si>
  <si>
    <t>Entidades Financieras de Vivienda</t>
  </si>
  <si>
    <t xml:space="preserve">El Progreso Entidad Financiera de Vivienda                                                                                                                                                              </t>
  </si>
  <si>
    <t>BBB+</t>
  </si>
  <si>
    <t xml:space="preserve">La Primera Entidad Financiera de Vivienda                                                                                                                                                               </t>
  </si>
  <si>
    <t>AA3</t>
  </si>
  <si>
    <t>AA-</t>
  </si>
  <si>
    <t>F2</t>
  </si>
  <si>
    <t>Cooperativa de Ahorro y Crédito Abierta San Martín de Porres R.L.</t>
  </si>
  <si>
    <t>Compañías de Seguros</t>
  </si>
  <si>
    <t>Capacidad de Pago de Siniestros</t>
  </si>
  <si>
    <t>Empresas de Seguros Generales</t>
  </si>
  <si>
    <t>Alianza Compañía de Seguros y Reaseguros S.A. E.M.A.</t>
  </si>
  <si>
    <t>Empresas de Seguros de Personas</t>
  </si>
  <si>
    <t>Alianza Vida, Seguros y Reaseguros S.A.</t>
  </si>
  <si>
    <t>Compañía de Seguros de Vida Fortaleza S.A.</t>
  </si>
  <si>
    <t>Compañía de Seguros y Reaseguros Fortaleza S.A.</t>
  </si>
  <si>
    <t>Crediseguro S.A. Seguros Generales</t>
  </si>
  <si>
    <t>La Vitalicia Seguros y Reaseguros de Vida S.A.</t>
  </si>
  <si>
    <t>Mercantil Santa Cruz Seguros y Reaseguros Generales S.A.</t>
  </si>
  <si>
    <t>Nacional Seguros Patrimoniales y Fianzas S.A.</t>
  </si>
  <si>
    <t>Nacional Seguros Vida y Salud S.A.</t>
  </si>
  <si>
    <t>Santa Cruz Vida y Salud Seguros y Reaseguros Personales S.A.</t>
  </si>
  <si>
    <t>Seguros Illimani S.A. (S.I.S.A.)</t>
  </si>
  <si>
    <t>B3</t>
  </si>
  <si>
    <t>B-</t>
  </si>
  <si>
    <t>Seguros y Reaseguros Credinform International S.A.</t>
  </si>
  <si>
    <t>Seguros y Reaseguros Personales Univida S.A.</t>
  </si>
  <si>
    <t>UNIBienes Seguros y Reaseguros Patrimoniales S.A.</t>
  </si>
  <si>
    <t>AA.bo</t>
  </si>
  <si>
    <t>AA-.bo</t>
  </si>
  <si>
    <t>La Boliviana Ciacruz de Seguros y Reaseguros S.A.</t>
  </si>
  <si>
    <t>A+.bo</t>
  </si>
  <si>
    <t>Otras</t>
  </si>
  <si>
    <t>Empresas Privadas (Emisores)                      </t>
  </si>
  <si>
    <t>BB.bo</t>
  </si>
  <si>
    <t>Industrias de Aceite S.A.</t>
  </si>
  <si>
    <t>Denominación de la Emisión</t>
  </si>
  <si>
    <t>Monto de la   Emisión</t>
  </si>
  <si>
    <t>Bonos de Corto Plazo</t>
  </si>
  <si>
    <t>Bonos de Largo Plazo</t>
  </si>
  <si>
    <t>Fecha de Calificación</t>
  </si>
  <si>
    <t>Bs 35000000.000</t>
  </si>
  <si>
    <t>Bs 210000000.000</t>
  </si>
  <si>
    <t>Bs 170000000.000</t>
  </si>
  <si>
    <t>Bs 140000000.000</t>
  </si>
  <si>
    <t>Bs 100000000.000</t>
  </si>
  <si>
    <t>Bs 70000000.000</t>
  </si>
  <si>
    <t>Bs 32500000.000</t>
  </si>
  <si>
    <t>Bs 40000000.000</t>
  </si>
  <si>
    <t>Bs 55000000.000</t>
  </si>
  <si>
    <t>Bs 50000000.000</t>
  </si>
  <si>
    <t>Bonos Subordinados BEC V - Emisión 1</t>
  </si>
  <si>
    <t>Bs 400000000.000</t>
  </si>
  <si>
    <t>US$ 24900000.000</t>
  </si>
  <si>
    <t>US$ 24000000.000</t>
  </si>
  <si>
    <t>Bs 85000000.000</t>
  </si>
  <si>
    <t>US$ 24500000.000</t>
  </si>
  <si>
    <t>Bs 168070000.000</t>
  </si>
  <si>
    <t>Bs 131600000.000</t>
  </si>
  <si>
    <t>Bonos Subordinados BNB II - Emisión 2</t>
  </si>
  <si>
    <t>Bs 157000000.000</t>
  </si>
  <si>
    <t>Bs 200000000.000</t>
  </si>
  <si>
    <t>Bs 165000000.000</t>
  </si>
  <si>
    <t>Bs 80000000.000</t>
  </si>
  <si>
    <t>Bs 16300000.000</t>
  </si>
  <si>
    <t>Bs 25800000.000</t>
  </si>
  <si>
    <t>Bs 137200000.000</t>
  </si>
  <si>
    <t>Empresas de Arrendamiento Financiero</t>
  </si>
  <si>
    <t xml:space="preserve">BNB Leasing S.A.                                                                                                                                                                                        </t>
  </si>
  <si>
    <t>Bs 30000000.000</t>
  </si>
  <si>
    <t>US$ 10000000.000</t>
  </si>
  <si>
    <t>US$ 1700000.000</t>
  </si>
  <si>
    <t>Bs 141000000.000</t>
  </si>
  <si>
    <t>Bs 173000000.000</t>
  </si>
  <si>
    <t>Bs 142000000.000</t>
  </si>
  <si>
    <t>Bs 143000000.000</t>
  </si>
  <si>
    <t>Bs 144000000.000</t>
  </si>
  <si>
    <t>Bs 145000000.000</t>
  </si>
  <si>
    <t>Bs 146000000.000</t>
  </si>
  <si>
    <t>Bs 147000000.000</t>
  </si>
  <si>
    <t>Bs 148000000.000</t>
  </si>
  <si>
    <t>Bs 168000000.000</t>
  </si>
  <si>
    <t>Bs 490000000.000</t>
  </si>
  <si>
    <t>Bs 139200000.000</t>
  </si>
  <si>
    <t>Bs 522000000.000</t>
  </si>
  <si>
    <t>Bs 10440000.000</t>
  </si>
  <si>
    <t>US$ 1500000.000</t>
  </si>
  <si>
    <t>SOCIEDADES CONTROLADORAS DE GRUPOS FINANCIEROS</t>
  </si>
  <si>
    <t xml:space="preserve">Santa Cruz FG Sociedad Controladora S.A. </t>
  </si>
  <si>
    <t>Bs 500000000.000</t>
  </si>
  <si>
    <t>B1</t>
  </si>
  <si>
    <t>B+</t>
  </si>
  <si>
    <t>Sociedad Boliviana de Cemento S.A. "SOBOCE"</t>
  </si>
  <si>
    <t>Bs 313200000.000</t>
  </si>
  <si>
    <t>Bs 696000000.000</t>
  </si>
  <si>
    <t>Bs 560000000.000</t>
  </si>
  <si>
    <t>Bs 420000000.000</t>
  </si>
  <si>
    <t>Bs 280000000.000</t>
  </si>
  <si>
    <t>Bs 345000000.000</t>
  </si>
  <si>
    <t xml:space="preserve">YPFB TRANSIERRA S.A.   </t>
  </si>
  <si>
    <t>Bonos Transierra I-Emisión 2</t>
  </si>
  <si>
    <t>US$ 70000000.000</t>
  </si>
  <si>
    <t>Bs 45000000.000</t>
  </si>
  <si>
    <t>US$ 15000000.000</t>
  </si>
  <si>
    <t>Bs 60000000.000</t>
  </si>
  <si>
    <t>Bs 52000000.000</t>
  </si>
  <si>
    <t>Bs 125000000.000</t>
  </si>
  <si>
    <t>Bs 59500000.000</t>
  </si>
  <si>
    <t>Bs 90000000.000</t>
  </si>
  <si>
    <t>Bs 466000000.000</t>
  </si>
  <si>
    <t>BB1</t>
  </si>
  <si>
    <t>BB+.bo</t>
  </si>
  <si>
    <t>BB3</t>
  </si>
  <si>
    <t>BB-.bo</t>
  </si>
  <si>
    <t>Patrimonio Autónomo</t>
  </si>
  <si>
    <t>Denominación</t>
  </si>
  <si>
    <t>Valores de Titularización de Contenido Crediticio</t>
  </si>
  <si>
    <t xml:space="preserve">Nomenclatura </t>
  </si>
  <si>
    <t>Patrimonios Autónomos</t>
  </si>
  <si>
    <t>Calificadora de Riesgo Pacific Credit Rating S.A.</t>
  </si>
  <si>
    <t>BA-</t>
  </si>
  <si>
    <t>B1-</t>
  </si>
  <si>
    <t>BA+</t>
  </si>
  <si>
    <t>BAA-</t>
  </si>
  <si>
    <t>Sociedad Anónima</t>
  </si>
  <si>
    <t>Acciones Ordinarias</t>
  </si>
  <si>
    <t>Acc.Nominativas y Ordinarias lib. (Suscrit. y Pagadas) - BNB</t>
  </si>
  <si>
    <t>II</t>
  </si>
  <si>
    <t>Nivel 2</t>
  </si>
  <si>
    <t>Acciones Suscritas y Pagadas- TDE</t>
  </si>
  <si>
    <t>Acciones Suscritas y Pagadas Banco Ganadero S.A.</t>
  </si>
  <si>
    <t>2ªCIase.bo</t>
  </si>
  <si>
    <t>Acciones Suscritas y Pagadas - BTB</t>
  </si>
  <si>
    <t>Fondos de Inversión</t>
  </si>
  <si>
    <t>Cuotas de Participación</t>
  </si>
  <si>
    <t>+ BENEFICIO Fondo Mutuo Mediano Plazo</t>
  </si>
  <si>
    <t>AA-f</t>
  </si>
  <si>
    <t>ACTIVO UNION BS FONDO DE INVERSION ABIERTO - LARGO PLAZO</t>
  </si>
  <si>
    <t>AAAf</t>
  </si>
  <si>
    <t>Crecer Bolivianos - Fondo Mutuo Mediano Plazo</t>
  </si>
  <si>
    <t>AAf</t>
  </si>
  <si>
    <t>Credifondo + Rendimiento Fondo de Inversión Abierto a Mediano Plazo</t>
  </si>
  <si>
    <t>Credifondo Crecimiento Bs. Fondo de Inversión Abierto a Largo Plazo</t>
  </si>
  <si>
    <t>Credifondo Crecimiento USD Fondo de Inversión Abierto a Mediano Plazo</t>
  </si>
  <si>
    <t>AA+f</t>
  </si>
  <si>
    <t>Credifondo Liquidez Bs Fondo de Inversión Abierto a Mediano Plazo</t>
  </si>
  <si>
    <t>Credifondo Liquidez USD Fondo de Inversión Abierto a Corto Plazo</t>
  </si>
  <si>
    <t>Credifondo Renta Fija, Fondo de Inversión Abierto a Mediano Plazo</t>
  </si>
  <si>
    <t>Credifondo Renta Inmediata Fondo de Inversión Abierto a Corto Plazo</t>
  </si>
  <si>
    <t>Dinámico Fondo Mutuo Corto Plazo</t>
  </si>
  <si>
    <t>Élite Fondo de Inversión Abierto - Corto Plazo</t>
  </si>
  <si>
    <t>Equilibrio Fondo Mutuo Mediano Plazo</t>
  </si>
  <si>
    <t>Fondo de Inversión Dinero Unión - Mediano Plazo</t>
  </si>
  <si>
    <t>Af</t>
  </si>
  <si>
    <t>Fondo de Inversión Mutuo Unión - Mediano Plazo</t>
  </si>
  <si>
    <t>A-f</t>
  </si>
  <si>
    <t>FORTALEZA DISPONIBLE Fondo de Inversión Abierto Corto Plazo</t>
  </si>
  <si>
    <t>Fortaleza Interés + Fondo de Inversión Abierto Corto Plazo</t>
  </si>
  <si>
    <t>Fortaleza Inversión Internacional Fondo de Inversión Abierto Corto Plazo</t>
  </si>
  <si>
    <t>Fortaleza Liquidez Fondo de Inversión Abierto Corto Plazo</t>
  </si>
  <si>
    <t>Fortaleza Planifica Fondo de Inversión Abierto Mediano Plazo</t>
  </si>
  <si>
    <t>Fortaleza Porvenir Fondo de Inversión Abierto Mediano Plazo</t>
  </si>
  <si>
    <t xml:space="preserve">FORTALEZA POTENCIA BOLIVIANOS FONDO DE INVERSIÓN ABIERTO MEDIANO PLAZO </t>
  </si>
  <si>
    <t>Fortaleza Produce Ganancia Fondo de Inversión Abierto Mediano Plazo</t>
  </si>
  <si>
    <t>Fortaleza Renta Mixta Internacional Fondo de Inversión Abierto Mediano Plazo</t>
  </si>
  <si>
    <t>Fortaleza UFV Rendimiento Total Fondo de Inversión Abierto - Mediano Plazo</t>
  </si>
  <si>
    <t>GanaInversiones Fondo de Inversión Abierto a Corto Plazo</t>
  </si>
  <si>
    <t>GanaRendimiento Fondo de Inversión Abierto a Corto Plazo</t>
  </si>
  <si>
    <t>GLOBAL UNION $US FONDO DE INVERSION ABIERTO - LARGO PLAZO</t>
  </si>
  <si>
    <t>Horizonte Fondo de Inversión Abierto - Mediano Plazo</t>
  </si>
  <si>
    <t>Mercantil Fondo Mutuo - Mediano Plazo</t>
  </si>
  <si>
    <t>A+f</t>
  </si>
  <si>
    <t>Previsor Fondo Mutuo Largo Plazo</t>
  </si>
  <si>
    <t>Prossimo - Fondo de Inversión Abierto - Mediano Plazo</t>
  </si>
  <si>
    <t>Renta Activa Bolivianos - Fondo de Inversión Abierto de Corto Plazo</t>
  </si>
  <si>
    <t>Superior Fondo Mutuo Largo Plazo</t>
  </si>
  <si>
    <t>Trabajo Unión Bs. Fondo de Inversión Abierto - Corto Plazo</t>
  </si>
  <si>
    <t>XTRAVALOR Unión FIA Mediano Plazo</t>
  </si>
  <si>
    <t>BAAf-</t>
  </si>
  <si>
    <t>BAAf+</t>
  </si>
  <si>
    <t>CRECIMIENTO Fondo de Inversión Cerrado</t>
  </si>
  <si>
    <t>BAAf</t>
  </si>
  <si>
    <t>BAf-</t>
  </si>
  <si>
    <t>Diverso Import-Export Fondo de Inversión Cerrado</t>
  </si>
  <si>
    <t>Cuotas de Participación DIV-FIC</t>
  </si>
  <si>
    <t xml:space="preserve">BAf </t>
  </si>
  <si>
    <t>En Acción Fondo de Inversión Abierto Mediano Plazo</t>
  </si>
  <si>
    <t>BAf+</t>
  </si>
  <si>
    <t>Inclusión Empresarial Fondo de Inversión Cerrado</t>
  </si>
  <si>
    <t>MSC PRODUCTIVO FONDO DE INVERSIÓN CERRADO</t>
  </si>
  <si>
    <t>Fuente: Informes de Calificación remitidos a la Autoridad de Supervisión del Sistema Financiero</t>
  </si>
  <si>
    <t>INDICADORES FINANCIEROS DE LAS EMPRESAS DE SUMINISTRO DE ELECTRICIDAD, GAS Y AGUA</t>
  </si>
  <si>
    <t>INDICADORES FINANCIEROS DE LAS EMPRESAS MANUFACTURERAS, DE AGRICULTURA Y GANADERÍA Y DE CONSTRUCCIÓN</t>
  </si>
  <si>
    <t>INDICADOR</t>
  </si>
  <si>
    <t>Industrias Manufactureras</t>
  </si>
  <si>
    <t>Agricultura y Ganadería</t>
  </si>
  <si>
    <t>Constucción</t>
  </si>
  <si>
    <t>BPC</t>
  </si>
  <si>
    <t>COR</t>
  </si>
  <si>
    <t>EEO</t>
  </si>
  <si>
    <t>ELF</t>
  </si>
  <si>
    <t>ELP</t>
  </si>
  <si>
    <t>ESE</t>
  </si>
  <si>
    <t>GUA</t>
  </si>
  <si>
    <t>GYE</t>
  </si>
  <si>
    <t>TDE</t>
  </si>
  <si>
    <t>VAH</t>
  </si>
  <si>
    <t>AGU</t>
  </si>
  <si>
    <t>BVC</t>
  </si>
  <si>
    <t>CBN</t>
  </si>
  <si>
    <t>CMB</t>
  </si>
  <si>
    <t>CMI</t>
  </si>
  <si>
    <t>DIN</t>
  </si>
  <si>
    <t>FAN</t>
  </si>
  <si>
    <t>FIN</t>
  </si>
  <si>
    <t>GRB</t>
  </si>
  <si>
    <t>IOL</t>
  </si>
  <si>
    <t>MAD</t>
  </si>
  <si>
    <t>PAP</t>
  </si>
  <si>
    <t>PIL</t>
  </si>
  <si>
    <t>PLR</t>
  </si>
  <si>
    <t>POL</t>
  </si>
  <si>
    <t>PTF</t>
  </si>
  <si>
    <t>SBC</t>
  </si>
  <si>
    <t>TSM</t>
  </si>
  <si>
    <t>NUT</t>
  </si>
  <si>
    <t>ICT</t>
  </si>
  <si>
    <t>ITA</t>
  </si>
  <si>
    <t>Liquidez</t>
  </si>
  <si>
    <t>Activo Corriente/Pasivo Corriente</t>
  </si>
  <si>
    <t>(Activo Corriente-Inventarios)/Pasivo Corriente</t>
  </si>
  <si>
    <t>Inmovilización de Activos</t>
  </si>
  <si>
    <t>Activo Fijo/Patrimonio</t>
  </si>
  <si>
    <t>Productividad</t>
  </si>
  <si>
    <t>Ingresos Netos/Patrimonio Neto</t>
  </si>
  <si>
    <t>Endeudamiento</t>
  </si>
  <si>
    <t>Pasivo Total/Activo Total</t>
  </si>
  <si>
    <t>Pasivo Total/Patrimonio Neto</t>
  </si>
  <si>
    <t>Indice de Retorno en Ventas</t>
  </si>
  <si>
    <t>Rentabilidad</t>
  </si>
  <si>
    <t>Ingresos Operacionales/Activo Total</t>
  </si>
  <si>
    <t>Utilidad Neta/Activo Total</t>
  </si>
  <si>
    <t>Utilidad Neta/Patrimonio Neto</t>
  </si>
  <si>
    <t>FUENTE: Estados Financieros remitidos a la Autoridad de Supervisión del Sistema Financiero</t>
  </si>
  <si>
    <t>INDICADORES FINANCIEROS DE LAS EMPRESAS PETROLERAS, DE HOTELES Y RESTAURANTES Y DE TRANSPORTE Y COMUNICACIONES</t>
  </si>
  <si>
    <t>Hoteles y Restaurantes</t>
  </si>
  <si>
    <t>Extracción de Petróleo Crudo Y Gas Natural</t>
  </si>
  <si>
    <t xml:space="preserve"> </t>
  </si>
  <si>
    <t>Transporte, Almacenamiento y Comunicaciones</t>
  </si>
  <si>
    <t>HLT</t>
  </si>
  <si>
    <t>EPA</t>
  </si>
  <si>
    <t>EPE</t>
  </si>
  <si>
    <t>PCH</t>
  </si>
  <si>
    <t>EFO</t>
  </si>
  <si>
    <t>ENT</t>
  </si>
  <si>
    <t>FCA</t>
  </si>
  <si>
    <t>TCB</t>
  </si>
  <si>
    <t>TRA</t>
  </si>
  <si>
    <t>TRD</t>
  </si>
  <si>
    <t>LIQUIDEZ</t>
  </si>
  <si>
    <t>INMOVILIZACIÓN DE ACTIVOS</t>
  </si>
  <si>
    <t>ÍNDICE DE PRODUCTIVIDAD</t>
  </si>
  <si>
    <t>ENDEUDAMIENTO</t>
  </si>
  <si>
    <t>ÍNDICE DE RETORNO EN VENTAS</t>
  </si>
  <si>
    <t>RENTABILIDAD</t>
  </si>
  <si>
    <t>INDICADORES FINANCIEROS DE LAS EMPRESAS DE COMERCIO, DE ACTIVIDADES INMOBILIARIAS, DE OTROS SERVICIOS FINANCIEROS Y DE OTROS RUBROS</t>
  </si>
  <si>
    <t>Comercio (Venta al Por Mayor y Menor)</t>
  </si>
  <si>
    <t>Servicios Inmobiliarios, Empresariales y de Alquiler</t>
  </si>
  <si>
    <t>Empresas Mineras Metálicas y No Metálicas</t>
  </si>
  <si>
    <t>Intermediación Financiera – Otros Servicios Financieros</t>
  </si>
  <si>
    <t>Otros Rubros</t>
  </si>
  <si>
    <t>BIO</t>
  </si>
  <si>
    <t>DMT</t>
  </si>
  <si>
    <t>FCR</t>
  </si>
  <si>
    <t>IEL</t>
  </si>
  <si>
    <t>NXS</t>
  </si>
  <si>
    <t>OVA</t>
  </si>
  <si>
    <t>TAE</t>
  </si>
  <si>
    <t>TYS</t>
  </si>
  <si>
    <t>ZFO</t>
  </si>
  <si>
    <t>IIR</t>
  </si>
  <si>
    <t>PAR</t>
  </si>
  <si>
    <t>VID</t>
  </si>
  <si>
    <t>SMI</t>
  </si>
  <si>
    <t>GNI</t>
  </si>
  <si>
    <t>MIN</t>
  </si>
  <si>
    <t>PIN</t>
  </si>
  <si>
    <t>JSF</t>
  </si>
  <si>
    <t>BALANCE GENERAL DE LAS EMPRESAS DE SUMINISTRO DE ELECTRICIDAD, GAS Y AGUA</t>
  </si>
  <si>
    <t>ACTIVO</t>
  </si>
  <si>
    <t xml:space="preserve">  Activo Corriente</t>
  </si>
  <si>
    <t xml:space="preserve">     Disponibilidades</t>
  </si>
  <si>
    <t xml:space="preserve">     Inversiones a Corto Plazo</t>
  </si>
  <si>
    <t xml:space="preserve">     Cuentas por Cobrar a Corto Plazo</t>
  </si>
  <si>
    <t xml:space="preserve">     Anticipo a Proveedores</t>
  </si>
  <si>
    <t xml:space="preserve">     Inventarios</t>
  </si>
  <si>
    <t xml:space="preserve">     Gastos Pagados por Adelantado</t>
  </si>
  <si>
    <t xml:space="preserve">     Otros Activos Corto Plazo</t>
  </si>
  <si>
    <t xml:space="preserve">  Activo no Corriente</t>
  </si>
  <si>
    <t xml:space="preserve">     Inversiones a Largo Plazo</t>
  </si>
  <si>
    <t xml:space="preserve">     Inversiones en Empresas Relacionadas y/o Vinculadas</t>
  </si>
  <si>
    <t xml:space="preserve">     Cuentas por Cobrar a Largo Plazo</t>
  </si>
  <si>
    <t xml:space="preserve">     Activo Fijo Neto</t>
  </si>
  <si>
    <t xml:space="preserve">     Bienes Arrendados</t>
  </si>
  <si>
    <t xml:space="preserve">     Activos Intangibles</t>
  </si>
  <si>
    <t xml:space="preserve">     Cargos Diferidos</t>
  </si>
  <si>
    <t xml:space="preserve">     Otros Activos Largo Plazo</t>
  </si>
  <si>
    <t xml:space="preserve">     Gastos Pagados por Adelantado Largo Plazo</t>
  </si>
  <si>
    <t>PASIVO</t>
  </si>
  <si>
    <t xml:space="preserve">  Pasivo Corriente</t>
  </si>
  <si>
    <t xml:space="preserve">     Deudas Comerciales a Corto Plazo</t>
  </si>
  <si>
    <t xml:space="preserve">     Deudas Bancarias y Financieras a Corto Plazo</t>
  </si>
  <si>
    <t xml:space="preserve">     Deudas por Emisión de Valores Corto Plazo</t>
  </si>
  <si>
    <t xml:space="preserve">     Deudas por pagar con Emp. Rel. y/o Vinculadas a Corto Plazo</t>
  </si>
  <si>
    <t xml:space="preserve">     Otras Cuentas por Pagar a Corto Plazo</t>
  </si>
  <si>
    <t xml:space="preserve">     Ingresos Percibidos por Adelantado a Corto Plazo</t>
  </si>
  <si>
    <t xml:space="preserve">     Anticipos Recibidos</t>
  </si>
  <si>
    <t xml:space="preserve">     Otros Pasivos a Corto Plazo</t>
  </si>
  <si>
    <t xml:space="preserve">  Pasivo no Corriente</t>
  </si>
  <si>
    <t xml:space="preserve">     Deudas Comerciales a Largo Plazo</t>
  </si>
  <si>
    <t xml:space="preserve">     Deudas Bancarias y Financieras a Largo Plazo</t>
  </si>
  <si>
    <t xml:space="preserve">     Deudas por Emisión de Valores a Largo Plazo</t>
  </si>
  <si>
    <t xml:space="preserve">     Deudas por pagar con Emp.  Rel. y/o Vinculadas a Largo Plazo</t>
  </si>
  <si>
    <t xml:space="preserve">     Otras Cuentas por Pagar a Largo Plazo</t>
  </si>
  <si>
    <t xml:space="preserve">     Ingresos Percibidos por Adelantado a Largo Plazo</t>
  </si>
  <si>
    <t xml:space="preserve">     Previsiones</t>
  </si>
  <si>
    <t xml:space="preserve">     Otros Pasivos a Largo Plazo</t>
  </si>
  <si>
    <t xml:space="preserve">  PATRIMONIO</t>
  </si>
  <si>
    <t xml:space="preserve">     Capital Pagado</t>
  </si>
  <si>
    <t xml:space="preserve">     Aportes no Capitalizados</t>
  </si>
  <si>
    <t xml:space="preserve">     Ajuste Global del Patrimonio</t>
  </si>
  <si>
    <t xml:space="preserve">     Reserva para Revalorización de Activos Fijos</t>
  </si>
  <si>
    <t xml:space="preserve">     Reservas</t>
  </si>
  <si>
    <t xml:space="preserve">     Ajuste por Inflación de Capital</t>
  </si>
  <si>
    <t xml:space="preserve">     Ajuste por Inflación de Reservas Patrimoniales</t>
  </si>
  <si>
    <t xml:space="preserve">     Resultados Acumulados</t>
  </si>
  <si>
    <t xml:space="preserve">     Resultados de la Gestión</t>
  </si>
  <si>
    <t>PASIVO Y PATRIMONIO</t>
  </si>
  <si>
    <t>CUENTAS CONTINGENTES DEUDORAS</t>
  </si>
  <si>
    <t>CUENTAS DE ORDEN DEUDORAS</t>
  </si>
  <si>
    <t>(En Bolivianos)</t>
  </si>
  <si>
    <t>Construcción</t>
  </si>
  <si>
    <t>Comercio</t>
  </si>
  <si>
    <t>Actividades Inmobiliarias</t>
  </si>
  <si>
    <t>Otros Servicios Financieros</t>
  </si>
  <si>
    <t>CTM</t>
  </si>
  <si>
    <t>INGRESOS OPERACIONALES</t>
  </si>
  <si>
    <t>COSTOS</t>
  </si>
  <si>
    <t>RESULTADO BRUTO</t>
  </si>
  <si>
    <t>EGRESOS OPERACIONALES</t>
  </si>
  <si>
    <t>Gastos Administrativos</t>
  </si>
  <si>
    <t>Gastos de Comercialización</t>
  </si>
  <si>
    <t>RESULTADO OPERATIVO</t>
  </si>
  <si>
    <t>INGRESOS NO OPERACIONALES</t>
  </si>
  <si>
    <t>Rendimiento por Inversiones</t>
  </si>
  <si>
    <t>Otros Ingresos</t>
  </si>
  <si>
    <t>EGRESOS NO OPERACIONALES</t>
  </si>
  <si>
    <t>Ajuste por inflación y tenencia de bienes</t>
  </si>
  <si>
    <t>Otros Egresos</t>
  </si>
  <si>
    <t>Diferencia de Cambio, Mantenimiento de Valor y Ajuste por Inflación</t>
  </si>
  <si>
    <t>RESULTADO NO OPERACIONAL</t>
  </si>
  <si>
    <t>RESULTADO NETO DESPUES DE NO OPERACIONAL</t>
  </si>
  <si>
    <t>Ingresos de Gestiones Anteriores</t>
  </si>
  <si>
    <t>Gastos de Gestiones Anteriores</t>
  </si>
  <si>
    <t>Ingresos Extraordinarios</t>
  </si>
  <si>
    <t>Gastos Extraordinarios</t>
  </si>
  <si>
    <t>RESULTADOS DE OPERACIÓN NETO ANTES DE GTOS.FINANCIEROS</t>
  </si>
  <si>
    <t>Gastos Financieros</t>
  </si>
  <si>
    <t>RESULTADO ANTES DEL IMPUESTO A LAS UTILIDADES</t>
  </si>
  <si>
    <t>Impuestos a las Utilidades de las Empresas</t>
  </si>
  <si>
    <t>RESULTADO NETO DE LA GESTIÓN</t>
  </si>
  <si>
    <t>ESTADO DE PÉRDIDAS Y GANANCIAS DE LAS EMPRESAS PETROLERAS, DE HOTELES Y RESTAURANTES Y DE TRANSPORTE Y COMUNICACIONES</t>
  </si>
  <si>
    <t>CUENTA</t>
  </si>
  <si>
    <t>(En miles de bolivianos)</t>
  </si>
  <si>
    <t>Acumulado</t>
  </si>
  <si>
    <t>Variación Anual</t>
  </si>
  <si>
    <t>Colocación Primaria Especial</t>
  </si>
  <si>
    <t>%</t>
  </si>
  <si>
    <t>FUENTE: Autoridad de Supervisión del Sistema Financiero</t>
  </si>
  <si>
    <t>Acciones no Registradas en Bolsa</t>
  </si>
  <si>
    <t>Acciones Registradas en Bolsa</t>
  </si>
  <si>
    <t>Bonos a Largo Plazo</t>
  </si>
  <si>
    <t>Bonos Bancarios Bursátiles</t>
  </si>
  <si>
    <t>Bonos del Tesoro</t>
  </si>
  <si>
    <t>Bonos Municipales</t>
  </si>
  <si>
    <t>Cuotas de Participación Fondos de Inversión Cerrados</t>
  </si>
  <si>
    <t>Cupones de Bonos</t>
  </si>
  <si>
    <t>Depósitos a Plazo Fijo</t>
  </si>
  <si>
    <t>Letras Banco Central de Bolivia</t>
  </si>
  <si>
    <t>Pagarés en Mesa de Negociación</t>
  </si>
  <si>
    <t>Pagarés Bursátiles</t>
  </si>
  <si>
    <t>Valores de Contenido Crediticio</t>
  </si>
  <si>
    <t>Compra Venta</t>
  </si>
  <si>
    <t>Mercado Primario</t>
  </si>
  <si>
    <t>Reporto</t>
  </si>
  <si>
    <t xml:space="preserve">PATRIMONIO DE LAS AGENCIAS DE BOLSA </t>
  </si>
  <si>
    <t>Agencia de Bolsa</t>
  </si>
  <si>
    <t>Multivalores Agencia de Bolsa S.A.</t>
  </si>
  <si>
    <t xml:space="preserve">NÚMERO DE CLIENTES ACTIVOS DE LAS AGENCIAS DE BOLSA </t>
  </si>
  <si>
    <t>RESULTADO OPERACIONAL</t>
  </si>
  <si>
    <t>MARGEN OPERATIVO</t>
  </si>
  <si>
    <t>MARGEN OPERATIVO FINANCIERO</t>
  </si>
  <si>
    <t xml:space="preserve"> Tasas Promedio Ponderadas por Plazo, Emisor y Tipo de Moneda. Valores de Renta Fija.</t>
  </si>
  <si>
    <t>Operaciones en Bolsa:  Mercado Primario Compra - Venta</t>
  </si>
  <si>
    <t>MONEDA</t>
  </si>
  <si>
    <t>VALOR</t>
  </si>
  <si>
    <t>1-30</t>
  </si>
  <si>
    <t>31-60</t>
  </si>
  <si>
    <t>61-90</t>
  </si>
  <si>
    <t>91-120</t>
  </si>
  <si>
    <t>121-150</t>
  </si>
  <si>
    <t>151-180</t>
  </si>
  <si>
    <t>181-360</t>
  </si>
  <si>
    <t>361-720</t>
  </si>
  <si>
    <t>Más de 720</t>
  </si>
  <si>
    <t>Bolivianos</t>
  </si>
  <si>
    <t>BIS</t>
  </si>
  <si>
    <t>BLP</t>
  </si>
  <si>
    <t>CFC</t>
  </si>
  <si>
    <t>SFI</t>
  </si>
  <si>
    <t>PGB</t>
  </si>
  <si>
    <t>IDI</t>
  </si>
  <si>
    <t>VTD</t>
  </si>
  <si>
    <t>PMO</t>
  </si>
  <si>
    <t xml:space="preserve">FUENTE: ASFI en base a la información proporcionada por la Bolsa Boliviana de Valores S.A.  </t>
  </si>
  <si>
    <t>Operaciones en Bolsa:  Mercado Secundario Compra - Venta</t>
  </si>
  <si>
    <t>BEC</t>
  </si>
  <si>
    <t>BGA</t>
  </si>
  <si>
    <t>BME</t>
  </si>
  <si>
    <t>BSO</t>
  </si>
  <si>
    <t>BUN</t>
  </si>
  <si>
    <t>FEF</t>
  </si>
  <si>
    <t>FIE</t>
  </si>
  <si>
    <t>BNL</t>
  </si>
  <si>
    <t>CRE</t>
  </si>
  <si>
    <t>NIB</t>
  </si>
  <si>
    <t>REP</t>
  </si>
  <si>
    <t>DPF</t>
  </si>
  <si>
    <t>BNB</t>
  </si>
  <si>
    <t>BTB</t>
  </si>
  <si>
    <t>CJN</t>
  </si>
  <si>
    <t>CLA</t>
  </si>
  <si>
    <t>FFO</t>
  </si>
  <si>
    <t>FSL</t>
  </si>
  <si>
    <t>NFB</t>
  </si>
  <si>
    <t>LRS</t>
  </si>
  <si>
    <t>BCB</t>
  </si>
  <si>
    <t>Dólares Estadounidenses</t>
  </si>
  <si>
    <t>Tasas Promedio Ponderadas por Plazo, Emisor y Tipo de Moneda</t>
  </si>
  <si>
    <t>Operaciones en Bolsa:   Reporto</t>
  </si>
  <si>
    <t>1 - 7</t>
  </si>
  <si>
    <t>8 - 15</t>
  </si>
  <si>
    <t>16 - 22</t>
  </si>
  <si>
    <t>23 - 30</t>
  </si>
  <si>
    <t>31 - 37</t>
  </si>
  <si>
    <t>38 - 45</t>
  </si>
  <si>
    <t>BIL</t>
  </si>
  <si>
    <t>SOF</t>
  </si>
  <si>
    <t>BTS</t>
  </si>
  <si>
    <t>TGN</t>
  </si>
  <si>
    <t>CUP</t>
  </si>
  <si>
    <t>FPR</t>
  </si>
  <si>
    <t>CRP</t>
  </si>
  <si>
    <t>FUB</t>
  </si>
  <si>
    <t>PML</t>
  </si>
  <si>
    <t>PTL</t>
  </si>
  <si>
    <t>BALANCE DE LA BOLSA BOLIVIANA DE VALORES</t>
  </si>
  <si>
    <t>(En miles de Bolivianos)</t>
  </si>
  <si>
    <t>DISPONIBLE</t>
  </si>
  <si>
    <t>INVERSIONES BURSÁTILES EN VALORES E INSTRUMENTOS REPRESENTATIVOS DE DEUDA</t>
  </si>
  <si>
    <t>INVERSIONES EN OPERACIONES DE REPORTO</t>
  </si>
  <si>
    <t xml:space="preserve">INVERSIONES BURSÁTILES EN VALORES REPRESENTATIVOS DE DERECHO PATRIMONIAL </t>
  </si>
  <si>
    <t xml:space="preserve">DOCUMENTOS Y CUENTAS PENDIENTES DE COBRO </t>
  </si>
  <si>
    <t>IMPUESTOS POR RECUPERAR</t>
  </si>
  <si>
    <t>GASTOS PAGADOS POR ANTICIPADO</t>
  </si>
  <si>
    <t>ACTIVOS DE USO RESTRINGIDO</t>
  </si>
  <si>
    <t>INVERSIONES PERMANENTES</t>
  </si>
  <si>
    <t>DOCUMENTOS POR COBRAR LARGO PLAZO</t>
  </si>
  <si>
    <t>ACTIVO FIJO</t>
  </si>
  <si>
    <t>ACTIVO INTANGIBLE</t>
  </si>
  <si>
    <t>OTROS ACTIVOS</t>
  </si>
  <si>
    <t>TOTAL ACTIVO</t>
  </si>
  <si>
    <t>OBLIGACIONES POR FINANCIAMIENTO A CORTO PLAZO</t>
  </si>
  <si>
    <t>OBLIGACIONES POR OPERACIONES BURSÁTILES A CORTO PLAZO</t>
  </si>
  <si>
    <t>DOCUMENTOS Y CUENTAS POR PAGAR A CORTO PLAZO</t>
  </si>
  <si>
    <t>IMPUESTOS POR PAGAR</t>
  </si>
  <si>
    <t xml:space="preserve">PROVISIONES </t>
  </si>
  <si>
    <t>INGRESOS DIFERIDOS</t>
  </si>
  <si>
    <t>OTROS PASIVOS CORRIENTES</t>
  </si>
  <si>
    <t>OBLIGACIONES  POR FINANCIAMIENTO A LARGO PLAZO</t>
  </si>
  <si>
    <t>DOCUMENTOS Y CUENTAS POR PAGAR A LARGO PLAZO</t>
  </si>
  <si>
    <t>PREVISIONES</t>
  </si>
  <si>
    <t>TOTAL PASIVO</t>
  </si>
  <si>
    <t>PATRIMONIO</t>
  </si>
  <si>
    <t>CAPITAL SOCIAL</t>
  </si>
  <si>
    <t>APORTES NO CAPITALIZADOS</t>
  </si>
  <si>
    <t>RESERVAS</t>
  </si>
  <si>
    <t>TOTAL PATRIMONIO</t>
  </si>
  <si>
    <t>TOTAL PASIVO Y PATRIMONIO</t>
  </si>
  <si>
    <t>CUENTAS DE ORDEN ACREEDORAS</t>
  </si>
  <si>
    <t>CUENTAS DE REGISTRO ACREEDORAS</t>
  </si>
  <si>
    <t>ESTADO DE RESULTADOS DE LA BOLSA BOLIVIANA DE VALORES</t>
  </si>
  <si>
    <t>INGRESOS FINANCIEROS</t>
  </si>
  <si>
    <t>ABONOS POR DIFERENCIA DE CAMBIO, MANTENIMIENTO DE VALOR Y AJUSTE POR INFLACIÓN</t>
  </si>
  <si>
    <t>GASTOS OPERACIONALES</t>
  </si>
  <si>
    <t>GASTOS NO OPERACIONALES</t>
  </si>
  <si>
    <t>CARGOS POR DIFERENCIA DE CAMBIO, MANTENIMIENTO DE VALOR Y AJUSTE POR INFLACIÓN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</si>
  <si>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</si>
  <si>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</si>
  <si>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</si>
  <si>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</si>
  <si>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</si>
  <si>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</si>
  <si>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</si>
  <si>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</si>
  <si>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</si>
  <si>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</si>
  <si>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</si>
  <si>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</si>
  <si>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</si>
  <si>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CUENTAS DE REGISTRO DEUDORAS</t>
  </si>
  <si>
    <t>OTROS PASIVOS A LARGO PLAZO</t>
  </si>
  <si>
    <t>AJUSTES AL PATRIMONIO</t>
  </si>
  <si>
    <t>RECUPERACION DE INCOBRABLES</t>
  </si>
  <si>
    <t>GASTOS FINANCIEROS</t>
  </si>
  <si>
    <t>IMPUESTO SOBRE LAS UTILIDADES DE LAS EMPRESAS</t>
  </si>
  <si>
    <t>CARTERA, PARTICIPANTES Y TASAS DE RENDIMIENTO DE LOS FONDOS DE INVERSIÓN ABIERTOS EN DÓLARES ESTADOUNIDENSES</t>
  </si>
  <si>
    <t>SAFI</t>
  </si>
  <si>
    <t>Fondo de Inversión</t>
  </si>
  <si>
    <t>No. de Participantes</t>
  </si>
  <si>
    <t>Tasas de  rendimiento (%)</t>
  </si>
  <si>
    <t>30 días</t>
  </si>
  <si>
    <t>90 días</t>
  </si>
  <si>
    <t>180 días</t>
  </si>
  <si>
    <t>360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</si>
  <si>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</si>
  <si>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</si>
  <si>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</si>
  <si>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</si>
  <si>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</si>
  <si>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</si>
  <si>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</si>
  <si>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</si>
  <si>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FUENTE: Autoridad de Supervisión del Sistema Financiero sobre la base de reportes de las sociedades administradoras de fondos de inversión</t>
  </si>
  <si>
    <t>CARTERA, PARTICIPANTES Y TASAS DE RENDIMIENTO DE LOS FONDOS DE INVERSIÓN ABIERTOS EN BOLIVIANOS</t>
  </si>
  <si>
    <t>Total</t>
  </si>
  <si>
    <t>Tasa Promedio Ponderada</t>
  </si>
  <si>
    <t>CARTERA, PARTICIPANTES Y TASAS DE RENDIMIENTO DE LOS FONDOS DE INVERSIÓN ABIERTOS EN BOLIVIANOS INDEXADOS A LAS UFV</t>
  </si>
  <si>
    <t xml:space="preserve">Var. Trimestre </t>
  </si>
  <si>
    <t>BNB  S.A. Sociedad Administradora de Fondos de Inversión</t>
  </si>
  <si>
    <t>N/A No aplicable</t>
  </si>
  <si>
    <t>(En porcentajes)</t>
  </si>
  <si>
    <t>CARTERA, PARTICIPANTES Y TASAS DE RENDIMIENTO DE LOS FONDOS DE INVERSIÓN CERRADOS</t>
  </si>
  <si>
    <t>Cartera</t>
  </si>
  <si>
    <t>Fondos de Inversion cerrados en Bolivianos</t>
  </si>
  <si>
    <t>Alianza SAFI S.A. Sociedad Administradora de Fondos de Inversión</t>
  </si>
  <si>
    <t>Capital + Gestionadora de Activos Sociedad Administradora de Fondos de Inversión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</si>
  <si>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</si>
  <si>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</si>
  <si>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</si>
  <si>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 - CAPCEM SAFI S.A.</t>
  </si>
  <si>
    <t>Total Fondos en Bolivianos</t>
  </si>
  <si>
    <t>Tasa Promedio Ponderada Fondos en Bolivianos</t>
  </si>
  <si>
    <t>Fondos de Inversion cerrados en Dólares Estadounidenses</t>
  </si>
  <si>
    <t>Capital Para el Crecimiento Empresarial Sociedad Administradora de Fondos de Inversión S.A.</t>
  </si>
  <si>
    <t>Total Fondos en Dólares Estadounidenses</t>
  </si>
  <si>
    <t>Tasa Promedio Ponderada Fondos en Dólares Estadounidenses</t>
  </si>
  <si>
    <t>GAI</t>
  </si>
  <si>
    <t>FONDO</t>
  </si>
  <si>
    <t>GIC</t>
  </si>
  <si>
    <t>GRF</t>
  </si>
  <si>
    <t>AME</t>
  </si>
  <si>
    <t>BSK</t>
  </si>
  <si>
    <t>BSP</t>
  </si>
  <si>
    <t>ELI</t>
  </si>
  <si>
    <t>PFI</t>
  </si>
  <si>
    <t>UFM</t>
  </si>
  <si>
    <t>CBO</t>
  </si>
  <si>
    <t>CCP</t>
  </si>
  <si>
    <t>CFB</t>
  </si>
  <si>
    <t>CFO</t>
  </si>
  <si>
    <t>CMR</t>
  </si>
  <si>
    <t>CRR</t>
  </si>
  <si>
    <t>FDO</t>
  </si>
  <si>
    <t>DFA</t>
  </si>
  <si>
    <t>FFU</t>
  </si>
  <si>
    <t>FII</t>
  </si>
  <si>
    <t>FOI</t>
  </si>
  <si>
    <t>FOL</t>
  </si>
  <si>
    <t>FOP</t>
  </si>
  <si>
    <t>FPB</t>
  </si>
  <si>
    <t>FRM</t>
  </si>
  <si>
    <t>PFA</t>
  </si>
  <si>
    <t>PRD</t>
  </si>
  <si>
    <t>BEN</t>
  </si>
  <si>
    <t>CRB</t>
  </si>
  <si>
    <t>DMC</t>
  </si>
  <si>
    <t>EMP</t>
  </si>
  <si>
    <t>HOR</t>
  </si>
  <si>
    <t>MFM</t>
  </si>
  <si>
    <t>PFM</t>
  </si>
  <si>
    <t>POS</t>
  </si>
  <si>
    <t>SFM</t>
  </si>
  <si>
    <t>EAF</t>
  </si>
  <si>
    <t>EFE</t>
  </si>
  <si>
    <t>FFA</t>
  </si>
  <si>
    <t>OFI</t>
  </si>
  <si>
    <t>OPU</t>
  </si>
  <si>
    <t>PBC</t>
  </si>
  <si>
    <t>RAC</t>
  </si>
  <si>
    <t>RBF</t>
  </si>
  <si>
    <t>AUF</t>
  </si>
  <si>
    <t>DUN</t>
  </si>
  <si>
    <t>GUF</t>
  </si>
  <si>
    <t>TUI</t>
  </si>
  <si>
    <t>UNI</t>
  </si>
  <si>
    <t>XTU</t>
  </si>
  <si>
    <t>ACC</t>
  </si>
  <si>
    <t>SIS</t>
  </si>
  <si>
    <t>FLE</t>
  </si>
  <si>
    <t>BMS</t>
  </si>
  <si>
    <t>MLP</t>
  </si>
  <si>
    <t>BPB</t>
  </si>
  <si>
    <t>FCO</t>
  </si>
  <si>
    <t>PCD</t>
  </si>
  <si>
    <t>PCI</t>
  </si>
  <si>
    <t>PFD</t>
  </si>
  <si>
    <t>PMJ</t>
  </si>
  <si>
    <t>PMK</t>
  </si>
  <si>
    <t>PMN</t>
  </si>
  <si>
    <t>Inv. Extranjero</t>
  </si>
  <si>
    <t>Liquidez y Otros</t>
  </si>
  <si>
    <t>Otros</t>
  </si>
  <si>
    <t>Indicador</t>
  </si>
  <si>
    <t>Var.Anual</t>
  </si>
  <si>
    <t>(%)</t>
  </si>
  <si>
    <t>Número de participantes</t>
  </si>
  <si>
    <t xml:space="preserve">  Fondos en Dólares</t>
  </si>
  <si>
    <t xml:space="preserve">  Fondos en Bolivianos</t>
  </si>
  <si>
    <t xml:space="preserve">  Fondos en UFV</t>
  </si>
  <si>
    <t>Var. Trimestre</t>
  </si>
  <si>
    <t>Var. Anual</t>
  </si>
  <si>
    <t>FUENTE: Autoridad de Supervisión del Sistema Finnaciero sobre la base de reportes de las sociedades administradoras de fondos de inversión</t>
  </si>
  <si>
    <t>SOCIEDADES ADMINISTRADORAS DE FONDOS DE INVERSIÓN</t>
  </si>
  <si>
    <t>AFI</t>
  </si>
  <si>
    <t>CAP</t>
  </si>
  <si>
    <t>SAL</t>
  </si>
  <si>
    <t>SBI</t>
  </si>
  <si>
    <t>SCF</t>
  </si>
  <si>
    <t>SFE</t>
  </si>
  <si>
    <t>SCM</t>
  </si>
  <si>
    <t>SFO</t>
  </si>
  <si>
    <t>SME</t>
  </si>
  <si>
    <t>SMV</t>
  </si>
  <si>
    <t>SNA</t>
  </si>
  <si>
    <t>SPA</t>
  </si>
  <si>
    <t>SSC</t>
  </si>
  <si>
    <t>SUN</t>
  </si>
  <si>
    <t>BALANCE GENERAL</t>
  </si>
  <si>
    <t>INVERSIONES  PERMANENTES</t>
  </si>
  <si>
    <t>DOCUMENTOS  POR COBRAR LARGO PLAZO</t>
  </si>
  <si>
    <t>RESULTADOS  ACUMULADOS</t>
  </si>
  <si>
    <t>AJUSTES POR INFLACION AL CAPITAL</t>
  </si>
  <si>
    <t>AJUSTES POR INFLACION RESERVAS PATRIMONIALES</t>
  </si>
  <si>
    <t>INVERSIONES A CORTO PLAZO EN VALORES SIN OFERTA PÚBLICA</t>
  </si>
  <si>
    <t>ESTADO DE RESULTADOS</t>
  </si>
  <si>
    <t>CARGOS POR INCOBRABILIDAD</t>
  </si>
  <si>
    <t>GASTOS DE ADMINISTRACION</t>
  </si>
  <si>
    <t>RESULTADO ANTES DE AJUSTE POR INFLACION</t>
  </si>
  <si>
    <t>UTILIDAD ANTES DE IMPUESTO</t>
  </si>
  <si>
    <t>BBV</t>
  </si>
  <si>
    <t>EDB</t>
  </si>
  <si>
    <t>INC</t>
  </si>
  <si>
    <t>CGF</t>
  </si>
  <si>
    <t>KFI</t>
  </si>
  <si>
    <t>Instrumento</t>
  </si>
  <si>
    <t>Acciones en el extranjero</t>
  </si>
  <si>
    <t>Bono Corporativo emitido en el Extranjero</t>
  </si>
  <si>
    <t>Bono de Deuda Soberana emitido en el Extranjero</t>
  </si>
  <si>
    <t>Commercial Paper</t>
  </si>
  <si>
    <t>Letra del Tesoro emitida en el Extranjero</t>
  </si>
  <si>
    <t>Nota Estructurada emitida en el Extranjero</t>
  </si>
  <si>
    <t>Time Deposit</t>
  </si>
  <si>
    <t>NOTA: Pueden producirse variaciones en las cifras, que obedecen a reprocesos de información posteriores a la elaboración del presente reporte.</t>
  </si>
  <si>
    <t>Cuota de Participación en Fondo de Inversión Cerrado en el Extranjero</t>
  </si>
  <si>
    <t>BALANCE GENERAL DE LAS EMPRESAS PETROLERAS, DE HOTELES Y RESTAURANTES Y DE TRANSPORTE Y COMUNICACIONES</t>
  </si>
  <si>
    <t>Empresas Petroleras</t>
  </si>
  <si>
    <t>Transporte y Comunicaciones</t>
  </si>
  <si>
    <t>Í N D I C E</t>
  </si>
  <si>
    <t xml:space="preserve">Emisiones de depósitos a plazo fijo  </t>
  </si>
  <si>
    <t xml:space="preserve">Reporte de emisiones vigentes </t>
  </si>
  <si>
    <t xml:space="preserve">Calificaciones de riesgo según nomenclatura ASFI  </t>
  </si>
  <si>
    <t>Balance general</t>
  </si>
  <si>
    <t>Estado de ganancias y pérdidas</t>
  </si>
  <si>
    <t>Indicadores financieros</t>
  </si>
  <si>
    <t>Operaciones en el mercado de valores</t>
  </si>
  <si>
    <r>
      <rPr>
        <sz val="10"/>
        <color theme="1"/>
        <rFont val="Arial"/>
        <family val="2"/>
      </rPr>
      <t xml:space="preserve">          </t>
    </r>
    <r>
      <rPr>
        <u/>
        <sz val="10"/>
        <color theme="1"/>
        <rFont val="Arial"/>
        <family val="2"/>
      </rPr>
      <t xml:space="preserve">Monto Negociado en la Bolsa de Valores durante el mes </t>
    </r>
  </si>
  <si>
    <t>Tasas promedio ponderadas por plazo, emisor y denominación monetaria</t>
  </si>
  <si>
    <t>Fondos de inversión abiertos</t>
  </si>
  <si>
    <r>
      <rPr>
        <sz val="11"/>
        <color theme="1"/>
        <rFont val="Calibri"/>
        <family val="2"/>
        <scheme val="minor"/>
      </rPr>
      <t xml:space="preserve">          </t>
    </r>
    <r>
      <rPr>
        <u/>
        <sz val="10"/>
        <rFont val="Arial"/>
        <family val="2"/>
      </rPr>
      <t xml:space="preserve">Fondos de inversión abiertos: Cartera por emisor y valor </t>
    </r>
  </si>
  <si>
    <r>
      <rPr>
        <sz val="11"/>
        <color theme="1"/>
        <rFont val="Calibri"/>
        <family val="2"/>
        <scheme val="minor"/>
      </rPr>
      <t xml:space="preserve">          </t>
    </r>
    <r>
      <rPr>
        <u/>
        <sz val="10"/>
        <rFont val="Arial"/>
        <family val="2"/>
      </rPr>
      <t xml:space="preserve">Fondos de inversión abiertos: Cartera por instrumento y valor </t>
    </r>
  </si>
  <si>
    <t>Fondos de inversión cerrados</t>
  </si>
  <si>
    <r>
      <rPr>
        <sz val="11"/>
        <color theme="1"/>
        <rFont val="Calibri"/>
        <family val="2"/>
        <scheme val="minor"/>
      </rPr>
      <t xml:space="preserve">          </t>
    </r>
    <r>
      <rPr>
        <u/>
        <sz val="10"/>
        <rFont val="Arial"/>
        <family val="2"/>
      </rPr>
      <t xml:space="preserve">Fondos de inversión cerrados: Cartera por emisor y valor </t>
    </r>
  </si>
  <si>
    <r>
      <rPr>
        <sz val="11"/>
        <color theme="1"/>
        <rFont val="Calibri"/>
        <family val="2"/>
        <scheme val="minor"/>
      </rPr>
      <t xml:space="preserve">          </t>
    </r>
    <r>
      <rPr>
        <u/>
        <sz val="10"/>
        <rFont val="Arial"/>
        <family val="2"/>
      </rPr>
      <t xml:space="preserve">Fondos de inversión cerrados: Cartera por instrumento y valor </t>
    </r>
  </si>
  <si>
    <t>Agencias de bolsa</t>
  </si>
  <si>
    <r>
      <rPr>
        <sz val="11"/>
        <color theme="1"/>
        <rFont val="Calibri"/>
        <family val="2"/>
        <scheme val="minor"/>
      </rPr>
      <t xml:space="preserve">          </t>
    </r>
    <r>
      <rPr>
        <u/>
        <sz val="10"/>
        <rFont val="Arial"/>
        <family val="2"/>
      </rPr>
      <t xml:space="preserve">Cartera propia y clientes </t>
    </r>
  </si>
  <si>
    <r>
      <rPr>
        <sz val="11"/>
        <color theme="1"/>
        <rFont val="Calibri"/>
        <family val="2"/>
        <scheme val="minor"/>
      </rPr>
      <t xml:space="preserve">          </t>
    </r>
    <r>
      <rPr>
        <u/>
        <sz val="10"/>
        <rFont val="Arial"/>
        <family val="2"/>
      </rPr>
      <t xml:space="preserve">Cartera propia por tipo de instrumento </t>
    </r>
  </si>
  <si>
    <r>
      <rPr>
        <sz val="11"/>
        <color theme="1"/>
        <rFont val="Calibri"/>
        <family val="2"/>
        <scheme val="minor"/>
      </rPr>
      <t xml:space="preserve">          </t>
    </r>
    <r>
      <rPr>
        <u/>
        <sz val="10"/>
        <rFont val="Arial"/>
        <family val="2"/>
      </rPr>
      <t xml:space="preserve">Cartera de clientes por tipo de instrumento </t>
    </r>
  </si>
  <si>
    <t>Bolsa boliviana de valores</t>
  </si>
  <si>
    <t>Sociedades administradoras de fondos de inversión</t>
  </si>
  <si>
    <t>ABREVIATURAS</t>
  </si>
  <si>
    <t>ENTIDAD EMISORA</t>
  </si>
  <si>
    <t xml:space="preserve"> TOTAL CANTIDAD VIGENTE</t>
  </si>
  <si>
    <t xml:space="preserve"> MONTO EMITIDO DURANTE EL MES</t>
  </si>
  <si>
    <t>CANTIDAD DE DPF VIGENTES</t>
  </si>
  <si>
    <t>MONTO EMITIDO DURANTE EL MES</t>
  </si>
  <si>
    <t>MARZO DE 2023</t>
  </si>
  <si>
    <t>Bs 51.000000</t>
  </si>
  <si>
    <t>Bs 54.000.000</t>
  </si>
  <si>
    <t>Bs 20.000.000</t>
  </si>
  <si>
    <t>Bs 80.000.000</t>
  </si>
  <si>
    <t>Bs 24.700.000</t>
  </si>
  <si>
    <t>Bs 14.500.000</t>
  </si>
  <si>
    <t>Bs 15.500.000</t>
  </si>
  <si>
    <t>Bs 18.000.000</t>
  </si>
  <si>
    <t>Bs 30.000.000</t>
  </si>
  <si>
    <t>Bs 25.000.000</t>
  </si>
  <si>
    <t>Bs 51.000.000</t>
  </si>
  <si>
    <t>Bs 170.000.000</t>
  </si>
  <si>
    <t>Bs 28.350.000</t>
  </si>
  <si>
    <t>Bs 34.650.000</t>
  </si>
  <si>
    <t>(En bolivianos)</t>
  </si>
  <si>
    <t>1°Trim 22</t>
  </si>
  <si>
    <t>2°Trim 22</t>
  </si>
  <si>
    <t>3°Trim 22</t>
  </si>
  <si>
    <t>4°Trim 22</t>
  </si>
  <si>
    <t>1°Trim 23</t>
  </si>
  <si>
    <t>Plazo (días)</t>
  </si>
  <si>
    <t>RESULTADO DESPUÉS DE INCOBRABLES</t>
  </si>
  <si>
    <t>UTILIDAD O PÉRDIDA DEL PERIODO</t>
  </si>
  <si>
    <t>Fuente: ASFI sobre la base de información remitida por las entidades del mercado de valores</t>
  </si>
  <si>
    <t>AL 31 DE MARZO DE 2023</t>
  </si>
  <si>
    <t>(En número)</t>
  </si>
  <si>
    <t>(En millones de bolivianos, número y porcentajes)</t>
  </si>
  <si>
    <t>(En millones de bolivianos)</t>
  </si>
  <si>
    <t xml:space="preserve"> (En porcentajes)</t>
  </si>
  <si>
    <t>NA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</si>
  <si>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</si>
  <si>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</si>
  <si>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</si>
  <si>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</si>
  <si>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Crecimiento USD. Fondo de Inversión Abierto a Largo Plazo </t>
  </si>
  <si>
    <t>Credifondo Liquidez USD Fondo de Inversión Abierto a Mediano Plazo</t>
  </si>
  <si>
    <t>Fortaleza Renta Mixta Internacional Fondo de Inversión Abierto Largo Plazo</t>
  </si>
  <si>
    <t>Renta Activa Fondo de Inversión Abierto Corto Plazo</t>
  </si>
  <si>
    <t>Mercantil Fondo Mutuo - Corto Plazo</t>
  </si>
  <si>
    <t>Fondo de Inversión Mutuo Unión - Corto Plazo</t>
  </si>
  <si>
    <t>Global Unión $Us. Fondo de Inversión Abierto Largo Plazo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</si>
  <si>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</si>
  <si>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</si>
  <si>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</si>
  <si>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</si>
  <si>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Futuro Asegurado Fondo de Inversión Abierto a Largo Plazo</t>
  </si>
  <si>
    <t>Opción Fondo de Inversión Mediano Plazo</t>
  </si>
  <si>
    <t>Oportuno Fondo de Inversión Corto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</si>
  <si>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</si>
  <si>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</si>
  <si>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</si>
  <si>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</si>
  <si>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+Beneficio Fondo Mutuo Mediano Plazo</t>
  </si>
  <si>
    <t>Superior Fondo Mutuo Mediano Plazo</t>
  </si>
  <si>
    <t>Activo Unión Bs Fondo de Inversión Abierto Largo Plazo</t>
  </si>
  <si>
    <t>Trabajo Unión Bs Fondo de Inversión Abierto a Corto Plazo</t>
  </si>
  <si>
    <t>Fondo de Inversión Dinero Unión - Corto Plazo</t>
  </si>
  <si>
    <t>Fondo Fortaleza UFV Rendimiento Total Fondo de Inversión Abierto - Mediano Plazo</t>
  </si>
  <si>
    <t>OBLIGACIONES  POR FINANCIAMIENTO A CORTO PLAZO</t>
  </si>
  <si>
    <t>OBLIGACIONES  POR OPERACIONES  BURSATILES A CORTO PLAZO</t>
  </si>
  <si>
    <t>DOCUMENTOS  Y CUENTAS POR PAGAR A CORTO PLAZO</t>
  </si>
  <si>
    <t>PROVISIONES</t>
  </si>
  <si>
    <t>DOCUMENTOS  Y CUENTAS POR PAGAR A LARGO PLAZO</t>
  </si>
  <si>
    <t>(Expresado en bolivianos y número)</t>
  </si>
  <si>
    <t>( En bolivianos)</t>
  </si>
  <si>
    <r>
      <rPr>
        <sz val="10"/>
        <rFont val="Arial"/>
        <family val="2"/>
      </rPr>
      <t xml:space="preserve">        </t>
    </r>
    <r>
      <rPr>
        <u/>
        <sz val="10"/>
        <rFont val="Arial"/>
        <family val="2"/>
      </rPr>
      <t>Empresas de suministro de electricidad, gas y agua</t>
    </r>
  </si>
  <si>
    <r>
      <rPr>
        <sz val="10"/>
        <rFont val="Arial"/>
        <family val="2"/>
      </rPr>
      <t xml:space="preserve">        </t>
    </r>
    <r>
      <rPr>
        <u/>
        <sz val="10"/>
        <rFont val="Arial"/>
        <family val="2"/>
      </rPr>
      <t>Empresas manufactureras, de agricultura-ganadería y de construcción</t>
    </r>
  </si>
  <si>
    <r>
      <rPr>
        <sz val="10"/>
        <rFont val="Arial"/>
        <family val="2"/>
      </rPr>
      <t xml:space="preserve">        </t>
    </r>
    <r>
      <rPr>
        <u/>
        <sz val="10"/>
        <rFont val="Arial"/>
        <family val="2"/>
      </rPr>
      <t>Empresas de comercio, de actvidades inmobiliarias, mineras y de otros servicios financieros</t>
    </r>
  </si>
  <si>
    <r>
      <rPr>
        <sz val="10"/>
        <rFont val="Arial"/>
        <family val="2"/>
      </rPr>
      <t xml:space="preserve">        </t>
    </r>
    <r>
      <rPr>
        <u/>
        <sz val="10"/>
        <rFont val="Arial"/>
        <family val="2"/>
      </rPr>
      <t>Empresas petroleras, de hoteles-restaurantes y de transporte-comunicaciones</t>
    </r>
  </si>
  <si>
    <t>(Expresado en número de veces)</t>
  </si>
  <si>
    <t>(En miles de bolivianos y porcentajes)</t>
  </si>
  <si>
    <t>Credifondo Crecimiento USD Fondo de Inversión Abierto a Largo Plazo</t>
  </si>
  <si>
    <t>Mercantil Fondo Mutuo Mediano Plazo</t>
  </si>
  <si>
    <t>Global Unión $us Fondo de Inversión Abierto Largo Plazo</t>
  </si>
  <si>
    <t xml:space="preserve">A Medida Fondo de Inversión Abierto de Corto Plazo </t>
  </si>
  <si>
    <t>Futuro Asegurado Fondo de Inversión Abierto de Largo Plazo</t>
  </si>
  <si>
    <t xml:space="preserve">Renta Activa Bolivianos - Fondo de Inversión Abierto de Corto Plazo </t>
  </si>
  <si>
    <t>+ Beneficio Fondo Mutuo Mediano Plazo</t>
  </si>
  <si>
    <t>Fortaleza UFV Rendimiento Total Fondo de Inversión Abierto Mediano Plazo</t>
  </si>
  <si>
    <t>Variación mensual (%)</t>
  </si>
  <si>
    <t>Variación trimestral (%)</t>
  </si>
  <si>
    <t xml:space="preserve">Variación anual (%) </t>
  </si>
  <si>
    <t>Total Fondos Cerrados</t>
  </si>
  <si>
    <t>FONDOS DE INVERSIÓN CERRADOS 
CARTERA POR EMISOR</t>
  </si>
  <si>
    <t>(en millones de bolivianos y porcentajes)</t>
  </si>
  <si>
    <t>Monto</t>
  </si>
  <si>
    <t>Porcentaje</t>
  </si>
  <si>
    <t>CARTERA DE FONDOS DE INVERSIÓN CERRADOS</t>
  </si>
  <si>
    <t xml:space="preserve">CARTERA POR INSTRUMENTO </t>
  </si>
  <si>
    <t>CARTERA DE INVERSIÓN EN EL EXTRANJERO POR TIPO DE INTRUMENTO - FONDOS DE INVERSIÓN CERRADOS</t>
  </si>
  <si>
    <t>ESTRATIFICACIÓN DE LA CARTERA POR PLAZO DE VIDA</t>
  </si>
  <si>
    <t>PLAZO DE VIDA (EN DÍAS)</t>
  </si>
  <si>
    <t>FONDOS DE INVERSIÓN ABIERTOS</t>
  </si>
  <si>
    <t>FONDOS DE INVERSIÓN CERRADOS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</si>
  <si>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</si>
  <si>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</si>
  <si>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</si>
  <si>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</si>
  <si>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Fuente: Información elaborada a partir de los Informes Diarios del FRUV.</t>
  </si>
  <si>
    <t>CARTERA PROPIA Y CLIENTES AGENCIAS DE BOLSA</t>
  </si>
  <si>
    <t>(en miles de bolivianos)</t>
  </si>
  <si>
    <t xml:space="preserve">Agencia de Bolsa </t>
  </si>
  <si>
    <t>Cartera Propia</t>
  </si>
  <si>
    <t>Cartera de Clientes</t>
  </si>
  <si>
    <t>CARTERA PROPIA POR TIPO DE INSTRUMENTO</t>
  </si>
  <si>
    <t>(en miles de bolivianos y porcentajes)</t>
  </si>
  <si>
    <t>Tipo de instrumento</t>
  </si>
  <si>
    <t xml:space="preserve">Monto </t>
  </si>
  <si>
    <t>Participación (%)</t>
  </si>
  <si>
    <t>CARTERA DE CLIENTES POR TIPO DE INSTRUMENTO</t>
  </si>
  <si>
    <t>MONTO NEGOCIADO EN LA BOLSA BOLIVIANA DE VALORES S.A. POR TIPO DE OPERACIÓN</t>
  </si>
  <si>
    <t>(Expresado en miles de bolivianos)</t>
  </si>
  <si>
    <t>FECHA</t>
  </si>
  <si>
    <t>COMPRA/VENTA DEFINITIVA</t>
  </si>
  <si>
    <t>MERCADO PRIMARIO</t>
  </si>
  <si>
    <t>COMPRA/VENTA DE REPORTO</t>
  </si>
  <si>
    <t xml:space="preserve">CARTERA POR EMISOR </t>
  </si>
  <si>
    <t xml:space="preserve">FONDOS DE INVERSIÓN ABIERTOS </t>
  </si>
  <si>
    <r>
      <rPr>
        <sz val="10"/>
        <color indexed="12"/>
        <rFont val="Arial"/>
        <family val="2"/>
      </rPr>
      <t xml:space="preserve">        </t>
    </r>
    <r>
      <rPr>
        <u/>
        <sz val="10"/>
        <color indexed="12"/>
        <rFont val="Arial"/>
        <family val="2"/>
      </rPr>
      <t>Empresas de suministro de electricidad, gas y agua</t>
    </r>
  </si>
  <si>
    <r>
      <rPr>
        <sz val="10"/>
        <color indexed="12"/>
        <rFont val="Arial"/>
        <family val="2"/>
      </rPr>
      <t xml:space="preserve">        </t>
    </r>
    <r>
      <rPr>
        <u/>
        <sz val="10"/>
        <color indexed="12"/>
        <rFont val="Arial"/>
        <family val="2"/>
      </rPr>
      <t>Empresas manufactureras, de agricultura-ganadería y de construcción</t>
    </r>
  </si>
  <si>
    <r>
      <rPr>
        <sz val="10"/>
        <color indexed="12"/>
        <rFont val="Arial"/>
        <family val="2"/>
      </rPr>
      <t xml:space="preserve">        </t>
    </r>
    <r>
      <rPr>
        <u/>
        <sz val="10"/>
        <color indexed="12"/>
        <rFont val="Arial"/>
        <family val="2"/>
      </rPr>
      <t>Empresas de comercio, de actvidades inmobiliarias, mineras y de otros servicios financieros</t>
    </r>
  </si>
  <si>
    <r>
      <rPr>
        <sz val="10"/>
        <color indexed="12"/>
        <rFont val="Arial"/>
        <family val="2"/>
      </rPr>
      <t xml:space="preserve">        </t>
    </r>
    <r>
      <rPr>
        <u/>
        <sz val="10"/>
        <color indexed="12"/>
        <rFont val="Arial"/>
        <family val="2"/>
      </rPr>
      <t>Empresas petroleras, de hoteles-restaurantes y de transporte-comunicaciones</t>
    </r>
  </si>
  <si>
    <r>
      <rPr>
        <sz val="10"/>
        <color indexed="12"/>
        <rFont val="Arial"/>
        <family val="2"/>
      </rPr>
      <t xml:space="preserve">        </t>
    </r>
    <r>
      <rPr>
        <u/>
        <sz val="10"/>
        <color indexed="12"/>
        <rFont val="Arial"/>
        <family val="2"/>
      </rPr>
      <t>En el mercado de valores por lugar de negociación y por instrumento</t>
    </r>
  </si>
  <si>
    <r>
      <rPr>
        <sz val="10"/>
        <color indexed="12"/>
        <rFont val="Arial"/>
        <family val="2"/>
      </rPr>
      <t xml:space="preserve">        </t>
    </r>
    <r>
      <rPr>
        <u/>
        <sz val="10"/>
        <color indexed="12"/>
        <rFont val="Arial"/>
        <family val="2"/>
      </rPr>
      <t>En ruedo de bolsa y mercado electrónico</t>
    </r>
  </si>
  <si>
    <r>
      <rPr>
        <sz val="10"/>
        <color indexed="12"/>
        <rFont val="Arial"/>
        <family val="2"/>
      </rPr>
      <t xml:space="preserve">        </t>
    </r>
    <r>
      <rPr>
        <u/>
        <sz val="10"/>
        <color indexed="12"/>
        <rFont val="Arial"/>
        <family val="2"/>
      </rPr>
      <t>En mercado primario extrabursátil por instrumento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</si>
  <si>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 xml:space="preserve">Operaciones en mercado primario 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</si>
  <si>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 xml:space="preserve">Operaciones en mercado secundario 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</si>
  <si>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Operaciones en reporto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</si>
  <si>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Cartera, participantes y tasas de rendimiento en dólares estadounidenses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</si>
  <si>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Cartera, participantes y tasas de rendimiento en bolivianos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</si>
  <si>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Cartera, participantes y tasas de rendimiento en bolivianos indexados a las UFV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</si>
  <si>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Evolución de la cartera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</si>
  <si>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Evolución del número de participantes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</si>
  <si>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Evolución de la cartera, participantes, crecimientos y tasas de rendimiento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</si>
  <si>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 xml:space="preserve">Cartera de inversiones en el extranjero por instrumento 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</si>
  <si>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Diversificación de la cartera por valor y emisor (en monto)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</si>
  <si>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Diversificación de la cartera por valor y emisor (por porcentajes)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</si>
  <si>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Evolución de la tasa de rendimiento promedio ponderada a 30 días en dólares estadounidenses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</si>
  <si>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Evolución de la tasa de rendimiento promedio ponderada a 30 días en bolivianos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</si>
  <si>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Evolución de la tasa de rendimiento promedio ponderada a 30 días en bolivianos indexados a la UFV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</si>
  <si>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Evolución del valor cuota para fondos en dólares, bolivianos y UFV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</si>
  <si>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Estado de resultados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</si>
  <si>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Cartera, participantes y tasas de rendimiento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</si>
  <si>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Estratificación de la cartera de los fondos de inversión abiertos y cerrados por plazo de vida</t>
    </r>
  </si>
  <si>
    <r>
      <rPr>
        <sz val="10"/>
        <color indexed="12"/>
        <rFont val="Arial"/>
        <family val="2"/>
      </rPr>
      <t xml:space="preserve">      </t>
    </r>
    <r>
      <rPr>
        <u/>
        <sz val="10"/>
        <color indexed="12"/>
        <rFont val="Arial"/>
        <family val="2"/>
      </rPr>
      <t>Balance general y estado de resultados</t>
    </r>
  </si>
  <si>
    <r>
      <rPr>
        <sz val="10"/>
        <color indexed="12"/>
        <rFont val="Arial"/>
        <family val="2"/>
      </rPr>
      <t xml:space="preserve">      </t>
    </r>
    <r>
      <rPr>
        <u/>
        <sz val="10"/>
        <color indexed="12"/>
        <rFont val="Arial"/>
        <family val="2"/>
      </rPr>
      <t>Patrimonio</t>
    </r>
  </si>
  <si>
    <r>
      <rPr>
        <sz val="10"/>
        <color indexed="12"/>
        <rFont val="Arial"/>
        <family val="2"/>
      </rPr>
      <t xml:space="preserve">      </t>
    </r>
    <r>
      <rPr>
        <u/>
        <sz val="10"/>
        <color indexed="12"/>
        <rFont val="Arial"/>
        <family val="2"/>
      </rPr>
      <t>Número de clientes activos</t>
    </r>
  </si>
  <si>
    <r>
      <rPr>
        <sz val="10"/>
        <color indexed="12"/>
        <rFont val="Arial"/>
        <family val="2"/>
      </rPr>
      <t xml:space="preserve">      </t>
    </r>
    <r>
      <rPr>
        <u/>
        <sz val="10"/>
        <color indexed="12"/>
        <rFont val="Arial"/>
        <family val="2"/>
      </rPr>
      <t>Margen operativo, financiero y resultado operacional</t>
    </r>
  </si>
  <si>
    <r>
      <rPr>
        <sz val="10"/>
        <color indexed="12"/>
        <rFont val="Arial"/>
        <family val="2"/>
      </rPr>
      <t xml:space="preserve">      </t>
    </r>
    <r>
      <rPr>
        <u/>
        <sz val="10"/>
        <color indexed="12"/>
        <rFont val="Arial"/>
        <family val="2"/>
      </rPr>
      <t>Balance general</t>
    </r>
  </si>
  <si>
    <r>
      <rPr>
        <sz val="10"/>
        <color indexed="12"/>
        <rFont val="Arial"/>
        <family val="2"/>
      </rPr>
      <t xml:space="preserve">      </t>
    </r>
    <r>
      <rPr>
        <u/>
        <sz val="10"/>
        <color indexed="12"/>
        <rFont val="Arial"/>
        <family val="2"/>
      </rPr>
      <t>Estado de resultados</t>
    </r>
  </si>
  <si>
    <r>
      <rPr>
        <sz val="10"/>
        <color indexed="12"/>
        <rFont val="Arial"/>
        <family val="2"/>
      </rPr>
      <t xml:space="preserve">       </t>
    </r>
    <r>
      <rPr>
        <u/>
        <sz val="10"/>
        <color indexed="12"/>
        <rFont val="Arial"/>
        <family val="2"/>
      </rPr>
      <t>Balance general</t>
    </r>
  </si>
  <si>
    <t>Agricultura y ganadería</t>
  </si>
  <si>
    <t>BALANCE GENERAL DE EMPRESAS MANUFACTURERAS, AGRICULTURA-GANADERÍA Y CONSTRUCCIÓN</t>
  </si>
  <si>
    <t>BALANCE GENERAL DE LAS EMPRESAS DE COMERCIO, MINERÍA, ACTIVIDADES INMOBILIARIAS Y OTROS SERVICIOS FINANCIEROS</t>
  </si>
  <si>
    <t>Nota: No se incluye la información de TCB</t>
  </si>
  <si>
    <t>ESTADO DE PÉRDIDAS Y GANANCIAS DE LAS EMPRESAS DE SUMINISTRO DE ELECTRICIDAD, GAS Y AGUA</t>
  </si>
  <si>
    <t>Empresas manufactureras</t>
  </si>
  <si>
    <t>ESTADO DE PÉRDIDAS Y GANANCIAS DE EMPRESAS MANUFACTURERAS, AGRICULTURA-GANADERÍA Y CONSTRUCCIÓN</t>
  </si>
  <si>
    <t>ESTADO DE PÉRDIDAS Y GANANCIAS DE LAS EMPRESAS DE COMERCIO, MINERÍA, ACTIVIDADES INMOBILIARIAS Y OTROS SERVICIOS FINANCIEROS</t>
  </si>
  <si>
    <t>Resultado de Operación Neto/Ingresos Netos</t>
  </si>
  <si>
    <t>OPERACIONES EN EL MERCADO DE VALORES POR LUGAR DE NEGOCIACIÓN</t>
  </si>
  <si>
    <t>Evolución mensual</t>
  </si>
  <si>
    <t>Oct-22</t>
  </si>
  <si>
    <t>Nov-22</t>
  </si>
  <si>
    <t>Dic-22</t>
  </si>
  <si>
    <t>Mercado extrabursátil</t>
  </si>
  <si>
    <t>Mesa de negociación en mercado electrónico</t>
  </si>
  <si>
    <t>Subasta de acciones no inscritas en mercado electrónico</t>
  </si>
  <si>
    <t>Mercado electrónico (*)</t>
  </si>
  <si>
    <t>(*) Incluye a las operaciones realizadas en Colocación Primaria Renta Fija, Colocación Primaria Renta Variable, SDC Renta Fija Genéricos, SDC Reporto, SDC renta fija seriados, SDC renta variable.</t>
  </si>
  <si>
    <t>Fuente: Autoridad de Supervisión del Sistema Financiero.</t>
  </si>
  <si>
    <t>N/A: no aplicable.</t>
  </si>
  <si>
    <t>OPERACIONES EN EL MERCADO DE VALORES POR INSTRUMENTO</t>
  </si>
  <si>
    <t>Letras del Banco Central de Bolivia con Opción a Rescate Anticipado</t>
  </si>
  <si>
    <t>Bonos Participativos emitidos por Pymes</t>
  </si>
  <si>
    <t>OPERACIONES NEGOCIADAS EN LA BOLSA BOLIVIANA DE VALORES (*) POR TIPO DE OPERACIÓN</t>
  </si>
  <si>
    <t>Variación anual</t>
  </si>
  <si>
    <t>Fuente: Autoridad de Supervisión del Sistema Financiero</t>
  </si>
  <si>
    <t>(*) Corresponde aquellas operaciones que fueron negociadas en mercado electrónico, mesa de negociación, subasta de acciones y colocación primaria especial.</t>
  </si>
  <si>
    <t>OPERACIONES NEGOCIADAS EN LA BOLSA BOLIVIANA DE VALORES (*) POR INSTRUMENTO</t>
  </si>
  <si>
    <t>NA.- No aplicable</t>
  </si>
  <si>
    <t>OPERACIONES EN EL MERCADO PRIMARIO EXTRABURSÁTIL POR INSTRUMENTO</t>
  </si>
  <si>
    <t>Ene-23</t>
  </si>
  <si>
    <t>Feb-23</t>
  </si>
  <si>
    <t>Mar-23</t>
  </si>
  <si>
    <t>Bonos del Banco Central de Bolivia</t>
  </si>
  <si>
    <t>Cartera       
 (Bs millones)</t>
  </si>
  <si>
    <t>Ganadero Sociedad Administradora de Fondos de Inversión S.A</t>
  </si>
  <si>
    <t xml:space="preserve">Total </t>
  </si>
  <si>
    <t>Tasa promedio ponderada</t>
  </si>
  <si>
    <t>Acciones registradas en bolsa</t>
  </si>
  <si>
    <t>Bonos bancarios bursátiles</t>
  </si>
  <si>
    <t>Bonos a largo plazo</t>
  </si>
  <si>
    <t>Bonos municipales</t>
  </si>
  <si>
    <t>Depósitos a plazo fijo</t>
  </si>
  <si>
    <t>Pagarés bursátiles</t>
  </si>
  <si>
    <t>Valores de contenido crediticio</t>
  </si>
  <si>
    <t>Inversiones en el extranjero (*)</t>
  </si>
  <si>
    <t>(*) El detalle se encuentra en la siguiente hoja</t>
  </si>
  <si>
    <t>Bonos participativos emitidos por pequeñas y medianas empresas (PYME)</t>
  </si>
  <si>
    <t xml:space="preserve">Letras del Banco Central de Bolivia con Opción de Rescate Anticipado </t>
  </si>
  <si>
    <t>CARTERA DE INVERSIÓN EN EL EXTRANJERO POR TIPO DE INTRUMENTO - FONDOS DE INVERSIÓN ABIERTOS</t>
  </si>
  <si>
    <t>(Expresado en millones de bolivianos)</t>
  </si>
  <si>
    <t xml:space="preserve">Instrumento </t>
  </si>
  <si>
    <t>Acciones</t>
  </si>
  <si>
    <t>Bono Corporativo</t>
  </si>
  <si>
    <t>Bono de Deuda Soberana</t>
  </si>
  <si>
    <t>Cuota de Participación en Fondo de Inversión Abierto, Mutuo o similar</t>
  </si>
  <si>
    <t>Letra del Tesoro</t>
  </si>
  <si>
    <t>Nota Estructurada</t>
  </si>
  <si>
    <t>Cartera                      (Bs millones)</t>
  </si>
  <si>
    <t>Ganadero Sociedad Administradora de Fondos de
Inversión S.A.</t>
  </si>
  <si>
    <t>EVOLUTIVO DE LA CARTERA DE LOS FONDOS DE INVERSIÓN ABIERTOS</t>
  </si>
  <si>
    <t>EVOLUTIVO DEL NÚMERO DE PARTICIPANTES DE LOS FONDOS DE INVERSIÓN ABIERTOS</t>
  </si>
  <si>
    <t>EVOLUCIÓN DE LOS FONDOS DE INVERSIÓN ABIERTOS EN LOS ÚLTIMOS 12 MESES</t>
  </si>
  <si>
    <t>Crec. mensual cartera</t>
  </si>
  <si>
    <t>Tasa Rend. Prom. Pond.</t>
  </si>
  <si>
    <t>DIVERSIFICACIÓN DE LA CARTERA DE LOS FONDOS DE INVERSIÓN ABIERTOS. POR VALOR Y EMISOR</t>
  </si>
  <si>
    <t>BISA SAFI</t>
  </si>
  <si>
    <t>CREDIFONDO SAFI</t>
  </si>
  <si>
    <t>FORTALEZA SAFI</t>
  </si>
  <si>
    <t xml:space="preserve">SAFI MERCANTIL </t>
  </si>
  <si>
    <t>BNB SAFI</t>
  </si>
  <si>
    <t>SANTA CRUZ INVESTMENT</t>
  </si>
  <si>
    <t>SAFI UNION</t>
  </si>
  <si>
    <t>GANDERO SAFI</t>
  </si>
  <si>
    <t>EVOLUTIVO DE LA TASA DE RENDIMIENTO PROMEDIO PONDERADA A 30 DÍAS DE LOS FONDOS DE INVERSIÓN ABIERTOS EN DÓLARES ESTADOUNIDENSES</t>
  </si>
  <si>
    <t>Variación trimestral (puntos porcentuales )</t>
  </si>
  <si>
    <t>Variación anual (puntos porcentuales )</t>
  </si>
  <si>
    <t>EVOLUTIVO DE LA TASA DE RENDIMIENTO PROMEDIO PONDERADA A 30 DÍAS DE LOS FONDOS DE INVERSIÓN ABIERTOS EN BOLIVIANOS</t>
  </si>
  <si>
    <t>EVOLUTIVO DE LA TASA DE RENDIMIENTO PROMEDIO PONDERADA A 30 DÍAS DE LOS FONDOS DE INVERSIÓN ABIERTOS EN BOLIVIANOS INDEXADOS A LA UFV</t>
  </si>
  <si>
    <t xml:space="preserve">EVOLUTIVO DEL VALOR CUOTA DE FONDOS DE INVERSIÓN ABIERTOS EN DÓLARES ESTADOUNIDENSES </t>
  </si>
  <si>
    <t>Variación trimestre</t>
  </si>
  <si>
    <t xml:space="preserve">EVOLUCIÓN DEL VALOR CUOTA DE FONDOS DE INVERSIÓN ABIERTOS EN BOLIVIANOS </t>
  </si>
  <si>
    <t>Fuente: Autoridad de Supervisión del Sistema Finnaciero sobre la base de reportes de las sociedades administradoras de fondos de inversión</t>
  </si>
  <si>
    <t>EVOLUCIÓN DEL VALOR CUOTA DE FONDOS DE INVERSIÓN ABIERTOS EN BOLIVIANOS INDEXADOS A LA UFV</t>
  </si>
  <si>
    <t>Cartera                 (Bs millones)</t>
  </si>
  <si>
    <t>Fortaleza PYME II Fondo de Inversión Cerrado</t>
  </si>
  <si>
    <t>Agroindustrial Fondo de Inversión Cerrado</t>
  </si>
  <si>
    <t>Renta Activa Emergente Fondo de Inversión Cerrado</t>
  </si>
  <si>
    <t>Renta Activa Puente Fondo de Inversión Cerrado</t>
  </si>
  <si>
    <t>Productivo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</si>
  <si>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</si>
  <si>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</si>
  <si>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</si>
  <si>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</si>
  <si>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</si>
  <si>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</si>
  <si>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BISA Sociedad Administradora de Fondos de Inversión S.A.</t>
  </si>
  <si>
    <t xml:space="preserve">Microfinancieras Fondo de Inversión Cerrado II </t>
  </si>
  <si>
    <t>Global Fondo de Inversión Cerrado</t>
  </si>
  <si>
    <t>Diverso Import - Export Fondo de Inversión Cerrado</t>
  </si>
  <si>
    <t>FONDOS DE INVERSIÓN ABIERTOS Y CERRADOS</t>
  </si>
  <si>
    <t xml:space="preserve">CAI </t>
  </si>
  <si>
    <t>INVERSIONES BURSATILES EN VALORES E INSTRUMENTOS REPRESENTATIVOS DE DEUDA</t>
  </si>
  <si>
    <t>INVERSIONES  EN OPERACIONES  DE REPORTO</t>
  </si>
  <si>
    <t>INVERSIONES BURSATILES EN VALORES REPRESENTATIVOS DE DERECHO PATRIMONIAL</t>
  </si>
  <si>
    <t>DOCUMENTOS  Y CUENTAS PENDIENTES DE COBRO</t>
  </si>
  <si>
    <t>CAISA Agencia de Bolsa</t>
  </si>
  <si>
    <t>Valores Unión S.A.</t>
  </si>
  <si>
    <t xml:space="preserve">Credibolsa S.A. Agencia de Bolsa          </t>
  </si>
  <si>
    <t xml:space="preserve">Credibolsa S.A. Agencia de Bolsa    </t>
  </si>
  <si>
    <t>TOTAL CARTERA DE AGENCIAS DE BOLSA</t>
  </si>
  <si>
    <t xml:space="preserve">Credibolsa S.A. Agencia de Bolsa        </t>
  </si>
  <si>
    <t xml:space="preserve">BIA </t>
  </si>
  <si>
    <t>*</t>
  </si>
  <si>
    <t xml:space="preserve">VUN </t>
  </si>
  <si>
    <t xml:space="preserve">No incluyen FI, Cias de Seguros ni AFP´s </t>
  </si>
  <si>
    <t>* Se incluye Inversiones en el Extranjero</t>
  </si>
  <si>
    <t>Acciones no registradas en bolsa</t>
  </si>
  <si>
    <t>Cuotas de participación fondos de inversión cerrados</t>
  </si>
  <si>
    <t>Inversiones en el extranjero</t>
  </si>
  <si>
    <t>Pagarés de mesa de negociación</t>
  </si>
  <si>
    <t xml:space="preserve">* No incluyen FI, Cias de Seguros ni AFP´s </t>
  </si>
  <si>
    <t>Agencias de Bolsa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</si>
  <si>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</si>
  <si>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</si>
  <si>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</si>
  <si>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</si>
  <si>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</si>
  <si>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</si>
  <si>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</si>
  <si>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</si>
  <si>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</si>
  <si>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</si>
  <si>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</si>
  <si>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</si>
  <si>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Sociedades Administradoras de Fondos de Inversión</t>
  </si>
  <si>
    <t>Santa Cruz INVESTMENTS Sociedad Administradora de Fondos de Inversión S.A.</t>
  </si>
  <si>
    <t xml:space="preserve">Sociedad Administradora de Fondos de Inversión Mercantil Santa Cruz S.A. </t>
  </si>
  <si>
    <t xml:space="preserve">Panamerican Sociedad Administradora de 
 Fondos de Inversión S.A
</t>
  </si>
  <si>
    <t xml:space="preserve">Capital para el crecimiento empresarial Sociedad Administradora de Fondos de Inversión S.A. </t>
  </si>
  <si>
    <t>AICC Sociedad Administradora de Fondos de Inversión S.A.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</si>
  <si>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</si>
  <si>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</si>
  <si>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</si>
  <si>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</si>
  <si>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</si>
  <si>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</si>
  <si>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</si>
  <si>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</si>
  <si>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Bolsa Boliviana de Valores S.A.</t>
  </si>
  <si>
    <t>Emisores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</si>
  <si>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</si>
  <si>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</si>
  <si>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</si>
  <si>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</si>
  <si>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</si>
  <si>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</si>
  <si>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</si>
  <si>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</si>
  <si>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</si>
  <si>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</si>
  <si>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</si>
  <si>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</si>
  <si>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</si>
  <si>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</si>
  <si>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</si>
  <si>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</si>
  <si>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</si>
  <si>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Cervecería Boliviana Nacional S.A.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</si>
  <si>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</si>
  <si>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</si>
  <si>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</si>
  <si>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</si>
  <si>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</si>
  <si>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</si>
  <si>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Cooperativa de Ahorro y Crédito Abierta Jesús Nazareno R.L.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</si>
  <si>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</si>
  <si>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</si>
  <si>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</si>
  <si>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</si>
  <si>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</si>
  <si>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</si>
  <si>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</si>
  <si>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</si>
  <si>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</si>
  <si>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</si>
  <si>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ENDE Servicios y Construcciones S.A.</t>
  </si>
  <si>
    <t>Empresa Eléctrica Corani Sociedad Anónima</t>
  </si>
  <si>
    <t>Empresa Eléctrica Guaracachi S.A.</t>
  </si>
  <si>
    <t>ENDE Valle Hermoso S.A.</t>
  </si>
  <si>
    <t>Empresa Ferroviaria Andina S.A.</t>
  </si>
  <si>
    <t>Empresa Nacional de Telecomunicaciones S.A.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</si>
  <si>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</si>
  <si>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</si>
  <si>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</si>
  <si>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</si>
  <si>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</si>
  <si>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Grupo Financiero Bisa S.A.</t>
  </si>
  <si>
    <t>GFB</t>
  </si>
  <si>
    <t>ISA</t>
  </si>
  <si>
    <t>Ingenio Sucroalcoholero AGUAI S.A.</t>
  </si>
  <si>
    <t>Inversiones Inmobiliarias IRALA S.A.</t>
  </si>
  <si>
    <t>Kerkus Corredores de Seguros S.A.</t>
  </si>
  <si>
    <t>SEC</t>
  </si>
  <si>
    <t>BSR</t>
  </si>
  <si>
    <t>La Papelera S.A.</t>
  </si>
  <si>
    <t>LVI</t>
  </si>
  <si>
    <t>LSP</t>
  </si>
  <si>
    <t>Mercantile Investment Corporation (Bolivia) S.A.</t>
  </si>
  <si>
    <t>NSP</t>
  </si>
  <si>
    <t>Pil Andina S.A.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</si>
  <si>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</si>
  <si>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</si>
  <si>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</si>
  <si>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</si>
  <si>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</si>
  <si>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</si>
  <si>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SCV</t>
  </si>
  <si>
    <t>Seguros Illimani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</si>
  <si>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</si>
  <si>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</si>
  <si>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</si>
  <si>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</si>
  <si>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</si>
  <si>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</si>
  <si>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</si>
  <si>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</si>
  <si>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YPFB Chaco S.A.</t>
  </si>
  <si>
    <t>YPFB Transierra S.A.</t>
  </si>
  <si>
    <t>YPFB Transporte S.A.</t>
  </si>
  <si>
    <t>Zona Franca Oruro S.A.</t>
  </si>
  <si>
    <t>Nibol Ltda.</t>
  </si>
  <si>
    <t>Industria Textil TSM S.A.</t>
  </si>
  <si>
    <t>Sociedad Minera Illapa S.A.</t>
  </si>
  <si>
    <t xml:space="preserve">Import. Export. Las Lomas Ltda. </t>
  </si>
  <si>
    <t>Clinica Metropolitana de las Americas S.A.</t>
  </si>
  <si>
    <t>Ingeniería y Construcciones Técnicas - Incotec S.A.</t>
  </si>
  <si>
    <t>CAMSA Industria y Comercio S.A.</t>
  </si>
  <si>
    <t xml:space="preserve">Sociedad de Inversiones Biopetrol S.A. </t>
  </si>
  <si>
    <t>Manufactura de Papeles S.A. (MADEPA)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</si>
  <si>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</si>
  <si>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</si>
  <si>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</si>
  <si>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</si>
  <si>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</si>
  <si>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Renta Activa Puente Fondo de Inversión Cerrado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</si>
  <si>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</si>
  <si>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</si>
  <si>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</si>
  <si>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</si>
  <si>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</si>
  <si>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</si>
  <si>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</si>
  <si>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</si>
  <si>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</si>
  <si>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</si>
  <si>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</si>
  <si>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</si>
  <si>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</si>
  <si>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</si>
  <si>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</si>
  <si>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</si>
  <si>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</si>
  <si>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</si>
  <si>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</si>
  <si>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</si>
  <si>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</si>
  <si>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</si>
  <si>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</si>
  <si>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</si>
  <si>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</si>
  <si>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</si>
  <si>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</si>
  <si>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</si>
  <si>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</si>
  <si>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</si>
  <si>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</si>
  <si>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</si>
  <si>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</si>
  <si>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</si>
  <si>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</si>
  <si>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</si>
  <si>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</si>
  <si>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</si>
  <si>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</si>
  <si>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</si>
  <si>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Inv. Extranjero (*)</t>
  </si>
  <si>
    <t>BRS</t>
  </si>
  <si>
    <t/>
  </si>
  <si>
    <t>SUD (*)</t>
  </si>
  <si>
    <t>(*) Considera información preliminar de SUD a febrero de 2023</t>
  </si>
  <si>
    <t>Sudaval S.A. (*)</t>
  </si>
  <si>
    <t>Nota: Considera la información disponible</t>
  </si>
  <si>
    <t>Bonos Subordinados - Banco de Crédito de Bolivia - Emisión I</t>
  </si>
  <si>
    <t>Bonos Subordinados Banco FORTALEZA - Emisión 2</t>
  </si>
  <si>
    <t>Bonos Subordinados Banco FORTALEZA 2021</t>
  </si>
  <si>
    <t>Bonos Banco FIE 2 - Emisión 1</t>
  </si>
  <si>
    <t>Bonos Subordinados Banco FIE 4</t>
  </si>
  <si>
    <t>DENOMINACIÓN   DE  LA  Emisión</t>
  </si>
  <si>
    <t>Bonos Subordiandos Banco BISA-Emisión 3</t>
  </si>
  <si>
    <t>Bonos Subordinados Banco BISA – Emisión 2</t>
  </si>
  <si>
    <t>Bonos Subordinados Banco BISA II - Emisión 1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</si>
  <si>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</si>
  <si>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</si>
  <si>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</si>
  <si>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</si>
  <si>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</si>
  <si>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</si>
  <si>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</si>
  <si>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</si>
  <si>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</si>
  <si>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</si>
  <si>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</si>
  <si>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Subordinados Banco GANADERO VII</t>
  </si>
  <si>
    <t>Bonos Subordinados ECOFUTURO 3</t>
  </si>
  <si>
    <t>Bonos Subordinados Banco UNIÓN</t>
  </si>
  <si>
    <t>Bonos Banco Mercantil Santa Cruz -Emisión 5</t>
  </si>
  <si>
    <t>Bonos Banco  Mercantil Santa Cruz -Emisión 5</t>
  </si>
  <si>
    <t>Bonos Subordinados Banco Mercantil Santa Cruz – Emisión 1</t>
  </si>
  <si>
    <t>Bonos Subordinados Banco Mercantil Santa Cruz – Emisión 2</t>
  </si>
  <si>
    <t>REPORTE DE EmisiónES VIGENTES</t>
  </si>
  <si>
    <t>Bonos Subordinados ECOFUTURO 2 - Emisión 2</t>
  </si>
  <si>
    <t>Bonos BISA LEASING IV - Emisión 1</t>
  </si>
  <si>
    <t>Bonos BISA LEASING VI - Emisión 1</t>
  </si>
  <si>
    <t>Bonos CLÍNICA DE LAS AMÉRICAS I – Emisión 1</t>
  </si>
  <si>
    <t>Bonos COBEE IV - Emisión 4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</si>
  <si>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</si>
  <si>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</si>
  <si>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</si>
  <si>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</si>
  <si>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</si>
  <si>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</si>
  <si>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EQUIPETROL-Emisión 2</t>
  </si>
  <si>
    <t>Bonos FANCESA IV - Emisión 1</t>
  </si>
  <si>
    <t>Bonos GAS &amp; ELECTRICIDAD - Emisión 2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</si>
  <si>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</si>
  <si>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</si>
  <si>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</si>
  <si>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</si>
  <si>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</si>
  <si>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</si>
  <si>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</si>
  <si>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</si>
  <si>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</si>
  <si>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</si>
  <si>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</si>
  <si>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</si>
  <si>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</si>
  <si>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</si>
  <si>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</si>
  <si>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</si>
  <si>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</si>
  <si>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</si>
  <si>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</si>
  <si>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</si>
  <si>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</si>
  <si>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</si>
  <si>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</si>
  <si>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</si>
  <si>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</si>
  <si>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</si>
  <si>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</si>
  <si>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1</t>
  </si>
  <si>
    <t>Bonos TELECEL II - Emisión 3</t>
  </si>
  <si>
    <t>Patrimonio Autónomo IDEPRO IFD - BDP ST 056</t>
  </si>
  <si>
    <t>Valores de Titularización CRECER IFD - BDP ST 047</t>
  </si>
  <si>
    <t>Credibolsa S.A. Agencia de Bolsa</t>
  </si>
  <si>
    <t>Nota.-A la elaboración del presente boletín no se cuenta con información del emisor Industrias Sucroalcoholeras ISA S.A. (ISA)</t>
  </si>
  <si>
    <t xml:space="preserve"> PRINA S.R.L. (PRI) y Compañía Americana de Constucciones S.A. (CAC)</t>
  </si>
  <si>
    <t>Nota.-A la elaboración del presente boletín no se cuenta con información del emisor DATEC LTDA (DTC) y Nibol Ltda. (NIB).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</si>
</sst>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dd/mm/yyyy;@"/>
    <numFmt numFmtId="167" formatCode="&quot;Al &quot;dd&quot; de &quot;mmmm&quot; de &quot;yyyy"/>
    <numFmt numFmtId="168" formatCode="_-* #,##0\ _p_t_a_-;\-* #,##0\ _p_t_a_-;_-* &quot;- &quot;_p_t_a_-;_-@_-"/>
    <numFmt numFmtId="169" formatCode="_(* #,##0.00_);_(* \(#,##0.00\);_(* \-??_);_(@_)"/>
    <numFmt numFmtId="170" formatCode="_(* #,##0_);_(* \(#,##0\);_(* \-??_);_(@_)"/>
    <numFmt numFmtId="171" formatCode="mm/yy"/>
    <numFmt numFmtId="172" formatCode="0.0%"/>
    <numFmt numFmtId="173" formatCode="_ * #,##0.0_ ;_ * \-#,##0.0_ ;_ * \-_ ;_ @_ "/>
    <numFmt numFmtId="174" formatCode="_ * #,##0.00_ ;_ * \-#,##0.00_ ;_ * \-_ ;_ @_ "/>
    <numFmt numFmtId="175" formatCode="_ * #,##0_ ;_ * \-#,##0_ ;_ * \-??_ ;_ @_ "/>
    <numFmt numFmtId="176" formatCode="_ * #,##0_ ;_ * \-#,##0_ ;_ * \-_ ;_ @_ "/>
    <numFmt numFmtId="177" formatCode="_(* #,##0_);_(* \(#,##0\);_(* \-_);_(@_)"/>
    <numFmt numFmtId="178" formatCode="#,##0_ ;[Red]\-#,##0\ "/>
    <numFmt numFmtId="179" formatCode="#,##0.00_ ;[Red]\-#,##0.00\ "/>
    <numFmt numFmtId="180" formatCode="&quot;Al &quot;[$-C0A]&quot;d de mmmm de yyyy&quot;;@"/>
    <numFmt numFmtId="181" formatCode="#,##0.0000"/>
    <numFmt numFmtId="182" formatCode="\ \L\i\q\u\ide\z\ yy\ \O\t\r\os\ "/>
    <numFmt numFmtId="183" formatCode="_(* #,##0_);_(* \(#,##0\);_(* &quot;-&quot;??_);_(@_)"/>
    <numFmt numFmtId="184" formatCode="_-* #,##0_-;\-* #,##0_-;_-* &quot;-&quot;??_-;_-@_-"/>
    <numFmt numFmtId="185" formatCode="_ * #,##0.00_ ;_ * \-#,##0.00_ ;_ * &quot;-&quot;?_ ;_ @_ "/>
    <numFmt numFmtId="186" formatCode="_ * #,##0_ ;_ * \-#,##0_ ;_ * &quot;-&quot;?_ ;_ @_ "/>
    <numFmt numFmtId="187" formatCode="_ * #,##0.00_ ;_ * \-#,##0.00_ ;_ * &quot;-&quot;??_ ;_ @_ "/>
    <numFmt numFmtId="188" formatCode="#,##0_ ;\-#,##0\ "/>
    <numFmt numFmtId="189" formatCode="0.000%"/>
    <numFmt numFmtId="190" formatCode="_(* #,##0.000_);_(* \(#,##0.000\);_(* \-??_);_(@_)"/>
    <numFmt numFmtId="191" formatCode="_ * #,##0_ ;_ * \-#,##0_ ;_ * &quot;-&quot;??_ ;_ @_ "/>
    <numFmt numFmtId="192" formatCode="0.0000%"/>
    <numFmt numFmtId="193" formatCode="_(* #,##0.0000000_);_(* \(#,##0.0000000\);_(* \-??_);_(@_)"/>
    <numFmt numFmtId="194" formatCode="_(* #,##0.000000_);_(* \(#,##0.000000\);_(* \-??_);_(@_)"/>
    <numFmt numFmtId="195" formatCode="_(* #,##0.0_);_(* \(#,##0.0\);_(* \-??_);_(@_)"/>
    <numFmt numFmtId="196" formatCode="_(* #,##0.0_);_(* \(#,##0.0\);_(* &quot;-&quot;??_);_(@_)"/>
    <numFmt numFmtId="197" formatCode="_(* #,##0.0000_);_(* \(#,##0.0000\);_(* \-??_);_(@_)"/>
    <numFmt numFmtId="198" formatCode="_ * #,##0_ ;_ * \-#,##0_ ;_ * &quot;-&quot;_ ;_ @_ "/>
    <numFmt numFmtId="199" formatCode="\ bbms\ "/>
    <numFmt numFmtId="200" formatCode="_ * #,##0.0000_ ;_ * \-#,##0.0000_ ;_ * \-_ ;_ @_ "/>
    <numFmt numFmtId="201" formatCode="dd/mm/yy;@"/>
    <numFmt numFmtId="202" formatCode="_-* #,##0\ _€_-;\-* #,##0\ _€_-;_-* &quot;-&quot;??\ _€_-;_-@_-"/>
    <numFmt numFmtId="208" formatCode="0.00000%"/>
  </numFmts>
  <fonts count="1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9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i/>
      <sz val="10"/>
      <name val="Times New Roman"/>
      <family val="1"/>
    </font>
    <font>
      <sz val="11"/>
      <color indexed="8"/>
      <name val="Calibri"/>
      <family val="2"/>
    </font>
    <font>
      <sz val="11"/>
      <name val="Times New Roman"/>
      <family val="1"/>
    </font>
    <font>
      <b/>
      <sz val="10"/>
      <name val="Arial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0"/>
      <color indexed="54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8"/>
      <color indexed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1"/>
      <color indexed="9"/>
      <name val="Arial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10"/>
      <name val="Arial"/>
      <family val="2"/>
    </font>
    <font>
      <sz val="9"/>
      <name val="Calibri"/>
      <family val="2"/>
      <scheme val="minor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Calibri"/>
      <family val="2"/>
      <scheme val="minor"/>
    </font>
    <font>
      <b/>
      <sz val="16"/>
      <color theme="0"/>
      <name val="Times New Roman"/>
      <family val="1"/>
    </font>
    <font>
      <u/>
      <sz val="10"/>
      <color indexed="12"/>
      <name val="Arial"/>
      <family val="2"/>
    </font>
    <font>
      <u/>
      <sz val="10"/>
      <name val="Arial"/>
      <family val="2"/>
    </font>
    <font>
      <u/>
      <sz val="10"/>
      <color theme="1"/>
      <name val="Arial"/>
      <family val="2"/>
    </font>
    <font>
      <b/>
      <u/>
      <sz val="10"/>
      <name val="Arial"/>
      <family val="2"/>
    </font>
    <font>
      <b/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2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1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0"/>
      <color indexed="9"/>
      <name val="Times New Roman"/>
      <family val="1"/>
    </font>
    <font>
      <sz val="10"/>
      <color theme="0"/>
      <name val="Times New Roman"/>
      <family val="1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Times New Roman"/>
      <family val="1"/>
    </font>
    <font>
      <sz val="10"/>
      <color indexed="12"/>
      <name val="Arial"/>
      <family val="2"/>
    </font>
    <font>
      <b/>
      <sz val="11"/>
      <color theme="1"/>
      <name val="Times New Roman"/>
      <family val="1"/>
    </font>
    <font>
      <sz val="12"/>
      <color indexed="9"/>
      <name val="Times New Roman"/>
      <family val="1"/>
    </font>
    <font>
      <sz val="10"/>
      <color theme="0"/>
      <name val="Arial"/>
      <family val="2"/>
    </font>
    <font>
      <b/>
      <sz val="10"/>
      <color rgb="FF000000"/>
      <name val="Times New Roman"/>
      <family val="1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0"/>
      <color indexed="9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333333"/>
      <name val="Arial"/>
      <family val="2"/>
    </font>
    <font>
      <b/>
      <sz val="9"/>
      <name val="Arial"/>
      <family val="2"/>
    </font>
    <font>
      <b/>
      <sz val="11"/>
      <name val="Times New Roman"/>
      <family val="1"/>
    </font>
    <font>
      <b/>
      <sz val="14"/>
      <color theme="0"/>
      <name val="Arial"/>
      <family val="2"/>
    </font>
    <font>
      <b/>
      <sz val="11"/>
      <color rgb="FF000000"/>
      <name val="Arial"/>
      <family val="2"/>
    </font>
    <font>
      <sz val="14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1"/>
      <color theme="0"/>
      <name val="Arial"/>
      <family val="2"/>
    </font>
    <font>
      <b/>
      <sz val="8"/>
      <color indexed="46"/>
      <name val="Arial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  <scheme val="minor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sz val="12"/>
      <color theme="0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Times New Roman"/>
      <family val="1"/>
    </font>
    <font>
      <sz val="8"/>
      <color rgb="FFFF0000"/>
      <name val="Arial"/>
      <family val="2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63">
    <fill>
      <patternFill patternType="none"/>
    </fill>
    <fill>
      <patternFill patternType="gray125"/>
    </fill>
    <fill>
      <patternFill patternType="solid">
        <fgColor rgb="FF697E8E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rgb="FF979FAD"/>
        <bgColor indexed="23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79FAD"/>
        <bgColor indexed="56"/>
      </patternFill>
    </fill>
    <fill>
      <patternFill patternType="solid">
        <fgColor rgb="FF697E8E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204D84"/>
        <bgColor indexed="64"/>
      </patternFill>
    </fill>
    <fill>
      <patternFill patternType="solid">
        <fgColor theme="1" tint="0.499984740745262"/>
        <bgColor indexed="22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56"/>
      </patternFill>
    </fill>
    <fill>
      <patternFill patternType="solid">
        <fgColor rgb="FF00A6A2"/>
        <bgColor indexed="26"/>
      </patternFill>
    </fill>
    <fill>
      <patternFill patternType="solid">
        <fgColor rgb="FF0099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DDEBF7"/>
      </patternFill>
    </fill>
    <fill>
      <patternFill patternType="solid">
        <fgColor rgb="FF2D536F"/>
        <bgColor indexed="9"/>
      </patternFill>
    </fill>
    <fill>
      <patternFill patternType="solid">
        <fgColor rgb="FFC0C0C0"/>
        <bgColor rgb="FF000000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979FAD"/>
        <bgColor indexed="8"/>
      </patternFill>
    </fill>
    <fill>
      <patternFill patternType="solid">
        <fgColor rgb="FFC0C0C0"/>
        <bgColor rgb="FFCCCCFF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indexed="2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hair">
        <color indexed="64"/>
      </right>
      <top/>
      <bottom/>
      <diagonal/>
    </border>
    <border>
      <left style="medium">
        <color auto="1"/>
      </left>
      <right/>
      <top/>
      <bottom style="hair">
        <color indexed="64"/>
      </bottom>
      <diagonal/>
    </border>
    <border>
      <left style="medium">
        <color auto="1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medium">
        <color theme="1"/>
      </right>
      <top style="medium">
        <color auto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auto="1"/>
      </right>
      <top style="medium">
        <color indexed="8"/>
      </top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thin">
        <color indexed="8"/>
      </left>
      <right style="medium">
        <color auto="1"/>
      </right>
      <top/>
      <bottom style="medium">
        <color indexed="8"/>
      </bottom>
      <diagonal/>
    </border>
    <border>
      <left style="thin">
        <color indexed="64"/>
      </left>
      <right style="medium">
        <color auto="1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9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9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theme="1"/>
      </bottom>
      <diagonal/>
    </border>
    <border>
      <left style="medium">
        <color theme="1"/>
      </left>
      <right/>
      <top style="medium">
        <color auto="1"/>
      </top>
      <bottom/>
      <diagonal/>
    </border>
    <border>
      <left/>
      <right style="medium">
        <color theme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9"/>
      </left>
      <right/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9"/>
      </left>
      <right style="medium">
        <color indexed="64"/>
      </right>
      <top/>
      <bottom style="medium">
        <color indexed="9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0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1" fillId="0" borderId="0"/>
    <xf numFmtId="0" fontId="11" fillId="0" borderId="0"/>
    <xf numFmtId="168" fontId="5" fillId="0" borderId="0" applyFill="0" applyBorder="0" applyAlignment="0" applyProtection="0"/>
    <xf numFmtId="169" fontId="5" fillId="0" borderId="0" applyFill="0" applyBorder="0" applyAlignment="0" applyProtection="0"/>
    <xf numFmtId="0" fontId="5" fillId="0" borderId="0"/>
    <xf numFmtId="168" fontId="5" fillId="0" borderId="0" applyFill="0" applyBorder="0" applyAlignment="0" applyProtection="0"/>
    <xf numFmtId="0" fontId="29" fillId="0" borderId="0"/>
    <xf numFmtId="0" fontId="29" fillId="0" borderId="0"/>
    <xf numFmtId="165" fontId="1" fillId="0" borderId="0" applyFont="0" applyFill="0" applyBorder="0" applyAlignment="0" applyProtection="0"/>
    <xf numFmtId="177" fontId="5" fillId="0" borderId="0" applyFill="0" applyBorder="0" applyAlignment="0" applyProtection="0"/>
    <xf numFmtId="169" fontId="5" fillId="0" borderId="0" applyFill="0" applyBorder="0" applyAlignment="0" applyProtection="0"/>
    <xf numFmtId="176" fontId="5" fillId="0" borderId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5" fillId="0" borderId="0" applyFill="0" applyBorder="0" applyAlignment="0" applyProtection="0"/>
    <xf numFmtId="0" fontId="29" fillId="0" borderId="0"/>
    <xf numFmtId="0" fontId="1" fillId="0" borderId="0"/>
    <xf numFmtId="0" fontId="44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9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5" fillId="0" borderId="0" applyFill="0" applyBorder="0" applyAlignment="0" applyProtection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9" fontId="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19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9" fillId="0" borderId="0"/>
    <xf numFmtId="0" fontId="29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18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87" fontId="11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7" borderId="0" applyNumberFormat="0" applyBorder="0" applyAlignment="0" applyProtection="0"/>
    <xf numFmtId="0" fontId="1" fillId="61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113" fillId="33" borderId="0" applyNumberFormat="0" applyBorder="0" applyAlignment="0" applyProtection="0"/>
    <xf numFmtId="0" fontId="117" fillId="36" borderId="150" applyNumberFormat="0" applyAlignment="0" applyProtection="0"/>
    <xf numFmtId="0" fontId="68" fillId="37" borderId="153" applyNumberFormat="0" applyAlignment="0" applyProtection="0"/>
    <xf numFmtId="0" fontId="118" fillId="0" borderId="152" applyNumberFormat="0" applyFill="0" applyAlignment="0" applyProtection="0"/>
    <xf numFmtId="0" fontId="110" fillId="0" borderId="147" applyNumberFormat="0" applyFill="0" applyAlignment="0" applyProtection="0"/>
    <xf numFmtId="0" fontId="112" fillId="0" borderId="0" applyNumberFormat="0" applyFill="0" applyBorder="0" applyAlignment="0" applyProtection="0"/>
    <xf numFmtId="0" fontId="3" fillId="39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115" fillId="35" borderId="150" applyNumberFormat="0" applyAlignment="0" applyProtection="0"/>
    <xf numFmtId="0" fontId="114" fillId="34" borderId="0" applyNumberFormat="0" applyBorder="0" applyAlignment="0" applyProtection="0"/>
    <xf numFmtId="43" fontId="1" fillId="0" borderId="0" applyFont="0" applyFill="0" applyBorder="0" applyAlignment="0" applyProtection="0"/>
    <xf numFmtId="0" fontId="1" fillId="38" borderId="154" applyNumberFormat="0" applyFont="0" applyAlignment="0" applyProtection="0"/>
    <xf numFmtId="0" fontId="116" fillId="36" borderId="151" applyNumberFormat="0" applyAlignment="0" applyProtection="0"/>
    <xf numFmtId="0" fontId="6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1" fillId="0" borderId="148" applyNumberFormat="0" applyFill="0" applyAlignment="0" applyProtection="0"/>
    <xf numFmtId="0" fontId="112" fillId="0" borderId="149" applyNumberFormat="0" applyFill="0" applyAlignment="0" applyProtection="0"/>
  </cellStyleXfs>
  <cellXfs count="2038">
    <xf numFmtId="0" fontId="0" fillId="0" borderId="0" xfId="0"/>
    <xf numFmtId="0" fontId="7" fillId="4" borderId="0" xfId="4" applyFont="1" applyFill="1" applyBorder="1" applyAlignment="1">
      <alignment horizontal="left" vertical="center"/>
    </xf>
    <xf numFmtId="0" fontId="7" fillId="4" borderId="0" xfId="4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8" fillId="0" borderId="0" xfId="4" applyFont="1" applyFill="1" applyBorder="1" applyAlignment="1">
      <alignment horizontal="left" vertical="center"/>
    </xf>
    <xf numFmtId="3" fontId="6" fillId="0" borderId="0" xfId="4" applyNumberFormat="1" applyFont="1" applyFill="1" applyBorder="1" applyAlignment="1">
      <alignment horizontal="right" vertical="center"/>
    </xf>
    <xf numFmtId="0" fontId="5" fillId="0" borderId="0" xfId="4"/>
    <xf numFmtId="3" fontId="5" fillId="0" borderId="0" xfId="4" applyNumberFormat="1"/>
    <xf numFmtId="3" fontId="5" fillId="0" borderId="0" xfId="4" applyNumberFormat="1" applyBorder="1"/>
    <xf numFmtId="0" fontId="10" fillId="0" borderId="0" xfId="4" applyFont="1" applyAlignment="1">
      <alignment horizontal="center"/>
    </xf>
    <xf numFmtId="0" fontId="6" fillId="0" borderId="0" xfId="4" applyFont="1"/>
    <xf numFmtId="3" fontId="6" fillId="0" borderId="0" xfId="4" applyNumberFormat="1" applyFont="1" applyBorder="1"/>
    <xf numFmtId="0" fontId="6" fillId="0" borderId="0" xfId="4" applyFont="1" applyBorder="1"/>
    <xf numFmtId="0" fontId="11" fillId="0" borderId="0" xfId="6"/>
    <xf numFmtId="0" fontId="11" fillId="0" borderId="0" xfId="6" applyAlignment="1">
      <alignment horizontal="left"/>
    </xf>
    <xf numFmtId="0" fontId="12" fillId="6" borderId="1" xfId="6" applyFont="1" applyFill="1" applyBorder="1" applyAlignment="1">
      <alignment vertical="center" wrapText="1"/>
    </xf>
    <xf numFmtId="0" fontId="11" fillId="0" borderId="0" xfId="6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5" fontId="17" fillId="0" borderId="3" xfId="0" applyNumberFormat="1" applyFont="1" applyFill="1" applyBorder="1" applyAlignment="1">
      <alignment horizontal="center" vertical="center"/>
    </xf>
    <xf numFmtId="15" fontId="18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0" fillId="0" borderId="0" xfId="0" applyFill="1"/>
    <xf numFmtId="2" fontId="0" fillId="0" borderId="0" xfId="0" applyNumberFormat="1"/>
    <xf numFmtId="0" fontId="0" fillId="0" borderId="0" xfId="0" applyFont="1" applyBorder="1"/>
    <xf numFmtId="2" fontId="18" fillId="0" borderId="0" xfId="0" applyNumberFormat="1" applyFont="1" applyBorder="1" applyAlignment="1"/>
    <xf numFmtId="2" fontId="18" fillId="0" borderId="0" xfId="0" applyNumberFormat="1" applyFont="1" applyFill="1" applyBorder="1" applyAlignment="1"/>
    <xf numFmtId="0" fontId="0" fillId="0" borderId="0" xfId="0" applyFont="1" applyFill="1" applyBorder="1"/>
    <xf numFmtId="165" fontId="1" fillId="0" borderId="0" xfId="1" applyFont="1" applyBorder="1"/>
    <xf numFmtId="165" fontId="18" fillId="0" borderId="0" xfId="1" applyFont="1" applyBorder="1" applyAlignment="1"/>
    <xf numFmtId="165" fontId="18" fillId="0" borderId="0" xfId="1" applyFont="1" applyFill="1" applyBorder="1" applyAlignment="1"/>
    <xf numFmtId="165" fontId="1" fillId="0" borderId="0" xfId="1" applyFont="1"/>
    <xf numFmtId="2" fontId="1" fillId="0" borderId="0" xfId="1" applyNumberFormat="1" applyFont="1"/>
    <xf numFmtId="0" fontId="23" fillId="0" borderId="0" xfId="0" applyFont="1" applyFill="1" applyBorder="1" applyAlignment="1"/>
    <xf numFmtId="0" fontId="18" fillId="0" borderId="0" xfId="0" applyFont="1" applyFill="1"/>
    <xf numFmtId="168" fontId="18" fillId="0" borderId="0" xfId="7" applyFont="1" applyFill="1" applyBorder="1" applyAlignment="1" applyProtection="1"/>
    <xf numFmtId="170" fontId="5" fillId="0" borderId="0" xfId="8" applyNumberFormat="1" applyFont="1" applyFill="1" applyBorder="1" applyAlignment="1" applyProtection="1"/>
    <xf numFmtId="0" fontId="29" fillId="0" borderId="0" xfId="12" applyFont="1" applyFill="1" applyBorder="1" applyAlignment="1">
      <alignment horizontal="right" wrapText="1"/>
    </xf>
    <xf numFmtId="173" fontId="18" fillId="0" borderId="0" xfId="2" applyNumberFormat="1" applyFont="1" applyFill="1" applyBorder="1" applyAlignment="1" applyProtection="1"/>
    <xf numFmtId="0" fontId="0" fillId="0" borderId="0" xfId="0" applyFont="1"/>
    <xf numFmtId="174" fontId="18" fillId="0" borderId="8" xfId="2" applyNumberFormat="1" applyFont="1" applyFill="1" applyBorder="1" applyAlignment="1" applyProtection="1">
      <alignment horizontal="left"/>
    </xf>
    <xf numFmtId="174" fontId="18" fillId="0" borderId="0" xfId="2" applyNumberFormat="1" applyFont="1" applyFill="1" applyBorder="1" applyAlignment="1" applyProtection="1">
      <alignment horizontal="left"/>
    </xf>
    <xf numFmtId="173" fontId="18" fillId="0" borderId="8" xfId="2" applyNumberFormat="1" applyFont="1" applyFill="1" applyBorder="1" applyAlignment="1" applyProtection="1">
      <alignment horizontal="right"/>
    </xf>
    <xf numFmtId="0" fontId="18" fillId="0" borderId="8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center"/>
    </xf>
    <xf numFmtId="0" fontId="17" fillId="0" borderId="0" xfId="0" applyFont="1" applyFill="1" applyBorder="1"/>
    <xf numFmtId="173" fontId="18" fillId="0" borderId="10" xfId="2" applyNumberFormat="1" applyFont="1" applyFill="1" applyBorder="1" applyAlignment="1" applyProtection="1"/>
    <xf numFmtId="174" fontId="18" fillId="0" borderId="10" xfId="2" applyNumberFormat="1" applyFont="1" applyFill="1" applyBorder="1" applyAlignment="1" applyProtection="1"/>
    <xf numFmtId="0" fontId="18" fillId="0" borderId="0" xfId="0" applyFont="1" applyFill="1" applyBorder="1" applyAlignment="1">
      <alignment vertical="center"/>
    </xf>
    <xf numFmtId="174" fontId="32" fillId="0" borderId="8" xfId="2" applyNumberFormat="1" applyFont="1" applyFill="1" applyBorder="1" applyAlignment="1" applyProtection="1">
      <alignment horizontal="right"/>
    </xf>
    <xf numFmtId="174" fontId="32" fillId="0" borderId="8" xfId="2" applyNumberFormat="1" applyFont="1" applyFill="1" applyBorder="1" applyAlignment="1" applyProtection="1"/>
    <xf numFmtId="0" fontId="0" fillId="0" borderId="8" xfId="0" applyBorder="1"/>
    <xf numFmtId="0" fontId="0" fillId="0" borderId="0" xfId="0" applyBorder="1"/>
    <xf numFmtId="4" fontId="32" fillId="0" borderId="12" xfId="0" applyNumberFormat="1" applyFont="1" applyBorder="1" applyAlignment="1">
      <alignment vertical="center"/>
    </xf>
    <xf numFmtId="0" fontId="5" fillId="0" borderId="0" xfId="4" applyBorder="1"/>
    <xf numFmtId="0" fontId="18" fillId="0" borderId="0" xfId="4" applyFont="1" applyBorder="1"/>
    <xf numFmtId="172" fontId="13" fillId="9" borderId="0" xfId="19" applyNumberFormat="1" applyFont="1" applyFill="1" applyBorder="1" applyAlignment="1" applyProtection="1">
      <alignment horizontal="right" vertical="center"/>
    </xf>
    <xf numFmtId="172" fontId="13" fillId="0" borderId="0" xfId="19" applyNumberFormat="1" applyFont="1" applyFill="1" applyBorder="1" applyAlignment="1" applyProtection="1">
      <alignment horizontal="right" vertical="center"/>
    </xf>
    <xf numFmtId="0" fontId="41" fillId="0" borderId="0" xfId="20" applyFont="1" applyFill="1" applyBorder="1" applyAlignment="1">
      <alignment wrapText="1"/>
    </xf>
    <xf numFmtId="3" fontId="41" fillId="0" borderId="0" xfId="20" applyNumberFormat="1" applyFont="1" applyFill="1" applyBorder="1" applyAlignment="1">
      <alignment horizontal="right" wrapText="1"/>
    </xf>
    <xf numFmtId="0" fontId="0" fillId="0" borderId="0" xfId="0"/>
    <xf numFmtId="0" fontId="17" fillId="0" borderId="0" xfId="4" applyFont="1" applyAlignment="1"/>
    <xf numFmtId="0" fontId="17" fillId="13" borderId="0" xfId="4" applyFont="1" applyFill="1" applyAlignment="1"/>
    <xf numFmtId="0" fontId="17" fillId="14" borderId="0" xfId="4" applyFont="1" applyFill="1" applyAlignment="1"/>
    <xf numFmtId="0" fontId="45" fillId="0" borderId="0" xfId="22" applyFont="1"/>
    <xf numFmtId="0" fontId="44" fillId="0" borderId="0" xfId="22" applyAlignment="1"/>
    <xf numFmtId="0" fontId="5" fillId="0" borderId="0" xfId="4" applyAlignment="1">
      <alignment horizontal="left"/>
    </xf>
    <xf numFmtId="0" fontId="13" fillId="0" borderId="0" xfId="22" applyFont="1"/>
    <xf numFmtId="0" fontId="27" fillId="0" borderId="0" xfId="22" applyFont="1"/>
    <xf numFmtId="0" fontId="13" fillId="0" borderId="0" xfId="22" applyFont="1" applyAlignment="1"/>
    <xf numFmtId="0" fontId="46" fillId="0" borderId="0" xfId="22" applyFont="1"/>
    <xf numFmtId="0" fontId="44" fillId="0" borderId="0" xfId="22"/>
    <xf numFmtId="0" fontId="17" fillId="0" borderId="0" xfId="4" applyFont="1" applyFill="1" applyAlignment="1"/>
    <xf numFmtId="0" fontId="47" fillId="0" borderId="0" xfId="22" applyFont="1"/>
    <xf numFmtId="0" fontId="17" fillId="0" borderId="0" xfId="4" applyFont="1" applyFill="1" applyBorder="1" applyAlignment="1"/>
    <xf numFmtId="0" fontId="5" fillId="0" borderId="0" xfId="4" applyFont="1"/>
    <xf numFmtId="0" fontId="44" fillId="0" borderId="0" xfId="22" quotePrefix="1" applyAlignment="1"/>
    <xf numFmtId="0" fontId="44" fillId="13" borderId="0" xfId="22" applyNumberFormat="1" applyFont="1" applyFill="1" applyBorder="1" applyAlignment="1" applyProtection="1">
      <alignment horizontal="justify"/>
    </xf>
    <xf numFmtId="0" fontId="44" fillId="0" borderId="0" xfId="22" applyNumberFormat="1" applyFont="1" applyFill="1" applyBorder="1" applyAlignment="1" applyProtection="1">
      <alignment horizontal="justify"/>
    </xf>
    <xf numFmtId="0" fontId="1" fillId="16" borderId="19" xfId="24" applyFill="1" applyBorder="1"/>
    <xf numFmtId="0" fontId="1" fillId="16" borderId="0" xfId="24" applyFill="1" applyBorder="1"/>
    <xf numFmtId="0" fontId="50" fillId="0" borderId="0" xfId="0" applyFont="1"/>
    <xf numFmtId="0" fontId="1" fillId="0" borderId="0" xfId="0" applyFont="1"/>
    <xf numFmtId="0" fontId="12" fillId="16" borderId="0" xfId="24" applyFont="1" applyFill="1" applyBorder="1"/>
    <xf numFmtId="0" fontId="52" fillId="0" borderId="0" xfId="0" applyFont="1"/>
    <xf numFmtId="43" fontId="49" fillId="13" borderId="27" xfId="23" applyFont="1" applyFill="1" applyBorder="1" applyAlignment="1">
      <alignment horizontal="center" vertical="center" wrapText="1"/>
    </xf>
    <xf numFmtId="43" fontId="49" fillId="13" borderId="28" xfId="23" applyFont="1" applyFill="1" applyBorder="1" applyAlignment="1">
      <alignment horizontal="center" vertical="center" wrapText="1"/>
    </xf>
    <xf numFmtId="43" fontId="49" fillId="13" borderId="29" xfId="23" applyFont="1" applyFill="1" applyBorder="1" applyAlignment="1">
      <alignment horizontal="center" vertical="center" wrapText="1"/>
    </xf>
    <xf numFmtId="0" fontId="53" fillId="0" borderId="0" xfId="6" applyFont="1"/>
    <xf numFmtId="0" fontId="11" fillId="0" borderId="0" xfId="6" applyFill="1"/>
    <xf numFmtId="0" fontId="1" fillId="16" borderId="21" xfId="24" applyFill="1" applyBorder="1"/>
    <xf numFmtId="0" fontId="53" fillId="0" borderId="0" xfId="6" applyFont="1" applyBorder="1"/>
    <xf numFmtId="0" fontId="11" fillId="0" borderId="0" xfId="6" applyBorder="1"/>
    <xf numFmtId="0" fontId="11" fillId="0" borderId="0" xfId="6" applyFont="1" applyBorder="1"/>
    <xf numFmtId="0" fontId="11" fillId="0" borderId="0" xfId="6" applyFont="1"/>
    <xf numFmtId="0" fontId="54" fillId="0" borderId="0" xfId="0" applyFont="1"/>
    <xf numFmtId="0" fontId="1" fillId="0" borderId="0" xfId="26"/>
    <xf numFmtId="0" fontId="54" fillId="0" borderId="3" xfId="0" applyFont="1" applyFill="1" applyBorder="1" applyAlignment="1">
      <alignment vertical="center"/>
    </xf>
    <xf numFmtId="0" fontId="54" fillId="0" borderId="3" xfId="0" applyFont="1" applyFill="1" applyBorder="1" applyAlignment="1">
      <alignment horizontal="center" vertical="center" wrapText="1"/>
    </xf>
    <xf numFmtId="15" fontId="54" fillId="0" borderId="4" xfId="0" applyNumberFormat="1" applyFont="1" applyFill="1" applyBorder="1" applyAlignment="1">
      <alignment horizontal="center" vertical="center"/>
    </xf>
    <xf numFmtId="0" fontId="54" fillId="0" borderId="3" xfId="0" applyFont="1" applyFill="1" applyBorder="1" applyAlignment="1">
      <alignment horizontal="left" vertical="center"/>
    </xf>
    <xf numFmtId="0" fontId="54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15" fontId="12" fillId="0" borderId="3" xfId="0" applyNumberFormat="1" applyFont="1" applyFill="1" applyBorder="1" applyAlignment="1">
      <alignment horizontal="center" vertical="center"/>
    </xf>
    <xf numFmtId="0" fontId="54" fillId="0" borderId="0" xfId="26" applyFont="1"/>
    <xf numFmtId="0" fontId="12" fillId="0" borderId="3" xfId="0" applyFont="1" applyFill="1" applyBorder="1" applyAlignment="1">
      <alignment vertical="center"/>
    </xf>
    <xf numFmtId="0" fontId="51" fillId="13" borderId="31" xfId="26" applyFont="1" applyFill="1" applyBorder="1" applyAlignment="1">
      <alignment horizontal="center"/>
    </xf>
    <xf numFmtId="0" fontId="54" fillId="0" borderId="14" xfId="0" applyFont="1" applyFill="1" applyBorder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horizontal="center" vertical="center" wrapText="1"/>
    </xf>
    <xf numFmtId="15" fontId="54" fillId="0" borderId="36" xfId="0" applyNumberFormat="1" applyFont="1" applyFill="1" applyBorder="1" applyAlignment="1">
      <alignment horizontal="center" vertical="center"/>
    </xf>
    <xf numFmtId="0" fontId="54" fillId="0" borderId="13" xfId="0" applyFont="1" applyFill="1" applyBorder="1" applyAlignment="1">
      <alignment horizontal="center" vertical="center" wrapText="1"/>
    </xf>
    <xf numFmtId="15" fontId="54" fillId="0" borderId="38" xfId="0" applyNumberFormat="1" applyFont="1" applyFill="1" applyBorder="1" applyAlignment="1">
      <alignment horizontal="center" vertical="center"/>
    </xf>
    <xf numFmtId="0" fontId="51" fillId="13" borderId="5" xfId="26" applyFont="1" applyFill="1" applyBorder="1" applyAlignment="1"/>
    <xf numFmtId="0" fontId="51" fillId="13" borderId="0" xfId="26" applyFont="1" applyFill="1" applyBorder="1" applyAlignment="1"/>
    <xf numFmtId="0" fontId="51" fillId="13" borderId="2" xfId="26" applyFont="1" applyFill="1" applyBorder="1" applyAlignment="1"/>
    <xf numFmtId="0" fontId="54" fillId="0" borderId="14" xfId="0" applyFont="1" applyFill="1" applyBorder="1" applyAlignment="1">
      <alignment vertical="center" wrapText="1"/>
    </xf>
    <xf numFmtId="0" fontId="54" fillId="0" borderId="14" xfId="0" applyFont="1" applyFill="1" applyBorder="1" applyAlignment="1">
      <alignment horizontal="center" vertical="center"/>
    </xf>
    <xf numFmtId="0" fontId="54" fillId="0" borderId="13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center" vertical="center"/>
    </xf>
    <xf numFmtId="15" fontId="12" fillId="0" borderId="13" xfId="0" applyNumberFormat="1" applyFont="1" applyFill="1" applyBorder="1" applyAlignment="1">
      <alignment horizontal="center" vertical="center"/>
    </xf>
    <xf numFmtId="0" fontId="54" fillId="0" borderId="13" xfId="0" applyFont="1" applyFill="1" applyBorder="1" applyAlignment="1">
      <alignment horizontal="center" vertical="center"/>
    </xf>
    <xf numFmtId="0" fontId="51" fillId="13" borderId="17" xfId="26" applyFont="1" applyFill="1" applyBorder="1" applyAlignment="1"/>
    <xf numFmtId="0" fontId="51" fillId="13" borderId="31" xfId="26" applyFont="1" applyFill="1" applyBorder="1" applyAlignment="1"/>
    <xf numFmtId="0" fontId="12" fillId="0" borderId="6" xfId="0" applyFont="1" applyFill="1" applyBorder="1" applyAlignment="1">
      <alignment vertical="center"/>
    </xf>
    <xf numFmtId="0" fontId="12" fillId="0" borderId="33" xfId="0" applyFont="1" applyFill="1" applyBorder="1" applyAlignment="1">
      <alignment vertical="center"/>
    </xf>
    <xf numFmtId="0" fontId="12" fillId="0" borderId="37" xfId="0" applyFont="1" applyFill="1" applyBorder="1" applyAlignment="1">
      <alignment vertical="center"/>
    </xf>
    <xf numFmtId="0" fontId="12" fillId="0" borderId="13" xfId="0" applyFont="1" applyFill="1" applyBorder="1" applyAlignment="1">
      <alignment vertical="center"/>
    </xf>
    <xf numFmtId="0" fontId="54" fillId="0" borderId="0" xfId="0" applyFont="1" applyBorder="1"/>
    <xf numFmtId="0" fontId="54" fillId="0" borderId="6" xfId="0" applyFont="1" applyFill="1" applyBorder="1" applyAlignment="1">
      <alignment vertical="center"/>
    </xf>
    <xf numFmtId="0" fontId="54" fillId="0" borderId="33" xfId="0" applyFont="1" applyFill="1" applyBorder="1" applyAlignment="1">
      <alignment vertical="center"/>
    </xf>
    <xf numFmtId="0" fontId="54" fillId="0" borderId="0" xfId="26" applyFont="1" applyBorder="1"/>
    <xf numFmtId="0" fontId="12" fillId="0" borderId="39" xfId="0" applyFont="1" applyFill="1" applyBorder="1" applyAlignment="1">
      <alignment vertical="center"/>
    </xf>
    <xf numFmtId="0" fontId="12" fillId="0" borderId="41" xfId="0" applyFont="1" applyFill="1" applyBorder="1" applyAlignment="1">
      <alignment vertical="center"/>
    </xf>
    <xf numFmtId="0" fontId="12" fillId="0" borderId="42" xfId="0" applyFont="1" applyFill="1" applyBorder="1" applyAlignment="1">
      <alignment vertical="center"/>
    </xf>
    <xf numFmtId="15" fontId="12" fillId="0" borderId="42" xfId="0" applyNumberFormat="1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54" fillId="0" borderId="42" xfId="0" applyFont="1" applyFill="1" applyBorder="1" applyAlignment="1">
      <alignment horizontal="center" vertical="center"/>
    </xf>
    <xf numFmtId="15" fontId="54" fillId="0" borderId="43" xfId="0" applyNumberFormat="1" applyFont="1" applyFill="1" applyBorder="1" applyAlignment="1">
      <alignment horizontal="center" vertical="center"/>
    </xf>
    <xf numFmtId="168" fontId="8" fillId="16" borderId="0" xfId="7" applyFont="1" applyFill="1" applyBorder="1" applyAlignment="1" applyProtection="1"/>
    <xf numFmtId="170" fontId="55" fillId="18" borderId="0" xfId="8" applyNumberFormat="1" applyFont="1" applyFill="1" applyBorder="1" applyAlignment="1" applyProtection="1"/>
    <xf numFmtId="170" fontId="49" fillId="13" borderId="27" xfId="8" applyNumberFormat="1" applyFont="1" applyFill="1" applyBorder="1" applyAlignment="1" applyProtection="1">
      <alignment vertical="center" wrapText="1"/>
    </xf>
    <xf numFmtId="168" fontId="40" fillId="18" borderId="19" xfId="7" applyFont="1" applyFill="1" applyBorder="1" applyAlignment="1" applyProtection="1">
      <alignment horizontal="center" vertical="top"/>
    </xf>
    <xf numFmtId="168" fontId="40" fillId="18" borderId="0" xfId="7" applyFont="1" applyFill="1" applyBorder="1" applyAlignment="1" applyProtection="1">
      <alignment horizontal="center" vertical="top"/>
    </xf>
    <xf numFmtId="3" fontId="7" fillId="18" borderId="0" xfId="11" applyNumberFormat="1" applyFont="1" applyFill="1" applyBorder="1" applyAlignment="1">
      <alignment wrapText="1"/>
    </xf>
    <xf numFmtId="170" fontId="49" fillId="13" borderId="22" xfId="8" applyNumberFormat="1" applyFont="1" applyFill="1" applyBorder="1" applyAlignment="1">
      <alignment horizontal="center" wrapText="1"/>
    </xf>
    <xf numFmtId="170" fontId="49" fillId="13" borderId="23" xfId="8" applyNumberFormat="1" applyFont="1" applyFill="1" applyBorder="1" applyAlignment="1">
      <alignment horizontal="center" wrapText="1"/>
    </xf>
    <xf numFmtId="170" fontId="49" fillId="13" borderId="22" xfId="8" applyNumberFormat="1" applyFont="1" applyFill="1" applyBorder="1" applyAlignment="1">
      <alignment horizontal="left" wrapText="1"/>
    </xf>
    <xf numFmtId="0" fontId="56" fillId="0" borderId="0" xfId="0" applyFont="1"/>
    <xf numFmtId="0" fontId="56" fillId="6" borderId="0" xfId="0" applyFont="1" applyFill="1"/>
    <xf numFmtId="170" fontId="49" fillId="13" borderId="28" xfId="8" applyNumberFormat="1" applyFont="1" applyFill="1" applyBorder="1" applyAlignment="1" applyProtection="1">
      <alignment vertical="center" wrapText="1"/>
    </xf>
    <xf numFmtId="170" fontId="41" fillId="0" borderId="0" xfId="1" applyNumberFormat="1" applyFont="1" applyFill="1" applyBorder="1" applyAlignment="1" applyProtection="1">
      <alignment vertical="center" wrapText="1"/>
    </xf>
    <xf numFmtId="0" fontId="6" fillId="0" borderId="0" xfId="0" applyFont="1"/>
    <xf numFmtId="3" fontId="6" fillId="0" borderId="51" xfId="7" applyNumberFormat="1" applyFont="1" applyFill="1" applyBorder="1" applyAlignment="1" applyProtection="1">
      <alignment horizontal="left" vertical="center" wrapText="1"/>
    </xf>
    <xf numFmtId="170" fontId="41" fillId="0" borderId="48" xfId="1" applyNumberFormat="1" applyFont="1" applyFill="1" applyBorder="1" applyAlignment="1" applyProtection="1">
      <alignment vertical="center" wrapText="1"/>
    </xf>
    <xf numFmtId="170" fontId="49" fillId="13" borderId="29" xfId="8" applyNumberFormat="1" applyFont="1" applyFill="1" applyBorder="1" applyAlignment="1" applyProtection="1">
      <alignment vertical="center" wrapText="1"/>
    </xf>
    <xf numFmtId="3" fontId="8" fillId="0" borderId="51" xfId="7" applyNumberFormat="1" applyFont="1" applyFill="1" applyBorder="1" applyAlignment="1" applyProtection="1">
      <alignment horizontal="left" vertical="center" wrapText="1"/>
    </xf>
    <xf numFmtId="3" fontId="6" fillId="0" borderId="45" xfId="7" applyNumberFormat="1" applyFont="1" applyFill="1" applyBorder="1" applyAlignment="1" applyProtection="1">
      <alignment horizontal="left" vertical="center" wrapText="1"/>
    </xf>
    <xf numFmtId="170" fontId="41" fillId="0" borderId="49" xfId="1" applyNumberFormat="1" applyFont="1" applyFill="1" applyBorder="1" applyAlignment="1" applyProtection="1">
      <alignment vertical="center" wrapText="1"/>
    </xf>
    <xf numFmtId="170" fontId="41" fillId="0" borderId="50" xfId="1" applyNumberFormat="1" applyFont="1" applyFill="1" applyBorder="1" applyAlignment="1" applyProtection="1">
      <alignment vertical="center" wrapText="1"/>
    </xf>
    <xf numFmtId="3" fontId="6" fillId="0" borderId="0" xfId="7" applyNumberFormat="1" applyFont="1" applyFill="1" applyBorder="1" applyAlignment="1" applyProtection="1">
      <alignment horizontal="left" vertical="center" wrapText="1"/>
    </xf>
    <xf numFmtId="168" fontId="6" fillId="0" borderId="0" xfId="7" applyFont="1" applyFill="1" applyBorder="1" applyAlignment="1" applyProtection="1"/>
    <xf numFmtId="168" fontId="6" fillId="0" borderId="0" xfId="7" applyFont="1" applyFill="1" applyBorder="1" applyAlignment="1" applyProtection="1">
      <alignment horizontal="left"/>
    </xf>
    <xf numFmtId="0" fontId="56" fillId="0" borderId="0" xfId="0" applyFont="1" applyFill="1"/>
    <xf numFmtId="3" fontId="41" fillId="18" borderId="0" xfId="7" applyNumberFormat="1" applyFont="1" applyFill="1" applyBorder="1" applyAlignment="1" applyProtection="1">
      <alignment horizontal="left" wrapText="1"/>
    </xf>
    <xf numFmtId="0" fontId="49" fillId="19" borderId="52" xfId="0" applyFont="1" applyFill="1" applyBorder="1" applyAlignment="1">
      <alignment horizontal="center" vertical="center"/>
    </xf>
    <xf numFmtId="0" fontId="49" fillId="19" borderId="53" xfId="0" applyFont="1" applyFill="1" applyBorder="1" applyAlignment="1">
      <alignment horizontal="center" vertical="center"/>
    </xf>
    <xf numFmtId="167" fontId="40" fillId="18" borderId="19" xfId="9" applyNumberFormat="1" applyFont="1" applyFill="1" applyBorder="1" applyAlignment="1">
      <alignment horizontal="center"/>
    </xf>
    <xf numFmtId="167" fontId="40" fillId="18" borderId="0" xfId="9" applyNumberFormat="1" applyFont="1" applyFill="1" applyBorder="1" applyAlignment="1">
      <alignment horizontal="center"/>
    </xf>
    <xf numFmtId="168" fontId="41" fillId="0" borderId="21" xfId="10" applyFont="1" applyFill="1" applyBorder="1" applyAlignment="1" applyProtection="1">
      <alignment horizontal="right" wrapText="1"/>
    </xf>
    <xf numFmtId="168" fontId="41" fillId="0" borderId="0" xfId="10" applyFont="1" applyFill="1" applyBorder="1" applyAlignment="1" applyProtection="1">
      <alignment horizontal="right" wrapText="1"/>
    </xf>
    <xf numFmtId="0" fontId="57" fillId="7" borderId="21" xfId="0" applyFont="1" applyFill="1" applyBorder="1" applyAlignment="1">
      <alignment horizontal="right"/>
    </xf>
    <xf numFmtId="0" fontId="57" fillId="0" borderId="0" xfId="9" applyFont="1" applyFill="1" applyBorder="1" applyAlignment="1">
      <alignment horizontal="right"/>
    </xf>
    <xf numFmtId="0" fontId="57" fillId="0" borderId="0" xfId="9" applyFont="1" applyFill="1" applyBorder="1" applyAlignment="1">
      <alignment horizontal="center"/>
    </xf>
    <xf numFmtId="3" fontId="41" fillId="0" borderId="0" xfId="10" applyNumberFormat="1" applyFont="1" applyFill="1" applyBorder="1" applyAlignment="1" applyProtection="1">
      <alignment wrapText="1"/>
    </xf>
    <xf numFmtId="3" fontId="41" fillId="0" borderId="21" xfId="10" applyNumberFormat="1" applyFont="1" applyFill="1" applyBorder="1" applyAlignment="1" applyProtection="1">
      <alignment horizontal="right" wrapText="1"/>
    </xf>
    <xf numFmtId="3" fontId="41" fillId="0" borderId="0" xfId="10" applyNumberFormat="1" applyFont="1" applyFill="1" applyBorder="1" applyAlignment="1" applyProtection="1">
      <alignment horizontal="right" wrapText="1"/>
    </xf>
    <xf numFmtId="3" fontId="56" fillId="0" borderId="0" xfId="0" applyNumberFormat="1" applyFont="1"/>
    <xf numFmtId="3" fontId="41" fillId="0" borderId="20" xfId="11" applyNumberFormat="1" applyFont="1" applyFill="1" applyBorder="1" applyAlignment="1">
      <alignment horizontal="left" wrapText="1"/>
    </xf>
    <xf numFmtId="3" fontId="6" fillId="0" borderId="0" xfId="9" applyNumberFormat="1" applyFont="1" applyFill="1" applyBorder="1" applyAlignment="1"/>
    <xf numFmtId="3" fontId="6" fillId="0" borderId="21" xfId="9" applyNumberFormat="1" applyFont="1" applyFill="1" applyBorder="1"/>
    <xf numFmtId="3" fontId="6" fillId="0" borderId="0" xfId="9" applyNumberFormat="1" applyFont="1" applyFill="1" applyBorder="1"/>
    <xf numFmtId="3" fontId="7" fillId="0" borderId="20" xfId="11" applyNumberFormat="1" applyFont="1" applyFill="1" applyBorder="1" applyAlignment="1">
      <alignment horizontal="left" wrapText="1"/>
    </xf>
    <xf numFmtId="3" fontId="41" fillId="2" borderId="0" xfId="10" applyNumberFormat="1" applyFont="1" applyFill="1" applyBorder="1" applyAlignment="1" applyProtection="1">
      <alignment horizontal="right" wrapText="1"/>
    </xf>
    <xf numFmtId="3" fontId="56" fillId="0" borderId="0" xfId="0" applyNumberFormat="1" applyFont="1" applyBorder="1"/>
    <xf numFmtId="0" fontId="50" fillId="16" borderId="34" xfId="0" applyFont="1" applyFill="1" applyBorder="1" applyAlignment="1"/>
    <xf numFmtId="0" fontId="50" fillId="16" borderId="30" xfId="0" applyFont="1" applyFill="1" applyBorder="1" applyAlignment="1"/>
    <xf numFmtId="0" fontId="50" fillId="16" borderId="26" xfId="0" applyFont="1" applyFill="1" applyBorder="1" applyAlignment="1"/>
    <xf numFmtId="170" fontId="49" fillId="13" borderId="23" xfId="8" applyNumberFormat="1" applyFont="1" applyFill="1" applyBorder="1" applyAlignment="1">
      <alignment horizontal="center" vertical="center" wrapText="1"/>
    </xf>
    <xf numFmtId="3" fontId="29" fillId="0" borderId="0" xfId="1" applyNumberFormat="1" applyFont="1" applyFill="1" applyBorder="1" applyAlignment="1" applyProtection="1">
      <alignment vertical="center" wrapText="1"/>
    </xf>
    <xf numFmtId="3" fontId="29" fillId="0" borderId="21" xfId="1" applyNumberFormat="1" applyFont="1" applyFill="1" applyBorder="1" applyAlignment="1" applyProtection="1">
      <alignment vertical="center" wrapText="1"/>
    </xf>
    <xf numFmtId="0" fontId="50" fillId="16" borderId="17" xfId="0" applyFont="1" applyFill="1" applyBorder="1" applyAlignment="1"/>
    <xf numFmtId="0" fontId="29" fillId="0" borderId="0" xfId="12" applyFont="1" applyFill="1" applyBorder="1" applyAlignment="1">
      <alignment horizontal="left" wrapText="1"/>
    </xf>
    <xf numFmtId="168" fontId="29" fillId="0" borderId="0" xfId="10" applyFont="1" applyFill="1" applyBorder="1" applyAlignment="1" applyProtection="1">
      <alignment horizontal="right" wrapText="1"/>
    </xf>
    <xf numFmtId="0" fontId="5" fillId="0" borderId="0" xfId="0" applyFont="1" applyFill="1" applyBorder="1"/>
    <xf numFmtId="0" fontId="58" fillId="0" borderId="0" xfId="0" applyFont="1" applyFill="1" applyBorder="1"/>
    <xf numFmtId="0" fontId="18" fillId="16" borderId="0" xfId="0" applyFont="1" applyFill="1" applyBorder="1"/>
    <xf numFmtId="0" fontId="49" fillId="17" borderId="27" xfId="0" applyFont="1" applyFill="1" applyBorder="1" applyAlignment="1">
      <alignment horizontal="center" vertical="center"/>
    </xf>
    <xf numFmtId="0" fontId="49" fillId="17" borderId="27" xfId="0" applyFont="1" applyFill="1" applyBorder="1" applyAlignment="1">
      <alignment horizontal="center" vertical="center" wrapText="1"/>
    </xf>
    <xf numFmtId="0" fontId="49" fillId="17" borderId="22" xfId="0" applyFont="1" applyFill="1" applyBorder="1" applyAlignment="1">
      <alignment horizontal="center" vertical="center"/>
    </xf>
    <xf numFmtId="0" fontId="49" fillId="19" borderId="27" xfId="0" applyFont="1" applyFill="1" applyBorder="1" applyAlignment="1">
      <alignment horizontal="center" vertical="center"/>
    </xf>
    <xf numFmtId="0" fontId="49" fillId="13" borderId="27" xfId="0" applyFont="1" applyFill="1" applyBorder="1" applyAlignment="1"/>
    <xf numFmtId="0" fontId="49" fillId="13" borderId="28" xfId="0" applyFont="1" applyFill="1" applyBorder="1" applyAlignment="1"/>
    <xf numFmtId="0" fontId="49" fillId="13" borderId="29" xfId="0" applyFont="1" applyFill="1" applyBorder="1" applyAlignment="1"/>
    <xf numFmtId="0" fontId="49" fillId="19" borderId="22" xfId="0" applyFont="1" applyFill="1" applyBorder="1" applyAlignment="1">
      <alignment horizontal="center" vertical="center"/>
    </xf>
    <xf numFmtId="0" fontId="56" fillId="18" borderId="0" xfId="0" applyFont="1" applyFill="1" applyBorder="1" applyAlignment="1"/>
    <xf numFmtId="4" fontId="56" fillId="0" borderId="0" xfId="0" applyNumberFormat="1" applyFont="1"/>
    <xf numFmtId="0" fontId="56" fillId="0" borderId="20" xfId="0" applyFont="1" applyBorder="1" applyAlignment="1">
      <alignment horizontal="left"/>
    </xf>
    <xf numFmtId="4" fontId="56" fillId="0" borderId="0" xfId="0" applyNumberFormat="1" applyFont="1" applyBorder="1" applyAlignment="1"/>
    <xf numFmtId="4" fontId="56" fillId="0" borderId="21" xfId="0" applyNumberFormat="1" applyFont="1" applyBorder="1" applyAlignment="1">
      <alignment horizontal="right"/>
    </xf>
    <xf numFmtId="0" fontId="56" fillId="0" borderId="20" xfId="0" applyFont="1" applyFill="1" applyBorder="1" applyAlignment="1">
      <alignment horizontal="left"/>
    </xf>
    <xf numFmtId="0" fontId="56" fillId="0" borderId="44" xfId="0" applyFont="1" applyBorder="1" applyAlignment="1">
      <alignment horizontal="left"/>
    </xf>
    <xf numFmtId="4" fontId="56" fillId="0" borderId="30" xfId="0" applyNumberFormat="1" applyFont="1" applyBorder="1" applyAlignment="1"/>
    <xf numFmtId="4" fontId="56" fillId="0" borderId="26" xfId="0" applyNumberFormat="1" applyFont="1" applyBorder="1" applyAlignment="1">
      <alignment horizontal="right"/>
    </xf>
    <xf numFmtId="0" fontId="6" fillId="0" borderId="0" xfId="0" applyFont="1" applyBorder="1"/>
    <xf numFmtId="0" fontId="6" fillId="0" borderId="0" xfId="0" applyFont="1" applyFill="1" applyBorder="1"/>
    <xf numFmtId="0" fontId="56" fillId="0" borderId="19" xfId="0" applyFont="1" applyBorder="1"/>
    <xf numFmtId="4" fontId="56" fillId="0" borderId="0" xfId="0" applyNumberFormat="1" applyFont="1" applyBorder="1"/>
    <xf numFmtId="4" fontId="56" fillId="0" borderId="0" xfId="0" applyNumberFormat="1" applyFont="1" applyFill="1" applyBorder="1"/>
    <xf numFmtId="4" fontId="56" fillId="0" borderId="21" xfId="0" applyNumberFormat="1" applyFont="1" applyBorder="1"/>
    <xf numFmtId="0" fontId="56" fillId="0" borderId="34" xfId="0" applyFont="1" applyBorder="1"/>
    <xf numFmtId="4" fontId="56" fillId="0" borderId="30" xfId="0" applyNumberFormat="1" applyFont="1" applyBorder="1"/>
    <xf numFmtId="4" fontId="56" fillId="0" borderId="30" xfId="0" applyNumberFormat="1" applyFont="1" applyFill="1" applyBorder="1"/>
    <xf numFmtId="4" fontId="56" fillId="0" borderId="26" xfId="0" applyNumberFormat="1" applyFont="1" applyBorder="1"/>
    <xf numFmtId="0" fontId="59" fillId="0" borderId="0" xfId="0" applyFont="1" applyFill="1" applyBorder="1"/>
    <xf numFmtId="0" fontId="51" fillId="17" borderId="17" xfId="25" applyFont="1" applyFill="1" applyBorder="1" applyAlignment="1">
      <alignment horizontal="center"/>
    </xf>
    <xf numFmtId="0" fontId="51" fillId="17" borderId="31" xfId="25" applyFont="1" applyFill="1" applyBorder="1" applyAlignment="1">
      <alignment horizontal="center"/>
    </xf>
    <xf numFmtId="0" fontId="51" fillId="13" borderId="0" xfId="26" applyFont="1" applyFill="1" applyBorder="1" applyAlignment="1">
      <alignment horizontal="center"/>
    </xf>
    <xf numFmtId="0" fontId="51" fillId="13" borderId="17" xfId="26" applyFont="1" applyFill="1" applyBorder="1" applyAlignment="1">
      <alignment horizontal="center" vertical="center" wrapText="1"/>
    </xf>
    <xf numFmtId="0" fontId="51" fillId="13" borderId="0" xfId="26" applyFont="1" applyFill="1" applyBorder="1" applyAlignment="1">
      <alignment horizontal="center" vertical="center" wrapText="1"/>
    </xf>
    <xf numFmtId="0" fontId="51" fillId="13" borderId="31" xfId="26" applyFont="1" applyFill="1" applyBorder="1" applyAlignment="1">
      <alignment horizontal="center" vertical="center" wrapText="1"/>
    </xf>
    <xf numFmtId="0" fontId="51" fillId="13" borderId="5" xfId="26" applyFont="1" applyFill="1" applyBorder="1" applyAlignment="1">
      <alignment horizontal="center" vertical="center" wrapText="1"/>
    </xf>
    <xf numFmtId="0" fontId="51" fillId="13" borderId="2" xfId="26" applyFont="1" applyFill="1" applyBorder="1" applyAlignment="1">
      <alignment horizontal="center" vertical="center" wrapText="1"/>
    </xf>
    <xf numFmtId="0" fontId="51" fillId="13" borderId="0" xfId="26" applyFont="1" applyFill="1" applyBorder="1" applyAlignment="1">
      <alignment horizontal="center" vertical="center"/>
    </xf>
    <xf numFmtId="0" fontId="51" fillId="13" borderId="31" xfId="26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left" vertical="center"/>
    </xf>
    <xf numFmtId="3" fontId="6" fillId="0" borderId="19" xfId="4" applyNumberFormat="1" applyFont="1" applyFill="1" applyBorder="1" applyAlignment="1">
      <alignment horizontal="right" vertical="center"/>
    </xf>
    <xf numFmtId="3" fontId="6" fillId="0" borderId="21" xfId="4" applyNumberFormat="1" applyFont="1" applyFill="1" applyBorder="1" applyAlignment="1">
      <alignment horizontal="right" vertical="center"/>
    </xf>
    <xf numFmtId="3" fontId="6" fillId="0" borderId="16" xfId="4" applyNumberFormat="1" applyFont="1" applyFill="1" applyBorder="1" applyAlignment="1">
      <alignment horizontal="right" vertical="center"/>
    </xf>
    <xf numFmtId="3" fontId="6" fillId="0" borderId="17" xfId="4" applyNumberFormat="1" applyFont="1" applyFill="1" applyBorder="1" applyAlignment="1">
      <alignment horizontal="right" vertical="center"/>
    </xf>
    <xf numFmtId="3" fontId="6" fillId="0" borderId="18" xfId="4" applyNumberFormat="1" applyFont="1" applyFill="1" applyBorder="1" applyAlignment="1">
      <alignment horizontal="right" vertical="center"/>
    </xf>
    <xf numFmtId="3" fontId="6" fillId="0" borderId="23" xfId="4" applyNumberFormat="1" applyFont="1" applyFill="1" applyBorder="1" applyAlignment="1">
      <alignment horizontal="right" vertical="center"/>
    </xf>
    <xf numFmtId="3" fontId="6" fillId="0" borderId="20" xfId="4" applyNumberFormat="1" applyFont="1" applyFill="1" applyBorder="1" applyAlignment="1">
      <alignment horizontal="right" vertical="center"/>
    </xf>
    <xf numFmtId="43" fontId="49" fillId="13" borderId="22" xfId="23" applyFont="1" applyFill="1" applyBorder="1" applyAlignment="1">
      <alignment horizontal="left"/>
    </xf>
    <xf numFmtId="183" fontId="49" fillId="13" borderId="27" xfId="23" applyNumberFormat="1" applyFont="1" applyFill="1" applyBorder="1" applyAlignment="1">
      <alignment horizontal="center"/>
    </xf>
    <xf numFmtId="183" fontId="49" fillId="13" borderId="28" xfId="23" applyNumberFormat="1" applyFont="1" applyFill="1" applyBorder="1" applyAlignment="1">
      <alignment horizontal="center"/>
    </xf>
    <xf numFmtId="183" fontId="49" fillId="13" borderId="29" xfId="23" applyNumberFormat="1" applyFont="1" applyFill="1" applyBorder="1" applyAlignment="1">
      <alignment horizontal="center"/>
    </xf>
    <xf numFmtId="183" fontId="49" fillId="13" borderId="22" xfId="23" applyNumberFormat="1" applyFont="1" applyFill="1" applyBorder="1" applyAlignment="1">
      <alignment horizontal="center"/>
    </xf>
    <xf numFmtId="0" fontId="6" fillId="6" borderId="1" xfId="6" applyFont="1" applyFill="1" applyBorder="1" applyAlignment="1">
      <alignment horizontal="left" vertical="center" wrapText="1"/>
    </xf>
    <xf numFmtId="0" fontId="6" fillId="6" borderId="1" xfId="6" applyFont="1" applyFill="1" applyBorder="1" applyAlignment="1">
      <alignment horizontal="right" vertical="center" wrapText="1"/>
    </xf>
    <xf numFmtId="166" fontId="6" fillId="6" borderId="1" xfId="6" applyNumberFormat="1" applyFont="1" applyFill="1" applyBorder="1" applyAlignment="1">
      <alignment horizontal="right" vertical="center" wrapText="1"/>
    </xf>
    <xf numFmtId="0" fontId="1" fillId="0" borderId="0" xfId="26" applyBorder="1"/>
    <xf numFmtId="0" fontId="51" fillId="17" borderId="17" xfId="25" applyFont="1" applyFill="1" applyBorder="1" applyAlignment="1">
      <alignment horizontal="center" vertical="center" wrapText="1"/>
    </xf>
    <xf numFmtId="15" fontId="0" fillId="0" borderId="60" xfId="0" applyNumberFormat="1" applyFont="1" applyFill="1" applyBorder="1" applyAlignment="1">
      <alignment horizontal="center" vertical="center"/>
    </xf>
    <xf numFmtId="0" fontId="55" fillId="0" borderId="0" xfId="0" applyFont="1" applyFill="1" applyBorder="1"/>
    <xf numFmtId="2" fontId="6" fillId="0" borderId="0" xfId="0" applyNumberFormat="1" applyFont="1" applyBorder="1" applyAlignment="1"/>
    <xf numFmtId="2" fontId="6" fillId="0" borderId="21" xfId="0" applyNumberFormat="1" applyFont="1" applyFill="1" applyBorder="1" applyAlignment="1"/>
    <xf numFmtId="0" fontId="56" fillId="0" borderId="20" xfId="0" applyFont="1" applyBorder="1"/>
    <xf numFmtId="2" fontId="6" fillId="0" borderId="0" xfId="0" applyNumberFormat="1" applyFont="1" applyBorder="1" applyAlignment="1">
      <alignment horizontal="right"/>
    </xf>
    <xf numFmtId="2" fontId="56" fillId="0" borderId="0" xfId="0" applyNumberFormat="1" applyFont="1" applyBorder="1"/>
    <xf numFmtId="2" fontId="56" fillId="0" borderId="21" xfId="0" applyNumberFormat="1" applyFont="1" applyBorder="1"/>
    <xf numFmtId="2" fontId="6" fillId="0" borderId="30" xfId="0" applyNumberFormat="1" applyFont="1" applyBorder="1" applyAlignment="1"/>
    <xf numFmtId="2" fontId="6" fillId="0" borderId="26" xfId="0" applyNumberFormat="1" applyFont="1" applyFill="1" applyBorder="1" applyAlignment="1"/>
    <xf numFmtId="0" fontId="56" fillId="0" borderId="44" xfId="0" applyFont="1" applyBorder="1"/>
    <xf numFmtId="2" fontId="6" fillId="0" borderId="30" xfId="0" applyNumberFormat="1" applyFont="1" applyBorder="1" applyAlignment="1">
      <alignment horizontal="right"/>
    </xf>
    <xf numFmtId="2" fontId="56" fillId="0" borderId="30" xfId="0" applyNumberFormat="1" applyFont="1" applyBorder="1"/>
    <xf numFmtId="2" fontId="56" fillId="0" borderId="26" xfId="0" applyNumberFormat="1" applyFont="1" applyBorder="1"/>
    <xf numFmtId="0" fontId="55" fillId="0" borderId="0" xfId="0" applyFont="1" applyFill="1"/>
    <xf numFmtId="0" fontId="55" fillId="0" borderId="0" xfId="0" applyFont="1" applyBorder="1"/>
    <xf numFmtId="0" fontId="60" fillId="0" borderId="0" xfId="0" applyFont="1"/>
    <xf numFmtId="0" fontId="55" fillId="0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8" fillId="0" borderId="3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15" fontId="42" fillId="0" borderId="60" xfId="0" applyNumberFormat="1" applyFont="1" applyFill="1" applyBorder="1" applyAlignment="1">
      <alignment horizontal="center" vertical="center"/>
    </xf>
    <xf numFmtId="0" fontId="42" fillId="0" borderId="0" xfId="0" applyFont="1"/>
    <xf numFmtId="0" fontId="61" fillId="0" borderId="0" xfId="0" applyFont="1"/>
    <xf numFmtId="0" fontId="61" fillId="18" borderId="0" xfId="0" applyFont="1" applyFill="1" applyBorder="1" applyAlignment="1"/>
    <xf numFmtId="170" fontId="49" fillId="17" borderId="27" xfId="8" applyNumberFormat="1" applyFont="1" applyFill="1" applyBorder="1" applyAlignment="1" applyProtection="1">
      <alignment vertical="center"/>
    </xf>
    <xf numFmtId="170" fontId="6" fillId="0" borderId="20" xfId="8" applyNumberFormat="1" applyFont="1" applyFill="1" applyBorder="1" applyAlignment="1" applyProtection="1">
      <alignment horizontal="left" vertical="center" wrapText="1"/>
    </xf>
    <xf numFmtId="170" fontId="6" fillId="0" borderId="44" xfId="8" applyNumberFormat="1" applyFont="1" applyFill="1" applyBorder="1" applyAlignment="1" applyProtection="1">
      <alignment vertical="center" wrapText="1"/>
    </xf>
    <xf numFmtId="170" fontId="6" fillId="0" borderId="20" xfId="8" applyNumberFormat="1" applyFont="1" applyFill="1" applyBorder="1" applyAlignment="1" applyProtection="1">
      <alignment vertical="center" wrapText="1"/>
    </xf>
    <xf numFmtId="170" fontId="6" fillId="0" borderId="23" xfId="8" applyNumberFormat="1" applyFont="1" applyFill="1" applyBorder="1" applyAlignment="1" applyProtection="1">
      <alignment vertical="center" wrapText="1"/>
    </xf>
    <xf numFmtId="170" fontId="49" fillId="17" borderId="16" xfId="8" applyNumberFormat="1" applyFont="1" applyFill="1" applyBorder="1" applyAlignment="1" applyProtection="1">
      <alignment vertical="center"/>
    </xf>
    <xf numFmtId="170" fontId="8" fillId="0" borderId="19" xfId="8" applyNumberFormat="1" applyFont="1" applyFill="1" applyBorder="1" applyAlignment="1" applyProtection="1">
      <alignment vertical="center" wrapText="1"/>
    </xf>
    <xf numFmtId="170" fontId="8" fillId="0" borderId="34" xfId="8" applyNumberFormat="1" applyFont="1" applyFill="1" applyBorder="1" applyAlignment="1" applyProtection="1">
      <alignment vertical="center" wrapText="1"/>
    </xf>
    <xf numFmtId="170" fontId="55" fillId="0" borderId="0" xfId="8" applyNumberFormat="1" applyFont="1" applyFill="1" applyBorder="1" applyAlignment="1" applyProtection="1"/>
    <xf numFmtId="0" fontId="39" fillId="0" borderId="0" xfId="7" applyNumberFormat="1" applyFont="1" applyFill="1" applyBorder="1" applyAlignment="1" applyProtection="1"/>
    <xf numFmtId="0" fontId="39" fillId="0" borderId="0" xfId="7" applyNumberFormat="1" applyFont="1" applyFill="1" applyBorder="1" applyAlignment="1" applyProtection="1">
      <alignment horizontal="center"/>
    </xf>
    <xf numFmtId="167" fontId="39" fillId="0" borderId="0" xfId="9" applyNumberFormat="1" applyFont="1" applyFill="1" applyBorder="1" applyAlignment="1"/>
    <xf numFmtId="167" fontId="39" fillId="0" borderId="0" xfId="9" applyNumberFormat="1" applyFont="1" applyFill="1" applyBorder="1" applyAlignment="1">
      <alignment horizontal="center"/>
    </xf>
    <xf numFmtId="0" fontId="55" fillId="0" borderId="0" xfId="9" applyFont="1" applyFill="1"/>
    <xf numFmtId="0" fontId="31" fillId="16" borderId="0" xfId="4" applyFont="1" applyFill="1" applyBorder="1" applyAlignment="1">
      <alignment horizontal="center"/>
    </xf>
    <xf numFmtId="170" fontId="7" fillId="0" borderId="0" xfId="1" applyNumberFormat="1" applyFont="1" applyFill="1" applyBorder="1" applyAlignment="1" applyProtection="1">
      <alignment vertical="center" wrapText="1"/>
    </xf>
    <xf numFmtId="170" fontId="41" fillId="0" borderId="32" xfId="1" applyNumberFormat="1" applyFont="1" applyFill="1" applyBorder="1" applyAlignment="1" applyProtection="1">
      <alignment vertical="center" wrapText="1"/>
    </xf>
    <xf numFmtId="0" fontId="57" fillId="0" borderId="0" xfId="0" applyFont="1"/>
    <xf numFmtId="0" fontId="9" fillId="20" borderId="0" xfId="0" applyFont="1" applyFill="1" applyBorder="1" applyAlignment="1"/>
    <xf numFmtId="0" fontId="63" fillId="19" borderId="27" xfId="30" applyFont="1" applyFill="1" applyBorder="1"/>
    <xf numFmtId="173" fontId="6" fillId="0" borderId="8" xfId="2" applyNumberFormat="1" applyFont="1" applyFill="1" applyBorder="1" applyAlignment="1" applyProtection="1">
      <alignment horizontal="right"/>
    </xf>
    <xf numFmtId="0" fontId="63" fillId="19" borderId="28" xfId="30" applyFont="1" applyFill="1" applyBorder="1"/>
    <xf numFmtId="0" fontId="63" fillId="19" borderId="29" xfId="30" applyFont="1" applyFill="1" applyBorder="1"/>
    <xf numFmtId="0" fontId="63" fillId="19" borderId="27" xfId="30" applyFont="1" applyFill="1" applyBorder="1" applyAlignment="1">
      <alignment horizontal="center" vertical="center"/>
    </xf>
    <xf numFmtId="0" fontId="63" fillId="19" borderId="22" xfId="30" applyFont="1" applyFill="1" applyBorder="1" applyAlignment="1">
      <alignment horizontal="center" vertical="center"/>
    </xf>
    <xf numFmtId="173" fontId="6" fillId="0" borderId="67" xfId="2" applyNumberFormat="1" applyFont="1" applyFill="1" applyBorder="1" applyAlignment="1" applyProtection="1">
      <alignment horizontal="right"/>
    </xf>
    <xf numFmtId="173" fontId="6" fillId="0" borderId="70" xfId="2" applyNumberFormat="1" applyFont="1" applyFill="1" applyBorder="1" applyAlignment="1" applyProtection="1">
      <alignment horizontal="right"/>
    </xf>
    <xf numFmtId="173" fontId="6" fillId="0" borderId="71" xfId="2" applyNumberFormat="1" applyFont="1" applyFill="1" applyBorder="1" applyAlignment="1" applyProtection="1">
      <alignment horizontal="right"/>
    </xf>
    <xf numFmtId="174" fontId="6" fillId="0" borderId="10" xfId="2" applyNumberFormat="1" applyFont="1" applyFill="1" applyBorder="1" applyAlignment="1" applyProtection="1"/>
    <xf numFmtId="174" fontId="6" fillId="0" borderId="72" xfId="2" applyNumberFormat="1" applyFont="1" applyFill="1" applyBorder="1" applyAlignment="1" applyProtection="1"/>
    <xf numFmtId="174" fontId="6" fillId="0" borderId="74" xfId="2" applyNumberFormat="1" applyFont="1" applyFill="1" applyBorder="1" applyAlignment="1" applyProtection="1"/>
    <xf numFmtId="174" fontId="6" fillId="0" borderId="75" xfId="2" applyNumberFormat="1" applyFont="1" applyFill="1" applyBorder="1" applyAlignment="1" applyProtection="1"/>
    <xf numFmtId="174" fontId="6" fillId="0" borderId="76" xfId="2" applyNumberFormat="1" applyFont="1" applyFill="1" applyBorder="1" applyAlignment="1" applyProtection="1"/>
    <xf numFmtId="174" fontId="6" fillId="0" borderId="78" xfId="2" applyNumberFormat="1" applyFont="1" applyFill="1" applyBorder="1" applyAlignment="1" applyProtection="1"/>
    <xf numFmtId="0" fontId="17" fillId="16" borderId="0" xfId="30" applyFont="1" applyFill="1"/>
    <xf numFmtId="0" fontId="15" fillId="16" borderId="0" xfId="30" applyFont="1" applyFill="1"/>
    <xf numFmtId="0" fontId="1" fillId="16" borderId="0" xfId="30" applyFill="1"/>
    <xf numFmtId="0" fontId="1" fillId="0" borderId="0" xfId="30"/>
    <xf numFmtId="0" fontId="63" fillId="19" borderId="29" xfId="30" applyFont="1" applyFill="1" applyBorder="1" applyAlignment="1">
      <alignment horizontal="center" vertical="center"/>
    </xf>
    <xf numFmtId="49" fontId="49" fillId="19" borderId="22" xfId="30" applyNumberFormat="1" applyFont="1" applyFill="1" applyBorder="1" applyAlignment="1">
      <alignment horizontal="center" vertical="center"/>
    </xf>
    <xf numFmtId="49" fontId="49" fillId="19" borderId="29" xfId="30" applyNumberFormat="1" applyFont="1" applyFill="1" applyBorder="1" applyAlignment="1">
      <alignment horizontal="center" vertical="center"/>
    </xf>
    <xf numFmtId="174" fontId="6" fillId="0" borderId="11" xfId="2" applyNumberFormat="1" applyFont="1" applyFill="1" applyBorder="1" applyAlignment="1" applyProtection="1"/>
    <xf numFmtId="0" fontId="56" fillId="0" borderId="11" xfId="0" applyFont="1" applyBorder="1"/>
    <xf numFmtId="174" fontId="6" fillId="0" borderId="8" xfId="2" applyNumberFormat="1" applyFont="1" applyFill="1" applyBorder="1" applyAlignment="1" applyProtection="1"/>
    <xf numFmtId="0" fontId="56" fillId="0" borderId="8" xfId="0" applyFont="1" applyBorder="1"/>
    <xf numFmtId="2" fontId="56" fillId="0" borderId="8" xfId="0" applyNumberFormat="1" applyFont="1" applyBorder="1"/>
    <xf numFmtId="174" fontId="6" fillId="0" borderId="0" xfId="2" applyNumberFormat="1" applyFont="1" applyFill="1" applyBorder="1" applyAlignment="1" applyProtection="1"/>
    <xf numFmtId="0" fontId="56" fillId="0" borderId="0" xfId="0" applyFont="1" applyBorder="1"/>
    <xf numFmtId="0" fontId="56" fillId="0" borderId="79" xfId="0" applyFont="1" applyBorder="1"/>
    <xf numFmtId="0" fontId="56" fillId="0" borderId="67" xfId="0" applyFont="1" applyBorder="1"/>
    <xf numFmtId="2" fontId="56" fillId="0" borderId="67" xfId="0" applyNumberFormat="1" applyFont="1" applyBorder="1"/>
    <xf numFmtId="174" fontId="6" fillId="0" borderId="70" xfId="2" applyNumberFormat="1" applyFont="1" applyFill="1" applyBorder="1" applyAlignment="1" applyProtection="1">
      <alignment horizontal="right"/>
    </xf>
    <xf numFmtId="174" fontId="6" fillId="0" borderId="70" xfId="2" applyNumberFormat="1" applyFont="1" applyFill="1" applyBorder="1" applyAlignment="1" applyProtection="1"/>
    <xf numFmtId="0" fontId="56" fillId="0" borderId="70" xfId="0" applyFont="1" applyBorder="1"/>
    <xf numFmtId="0" fontId="56" fillId="0" borderId="71" xfId="0" applyFont="1" applyBorder="1"/>
    <xf numFmtId="0" fontId="55" fillId="0" borderId="0" xfId="0" applyFont="1"/>
    <xf numFmtId="0" fontId="40" fillId="18" borderId="0" xfId="32" applyFont="1" applyFill="1" applyBorder="1" applyAlignment="1">
      <alignment horizontal="left"/>
    </xf>
    <xf numFmtId="0" fontId="35" fillId="18" borderId="0" xfId="31" applyFont="1" applyFill="1" applyAlignment="1">
      <alignment vertical="top" wrapText="1"/>
    </xf>
    <xf numFmtId="0" fontId="1" fillId="0" borderId="0" xfId="31"/>
    <xf numFmtId="10" fontId="63" fillId="13" borderId="87" xfId="36" applyNumberFormat="1" applyFont="1" applyFill="1" applyBorder="1" applyAlignment="1" applyProtection="1">
      <alignment horizontal="right" vertical="center"/>
    </xf>
    <xf numFmtId="0" fontId="4" fillId="21" borderId="0" xfId="38" applyFont="1" applyFill="1" applyAlignment="1">
      <alignment horizontal="center"/>
    </xf>
    <xf numFmtId="0" fontId="49" fillId="13" borderId="29" xfId="0" applyFont="1" applyFill="1" applyBorder="1" applyAlignment="1">
      <alignment horizontal="left"/>
    </xf>
    <xf numFmtId="0" fontId="54" fillId="16" borderId="0" xfId="41" applyFont="1" applyFill="1" applyBorder="1"/>
    <xf numFmtId="0" fontId="13" fillId="18" borderId="0" xfId="41" applyFont="1" applyFill="1" applyBorder="1" applyAlignment="1">
      <alignment horizontal="center"/>
    </xf>
    <xf numFmtId="0" fontId="6" fillId="0" borderId="89" xfId="4" applyFont="1" applyFill="1" applyBorder="1" applyAlignment="1">
      <alignment horizontal="left" vertical="center" wrapText="1"/>
    </xf>
    <xf numFmtId="0" fontId="18" fillId="0" borderId="0" xfId="42" applyFont="1" applyFill="1" applyBorder="1"/>
    <xf numFmtId="168" fontId="18" fillId="0" borderId="17" xfId="7" applyFont="1" applyFill="1" applyBorder="1" applyAlignment="1" applyProtection="1">
      <alignment horizontal="left"/>
    </xf>
    <xf numFmtId="168" fontId="18" fillId="0" borderId="18" xfId="7" applyFont="1" applyFill="1" applyBorder="1" applyAlignment="1" applyProtection="1">
      <alignment horizontal="left"/>
    </xf>
    <xf numFmtId="167" fontId="40" fillId="18" borderId="85" xfId="9" applyNumberFormat="1" applyFont="1" applyFill="1" applyBorder="1" applyAlignment="1">
      <alignment horizontal="center"/>
    </xf>
    <xf numFmtId="0" fontId="49" fillId="19" borderId="89" xfId="0" applyFont="1" applyFill="1" applyBorder="1" applyAlignment="1">
      <alignment horizontal="left" vertical="center"/>
    </xf>
    <xf numFmtId="0" fontId="49" fillId="19" borderId="89" xfId="0" applyFont="1" applyFill="1" applyBorder="1" applyAlignment="1">
      <alignment horizontal="center" vertical="center" wrapText="1"/>
    </xf>
    <xf numFmtId="0" fontId="49" fillId="19" borderId="89" xfId="0" applyFont="1" applyFill="1" applyBorder="1" applyAlignment="1">
      <alignment horizontal="center" vertical="center"/>
    </xf>
    <xf numFmtId="0" fontId="57" fillId="7" borderId="7" xfId="0" applyFont="1" applyFill="1" applyBorder="1" applyAlignment="1">
      <alignment horizontal="center" vertical="center"/>
    </xf>
    <xf numFmtId="0" fontId="57" fillId="7" borderId="91" xfId="0" applyFont="1" applyFill="1" applyBorder="1" applyAlignment="1">
      <alignment horizontal="center" vertical="center"/>
    </xf>
    <xf numFmtId="170" fontId="41" fillId="0" borderId="92" xfId="1" applyNumberFormat="1" applyFont="1" applyFill="1" applyBorder="1" applyAlignment="1" applyProtection="1">
      <alignment vertical="center" wrapText="1"/>
    </xf>
    <xf numFmtId="3" fontId="8" fillId="0" borderId="90" xfId="7" applyNumberFormat="1" applyFont="1" applyFill="1" applyBorder="1" applyAlignment="1" applyProtection="1">
      <alignment horizontal="left" wrapText="1"/>
    </xf>
    <xf numFmtId="3" fontId="6" fillId="0" borderId="90" xfId="7" applyNumberFormat="1" applyFont="1" applyFill="1" applyBorder="1" applyAlignment="1" applyProtection="1">
      <alignment horizontal="left" wrapText="1"/>
    </xf>
    <xf numFmtId="3" fontId="6" fillId="0" borderId="86" xfId="7" applyNumberFormat="1" applyFont="1" applyFill="1" applyBorder="1" applyAlignment="1" applyProtection="1">
      <alignment horizontal="left" wrapText="1"/>
    </xf>
    <xf numFmtId="170" fontId="41" fillId="0" borderId="85" xfId="1" applyNumberFormat="1" applyFont="1" applyFill="1" applyBorder="1" applyAlignment="1" applyProtection="1">
      <alignment vertical="center" wrapText="1"/>
    </xf>
    <xf numFmtId="170" fontId="41" fillId="0" borderId="87" xfId="1" applyNumberFormat="1" applyFont="1" applyFill="1" applyBorder="1" applyAlignment="1" applyProtection="1">
      <alignment vertical="center" wrapText="1"/>
    </xf>
    <xf numFmtId="0" fontId="57" fillId="7" borderId="93" xfId="0" applyFont="1" applyFill="1" applyBorder="1" applyAlignment="1">
      <alignment horizontal="center" vertical="center"/>
    </xf>
    <xf numFmtId="167" fontId="40" fillId="18" borderId="17" xfId="9" applyNumberFormat="1" applyFont="1" applyFill="1" applyBorder="1" applyAlignment="1">
      <alignment horizontal="center"/>
    </xf>
    <xf numFmtId="0" fontId="49" fillId="19" borderId="48" xfId="0" applyFont="1" applyFill="1" applyBorder="1" applyAlignment="1">
      <alignment horizontal="center" vertical="center"/>
    </xf>
    <xf numFmtId="0" fontId="49" fillId="19" borderId="59" xfId="0" applyFont="1" applyFill="1" applyBorder="1" applyAlignment="1">
      <alignment horizontal="center" vertical="center"/>
    </xf>
    <xf numFmtId="0" fontId="49" fillId="19" borderId="55" xfId="0" applyFont="1" applyFill="1" applyBorder="1" applyAlignment="1">
      <alignment horizontal="center" vertical="center"/>
    </xf>
    <xf numFmtId="0" fontId="49" fillId="19" borderId="58" xfId="0" applyFont="1" applyFill="1" applyBorder="1" applyAlignment="1">
      <alignment horizontal="center" vertical="center"/>
    </xf>
    <xf numFmtId="0" fontId="49" fillId="19" borderId="27" xfId="0" applyFont="1" applyFill="1" applyBorder="1" applyAlignment="1">
      <alignment horizontal="left" vertical="center"/>
    </xf>
    <xf numFmtId="184" fontId="49" fillId="19" borderId="55" xfId="1" applyNumberFormat="1" applyFont="1" applyFill="1" applyBorder="1" applyAlignment="1">
      <alignment horizontal="center" vertical="center"/>
    </xf>
    <xf numFmtId="184" fontId="49" fillId="19" borderId="58" xfId="1" applyNumberFormat="1" applyFont="1" applyFill="1" applyBorder="1" applyAlignment="1">
      <alignment horizontal="center" vertical="center"/>
    </xf>
    <xf numFmtId="3" fontId="6" fillId="0" borderId="19" xfId="7" applyNumberFormat="1" applyFont="1" applyFill="1" applyBorder="1" applyAlignment="1" applyProtection="1">
      <alignment horizontal="left" wrapText="1"/>
    </xf>
    <xf numFmtId="170" fontId="41" fillId="0" borderId="21" xfId="1" applyNumberFormat="1" applyFont="1" applyFill="1" applyBorder="1" applyAlignment="1" applyProtection="1">
      <alignment vertical="center" wrapText="1"/>
    </xf>
    <xf numFmtId="3" fontId="6" fillId="0" borderId="34" xfId="7" applyNumberFormat="1" applyFont="1" applyFill="1" applyBorder="1" applyAlignment="1" applyProtection="1">
      <alignment horizontal="left" wrapText="1"/>
    </xf>
    <xf numFmtId="170" fontId="41" fillId="0" borderId="30" xfId="1" applyNumberFormat="1" applyFont="1" applyFill="1" applyBorder="1" applyAlignment="1" applyProtection="1">
      <alignment vertical="center" wrapText="1"/>
    </xf>
    <xf numFmtId="170" fontId="41" fillId="0" borderId="26" xfId="1" applyNumberFormat="1" applyFont="1" applyFill="1" applyBorder="1" applyAlignment="1" applyProtection="1">
      <alignment vertical="center" wrapText="1"/>
    </xf>
    <xf numFmtId="0" fontId="41" fillId="0" borderId="0" xfId="31" applyFont="1" applyFill="1" applyBorder="1" applyAlignment="1">
      <alignment horizontal="left" vertical="center" wrapText="1"/>
    </xf>
    <xf numFmtId="0" fontId="34" fillId="18" borderId="0" xfId="31" applyFont="1" applyFill="1" applyBorder="1" applyAlignment="1">
      <alignment horizontal="left"/>
    </xf>
    <xf numFmtId="172" fontId="8" fillId="9" borderId="0" xfId="19" applyNumberFormat="1" applyFont="1" applyFill="1" applyBorder="1" applyAlignment="1" applyProtection="1">
      <alignment horizontal="left" vertical="center"/>
    </xf>
    <xf numFmtId="3" fontId="0" fillId="0" borderId="0" xfId="0" applyNumberFormat="1"/>
    <xf numFmtId="184" fontId="0" fillId="0" borderId="0" xfId="0" applyNumberFormat="1"/>
    <xf numFmtId="4" fontId="8" fillId="9" borderId="0" xfId="19" applyNumberFormat="1" applyFont="1" applyFill="1" applyBorder="1" applyAlignment="1" applyProtection="1">
      <alignment horizontal="right" vertical="center"/>
    </xf>
    <xf numFmtId="172" fontId="8" fillId="9" borderId="0" xfId="19" applyNumberFormat="1" applyFont="1" applyFill="1" applyBorder="1" applyAlignment="1" applyProtection="1">
      <alignment horizontal="right" vertical="center"/>
    </xf>
    <xf numFmtId="0" fontId="61" fillId="16" borderId="19" xfId="24" applyFont="1" applyFill="1" applyBorder="1"/>
    <xf numFmtId="0" fontId="61" fillId="16" borderId="0" xfId="24" applyFont="1" applyFill="1" applyBorder="1"/>
    <xf numFmtId="0" fontId="49" fillId="17" borderId="88" xfId="5" applyFont="1" applyFill="1" applyBorder="1" applyAlignment="1">
      <alignment horizontal="center" vertical="center"/>
    </xf>
    <xf numFmtId="0" fontId="49" fillId="17" borderId="88" xfId="5" applyFont="1" applyFill="1" applyBorder="1" applyAlignment="1">
      <alignment horizontal="center" vertical="center" wrapText="1"/>
    </xf>
    <xf numFmtId="0" fontId="6" fillId="6" borderId="94" xfId="6" applyFont="1" applyFill="1" applyBorder="1" applyAlignment="1">
      <alignment horizontal="left" vertical="center" wrapText="1"/>
    </xf>
    <xf numFmtId="0" fontId="6" fillId="6" borderId="95" xfId="6" applyFont="1" applyFill="1" applyBorder="1" applyAlignment="1">
      <alignment horizontal="left" vertical="center" wrapText="1"/>
    </xf>
    <xf numFmtId="0" fontId="41" fillId="6" borderId="95" xfId="6" applyFont="1" applyFill="1" applyBorder="1"/>
    <xf numFmtId="0" fontId="6" fillId="6" borderId="96" xfId="6" applyFont="1" applyFill="1" applyBorder="1" applyAlignment="1">
      <alignment horizontal="left" vertical="center" wrapText="1"/>
    </xf>
    <xf numFmtId="0" fontId="6" fillId="6" borderId="96" xfId="6" applyFont="1" applyFill="1" applyBorder="1" applyAlignment="1">
      <alignment horizontal="right" vertical="center" wrapText="1"/>
    </xf>
    <xf numFmtId="166" fontId="6" fillId="6" borderId="96" xfId="6" applyNumberFormat="1" applyFont="1" applyFill="1" applyBorder="1" applyAlignment="1">
      <alignment horizontal="right" vertical="center" wrapText="1"/>
    </xf>
    <xf numFmtId="0" fontId="41" fillId="0" borderId="97" xfId="6" applyFont="1" applyBorder="1"/>
    <xf numFmtId="0" fontId="51" fillId="17" borderId="85" xfId="25" applyFont="1" applyFill="1" applyBorder="1" applyAlignment="1">
      <alignment horizontal="center"/>
    </xf>
    <xf numFmtId="170" fontId="49" fillId="17" borderId="27" xfId="8" applyNumberFormat="1" applyFont="1" applyFill="1" applyBorder="1" applyAlignment="1" applyProtection="1">
      <alignment horizontal="center" vertical="center"/>
    </xf>
    <xf numFmtId="170" fontId="49" fillId="17" borderId="28" xfId="8" applyNumberFormat="1" applyFont="1" applyFill="1" applyBorder="1" applyAlignment="1" applyProtection="1">
      <alignment horizontal="center" vertical="center"/>
    </xf>
    <xf numFmtId="170" fontId="49" fillId="17" borderId="29" xfId="8" applyNumberFormat="1" applyFont="1" applyFill="1" applyBorder="1" applyAlignment="1" applyProtection="1">
      <alignment horizontal="center" vertical="center"/>
    </xf>
    <xf numFmtId="0" fontId="49" fillId="19" borderId="53" xfId="0" applyFont="1" applyFill="1" applyBorder="1" applyAlignment="1">
      <alignment horizontal="center" vertical="center"/>
    </xf>
    <xf numFmtId="0" fontId="49" fillId="19" borderId="54" xfId="0" applyFont="1" applyFill="1" applyBorder="1" applyAlignment="1">
      <alignment horizontal="center" vertical="center"/>
    </xf>
    <xf numFmtId="0" fontId="49" fillId="19" borderId="89" xfId="0" applyFont="1" applyFill="1" applyBorder="1" applyAlignment="1">
      <alignment horizontal="center" vertical="center"/>
    </xf>
    <xf numFmtId="0" fontId="49" fillId="19" borderId="81" xfId="0" applyFont="1" applyFill="1" applyBorder="1" applyAlignment="1">
      <alignment horizontal="center" vertical="center"/>
    </xf>
    <xf numFmtId="0" fontId="49" fillId="19" borderId="82" xfId="0" applyFont="1" applyFill="1" applyBorder="1" applyAlignment="1">
      <alignment horizontal="center" vertical="center"/>
    </xf>
    <xf numFmtId="3" fontId="7" fillId="22" borderId="20" xfId="11" applyNumberFormat="1" applyFont="1" applyFill="1" applyBorder="1" applyAlignment="1">
      <alignment horizontal="left" wrapText="1"/>
    </xf>
    <xf numFmtId="3" fontId="7" fillId="22" borderId="0" xfId="11" applyNumberFormat="1" applyFont="1" applyFill="1" applyBorder="1" applyAlignment="1">
      <alignment wrapText="1"/>
    </xf>
    <xf numFmtId="3" fontId="7" fillId="22" borderId="92" xfId="11" applyNumberFormat="1" applyFont="1" applyFill="1" applyBorder="1" applyAlignment="1">
      <alignment wrapText="1"/>
    </xf>
    <xf numFmtId="170" fontId="49" fillId="13" borderId="83" xfId="8" applyNumberFormat="1" applyFont="1" applyFill="1" applyBorder="1" applyAlignment="1">
      <alignment horizontal="right" wrapText="1"/>
    </xf>
    <xf numFmtId="170" fontId="49" fillId="13" borderId="88" xfId="8" applyNumberFormat="1" applyFont="1" applyFill="1" applyBorder="1" applyAlignment="1">
      <alignment horizontal="left" vertical="center" wrapText="1"/>
    </xf>
    <xf numFmtId="3" fontId="41" fillId="0" borderId="83" xfId="11" applyNumberFormat="1" applyFont="1" applyFill="1" applyBorder="1" applyAlignment="1">
      <alignment wrapText="1"/>
    </xf>
    <xf numFmtId="3" fontId="41" fillId="0" borderId="17" xfId="10" applyNumberFormat="1" applyFont="1" applyFill="1" applyBorder="1" applyAlignment="1" applyProtection="1">
      <alignment horizontal="right" wrapText="1"/>
    </xf>
    <xf numFmtId="3" fontId="56" fillId="0" borderId="17" xfId="0" applyNumberFormat="1" applyFont="1" applyBorder="1"/>
    <xf numFmtId="3" fontId="7" fillId="22" borderId="84" xfId="11" applyNumberFormat="1" applyFont="1" applyFill="1" applyBorder="1" applyAlignment="1">
      <alignment horizontal="left" wrapText="1"/>
    </xf>
    <xf numFmtId="3" fontId="7" fillId="22" borderId="85" xfId="11" applyNumberFormat="1" applyFont="1" applyFill="1" applyBorder="1" applyAlignment="1">
      <alignment wrapText="1"/>
    </xf>
    <xf numFmtId="3" fontId="7" fillId="22" borderId="87" xfId="11" applyNumberFormat="1" applyFont="1" applyFill="1" applyBorder="1" applyAlignment="1">
      <alignment wrapText="1"/>
    </xf>
    <xf numFmtId="3" fontId="41" fillId="0" borderId="17" xfId="10" applyNumberFormat="1" applyFont="1" applyFill="1" applyBorder="1" applyAlignment="1" applyProtection="1">
      <alignment wrapText="1"/>
    </xf>
    <xf numFmtId="3" fontId="41" fillId="0" borderId="18" xfId="10" applyNumberFormat="1" applyFont="1" applyFill="1" applyBorder="1" applyAlignment="1" applyProtection="1">
      <alignment wrapText="1"/>
    </xf>
    <xf numFmtId="3" fontId="6" fillId="0" borderId="92" xfId="9" applyNumberFormat="1" applyFont="1" applyFill="1" applyBorder="1" applyAlignment="1"/>
    <xf numFmtId="3" fontId="41" fillId="0" borderId="92" xfId="10" applyNumberFormat="1" applyFont="1" applyFill="1" applyBorder="1" applyAlignment="1" applyProtection="1">
      <alignment wrapText="1"/>
    </xf>
    <xf numFmtId="170" fontId="49" fillId="13" borderId="88" xfId="8" applyNumberFormat="1" applyFont="1" applyFill="1" applyBorder="1" applyAlignment="1">
      <alignment horizontal="center" wrapText="1"/>
    </xf>
    <xf numFmtId="170" fontId="49" fillId="13" borderId="82" xfId="8" applyNumberFormat="1" applyFont="1" applyFill="1" applyBorder="1" applyAlignment="1">
      <alignment horizontal="center" wrapText="1"/>
    </xf>
    <xf numFmtId="0" fontId="29" fillId="0" borderId="20" xfId="11" applyFont="1" applyFill="1" applyBorder="1" applyAlignment="1">
      <alignment wrapText="1"/>
    </xf>
    <xf numFmtId="0" fontId="29" fillId="0" borderId="20" xfId="11" applyFont="1" applyFill="1" applyBorder="1" applyAlignment="1">
      <alignment horizontal="left" wrapText="1"/>
    </xf>
    <xf numFmtId="0" fontId="41" fillId="0" borderId="20" xfId="11" applyFont="1" applyFill="1" applyBorder="1" applyAlignment="1">
      <alignment wrapText="1"/>
    </xf>
    <xf numFmtId="0" fontId="41" fillId="0" borderId="20" xfId="11" applyFont="1" applyFill="1" applyBorder="1" applyAlignment="1">
      <alignment horizontal="left" wrapText="1"/>
    </xf>
    <xf numFmtId="0" fontId="6" fillId="0" borderId="0" xfId="0" applyFont="1" applyFill="1"/>
    <xf numFmtId="170" fontId="49" fillId="13" borderId="88" xfId="8" applyNumberFormat="1" applyFont="1" applyFill="1" applyBorder="1" applyAlignment="1">
      <alignment horizontal="left" wrapText="1"/>
    </xf>
    <xf numFmtId="0" fontId="24" fillId="0" borderId="20" xfId="11" applyFont="1" applyFill="1" applyBorder="1" applyAlignment="1">
      <alignment horizontal="left" wrapText="1"/>
    </xf>
    <xf numFmtId="174" fontId="6" fillId="0" borderId="8" xfId="2" applyNumberFormat="1" applyFont="1" applyFill="1" applyBorder="1" applyAlignment="1" applyProtection="1">
      <alignment horizontal="center"/>
    </xf>
    <xf numFmtId="174" fontId="6" fillId="0" borderId="0" xfId="2" applyNumberFormat="1" applyFont="1" applyFill="1" applyBorder="1" applyAlignment="1" applyProtection="1">
      <alignment horizontal="center"/>
    </xf>
    <xf numFmtId="174" fontId="6" fillId="0" borderId="70" xfId="2" applyNumberFormat="1" applyFont="1" applyFill="1" applyBorder="1" applyAlignment="1" applyProtection="1">
      <alignment horizontal="center"/>
    </xf>
    <xf numFmtId="174" fontId="6" fillId="0" borderId="31" xfId="2" applyNumberFormat="1" applyFont="1" applyFill="1" applyBorder="1" applyAlignment="1" applyProtection="1">
      <alignment horizontal="center"/>
    </xf>
    <xf numFmtId="173" fontId="6" fillId="0" borderId="73" xfId="2" applyNumberFormat="1" applyFont="1" applyFill="1" applyBorder="1" applyAlignment="1" applyProtection="1">
      <alignment horizontal="center"/>
    </xf>
    <xf numFmtId="173" fontId="6" fillId="0" borderId="74" xfId="2" applyNumberFormat="1" applyFont="1" applyFill="1" applyBorder="1" applyAlignment="1" applyProtection="1">
      <alignment horizontal="center"/>
    </xf>
    <xf numFmtId="173" fontId="6" fillId="0" borderId="9" xfId="2" applyNumberFormat="1" applyFont="1" applyFill="1" applyBorder="1" applyAlignment="1" applyProtection="1">
      <alignment horizontal="center"/>
    </xf>
    <xf numFmtId="173" fontId="6" fillId="0" borderId="10" xfId="2" applyNumberFormat="1" applyFont="1" applyFill="1" applyBorder="1" applyAlignment="1" applyProtection="1">
      <alignment horizontal="center"/>
    </xf>
    <xf numFmtId="173" fontId="6" fillId="0" borderId="72" xfId="2" applyNumberFormat="1" applyFont="1" applyFill="1" applyBorder="1" applyAlignment="1" applyProtection="1">
      <alignment horizontal="center"/>
    </xf>
    <xf numFmtId="17" fontId="49" fillId="19" borderId="17" xfId="4" applyNumberFormat="1" applyFont="1" applyFill="1" applyBorder="1" applyAlignment="1">
      <alignment horizontal="center" vertical="center"/>
    </xf>
    <xf numFmtId="4" fontId="41" fillId="0" borderId="0" xfId="20" applyNumberFormat="1" applyFont="1" applyFill="1" applyBorder="1" applyAlignment="1">
      <alignment horizontal="right" wrapText="1"/>
    </xf>
    <xf numFmtId="0" fontId="40" fillId="21" borderId="0" xfId="4" applyFont="1" applyFill="1" applyBorder="1"/>
    <xf numFmtId="0" fontId="49" fillId="13" borderId="0" xfId="48" applyFont="1" applyFill="1" applyBorder="1" applyAlignment="1">
      <alignment horizontal="right"/>
    </xf>
    <xf numFmtId="0" fontId="49" fillId="13" borderId="92" xfId="48" applyFont="1" applyFill="1" applyBorder="1" applyAlignment="1">
      <alignment horizontal="right"/>
    </xf>
    <xf numFmtId="0" fontId="57" fillId="0" borderId="86" xfId="51" applyFont="1" applyBorder="1" applyAlignment="1">
      <alignment horizontal="left"/>
    </xf>
    <xf numFmtId="0" fontId="1" fillId="0" borderId="0" xfId="52"/>
    <xf numFmtId="0" fontId="4" fillId="21" borderId="0" xfId="4" applyFont="1" applyFill="1" applyBorder="1" applyAlignment="1">
      <alignment horizontal="center"/>
    </xf>
    <xf numFmtId="0" fontId="49" fillId="13" borderId="0" xfId="4" applyFont="1" applyFill="1" applyBorder="1" applyAlignment="1">
      <alignment horizontal="right" vertical="center"/>
    </xf>
    <xf numFmtId="4" fontId="1" fillId="0" borderId="0" xfId="52" applyNumberFormat="1"/>
    <xf numFmtId="0" fontId="69" fillId="0" borderId="0" xfId="52" applyFont="1"/>
    <xf numFmtId="0" fontId="41" fillId="0" borderId="0" xfId="4" applyFont="1" applyBorder="1"/>
    <xf numFmtId="0" fontId="42" fillId="0" borderId="0" xfId="52" applyFont="1"/>
    <xf numFmtId="0" fontId="62" fillId="21" borderId="0" xfId="52" applyFont="1" applyFill="1" applyBorder="1" applyAlignment="1">
      <alignment horizontal="center"/>
    </xf>
    <xf numFmtId="0" fontId="62" fillId="21" borderId="0" xfId="52" applyFont="1" applyFill="1" applyBorder="1" applyAlignment="1">
      <alignment horizontal="right"/>
    </xf>
    <xf numFmtId="0" fontId="62" fillId="21" borderId="92" xfId="52" applyFont="1" applyFill="1" applyBorder="1" applyAlignment="1">
      <alignment horizontal="right"/>
    </xf>
    <xf numFmtId="3" fontId="51" fillId="13" borderId="0" xfId="52" applyNumberFormat="1" applyFont="1" applyFill="1" applyBorder="1" applyAlignment="1">
      <alignment horizontal="right"/>
    </xf>
    <xf numFmtId="3" fontId="49" fillId="13" borderId="0" xfId="52" applyNumberFormat="1" applyFont="1" applyFill="1" applyBorder="1" applyAlignment="1">
      <alignment horizontal="right"/>
    </xf>
    <xf numFmtId="3" fontId="51" fillId="13" borderId="0" xfId="52" applyNumberFormat="1" applyFont="1" applyFill="1" applyBorder="1" applyAlignment="1">
      <alignment horizontal="center"/>
    </xf>
    <xf numFmtId="3" fontId="51" fillId="13" borderId="92" xfId="52" applyNumberFormat="1" applyFont="1" applyFill="1" applyBorder="1" applyAlignment="1">
      <alignment horizontal="right"/>
    </xf>
    <xf numFmtId="0" fontId="1" fillId="21" borderId="0" xfId="52" applyFill="1" applyBorder="1"/>
    <xf numFmtId="0" fontId="1" fillId="21" borderId="92" xfId="52" applyFill="1" applyBorder="1"/>
    <xf numFmtId="0" fontId="40" fillId="21" borderId="90" xfId="58" applyFont="1" applyFill="1" applyBorder="1" applyAlignment="1">
      <alignment horizontal="center"/>
    </xf>
    <xf numFmtId="0" fontId="40" fillId="21" borderId="0" xfId="58" applyFont="1" applyFill="1" applyBorder="1" applyAlignment="1">
      <alignment horizontal="center"/>
    </xf>
    <xf numFmtId="0" fontId="40" fillId="21" borderId="92" xfId="58" applyFont="1" applyFill="1" applyBorder="1" applyAlignment="1">
      <alignment horizontal="center"/>
    </xf>
    <xf numFmtId="0" fontId="49" fillId="13" borderId="90" xfId="58" applyFont="1" applyFill="1" applyBorder="1" applyAlignment="1">
      <alignment horizontal="left"/>
    </xf>
    <xf numFmtId="0" fontId="49" fillId="13" borderId="0" xfId="58" applyFont="1" applyFill="1" applyBorder="1" applyAlignment="1">
      <alignment horizontal="right"/>
    </xf>
    <xf numFmtId="0" fontId="49" fillId="13" borderId="92" xfId="58" applyFont="1" applyFill="1" applyBorder="1" applyAlignment="1">
      <alignment horizontal="right"/>
    </xf>
    <xf numFmtId="0" fontId="40" fillId="21" borderId="90" xfId="48" applyFont="1" applyFill="1" applyBorder="1" applyAlignment="1">
      <alignment horizontal="center"/>
    </xf>
    <xf numFmtId="0" fontId="40" fillId="21" borderId="0" xfId="48" applyFont="1" applyFill="1" applyBorder="1" applyAlignment="1">
      <alignment horizontal="center"/>
    </xf>
    <xf numFmtId="0" fontId="40" fillId="21" borderId="92" xfId="48" applyFont="1" applyFill="1" applyBorder="1" applyAlignment="1">
      <alignment horizontal="center"/>
    </xf>
    <xf numFmtId="0" fontId="51" fillId="13" borderId="17" xfId="48" applyFont="1" applyFill="1" applyBorder="1" applyAlignment="1">
      <alignment horizontal="right"/>
    </xf>
    <xf numFmtId="0" fontId="51" fillId="13" borderId="18" xfId="48" applyFont="1" applyFill="1" applyBorder="1" applyAlignment="1">
      <alignment horizontal="right"/>
    </xf>
    <xf numFmtId="0" fontId="4" fillId="21" borderId="0" xfId="48" applyFont="1" applyFill="1" applyAlignment="1">
      <alignment horizontal="center"/>
    </xf>
    <xf numFmtId="0" fontId="49" fillId="13" borderId="81" xfId="48" applyFont="1" applyFill="1" applyBorder="1" applyAlignment="1">
      <alignment horizontal="right" vertical="center"/>
    </xf>
    <xf numFmtId="0" fontId="49" fillId="13" borderId="82" xfId="48" applyFont="1" applyFill="1" applyBorder="1" applyAlignment="1">
      <alignment horizontal="right" vertical="center"/>
    </xf>
    <xf numFmtId="0" fontId="49" fillId="19" borderId="89" xfId="0" applyFont="1" applyFill="1" applyBorder="1" applyAlignment="1">
      <alignment horizontal="center" vertical="center"/>
    </xf>
    <xf numFmtId="0" fontId="49" fillId="19" borderId="81" xfId="0" applyFont="1" applyFill="1" applyBorder="1" applyAlignment="1">
      <alignment horizontal="center" vertical="center"/>
    </xf>
    <xf numFmtId="0" fontId="49" fillId="19" borderId="82" xfId="0" applyFont="1" applyFill="1" applyBorder="1" applyAlignment="1">
      <alignment horizontal="center" vertical="center"/>
    </xf>
    <xf numFmtId="3" fontId="49" fillId="17" borderId="27" xfId="1" applyNumberFormat="1" applyFont="1" applyFill="1" applyBorder="1" applyAlignment="1" applyProtection="1">
      <alignment vertical="center"/>
    </xf>
    <xf numFmtId="3" fontId="49" fillId="17" borderId="28" xfId="1" applyNumberFormat="1" applyFont="1" applyFill="1" applyBorder="1" applyAlignment="1" applyProtection="1">
      <alignment vertical="center"/>
    </xf>
    <xf numFmtId="3" fontId="49" fillId="17" borderId="29" xfId="1" applyNumberFormat="1" applyFont="1" applyFill="1" applyBorder="1" applyAlignment="1" applyProtection="1">
      <alignment vertical="center"/>
    </xf>
    <xf numFmtId="3" fontId="6" fillId="0" borderId="19" xfId="1" applyNumberFormat="1" applyFont="1" applyFill="1" applyBorder="1" applyAlignment="1" applyProtection="1">
      <alignment vertical="center" wrapText="1"/>
    </xf>
    <xf numFmtId="3" fontId="6" fillId="0" borderId="0" xfId="1" applyNumberFormat="1" applyFont="1" applyFill="1" applyBorder="1" applyAlignment="1" applyProtection="1">
      <alignment vertical="center" wrapText="1"/>
    </xf>
    <xf numFmtId="3" fontId="6" fillId="0" borderId="21" xfId="1" applyNumberFormat="1" applyFont="1" applyFill="1" applyBorder="1" applyAlignment="1" applyProtection="1">
      <alignment vertical="center" wrapText="1"/>
    </xf>
    <xf numFmtId="3" fontId="6" fillId="0" borderId="34" xfId="1" applyNumberFormat="1" applyFont="1" applyFill="1" applyBorder="1" applyAlignment="1" applyProtection="1">
      <alignment vertical="center" wrapText="1"/>
    </xf>
    <xf numFmtId="3" fontId="6" fillId="0" borderId="31" xfId="1" applyNumberFormat="1" applyFont="1" applyFill="1" applyBorder="1" applyAlignment="1" applyProtection="1">
      <alignment vertical="center" wrapText="1"/>
    </xf>
    <xf numFmtId="3" fontId="6" fillId="0" borderId="32" xfId="1" applyNumberFormat="1" applyFont="1" applyFill="1" applyBorder="1" applyAlignment="1" applyProtection="1">
      <alignment vertical="center" wrapText="1"/>
    </xf>
    <xf numFmtId="3" fontId="6" fillId="0" borderId="16" xfId="1" applyNumberFormat="1" applyFont="1" applyFill="1" applyBorder="1" applyAlignment="1" applyProtection="1">
      <alignment vertical="center" wrapText="1"/>
    </xf>
    <xf numFmtId="3" fontId="6" fillId="0" borderId="17" xfId="1" applyNumberFormat="1" applyFont="1" applyFill="1" applyBorder="1" applyAlignment="1" applyProtection="1">
      <alignment vertical="center" wrapText="1"/>
    </xf>
    <xf numFmtId="3" fontId="6" fillId="0" borderId="18" xfId="1" applyNumberFormat="1" applyFont="1" applyFill="1" applyBorder="1" applyAlignment="1" applyProtection="1">
      <alignment vertical="center" wrapText="1"/>
    </xf>
    <xf numFmtId="170" fontId="8" fillId="0" borderId="23" xfId="8" applyNumberFormat="1" applyFont="1" applyFill="1" applyBorder="1" applyAlignment="1" applyProtection="1">
      <alignment horizontal="left" vertical="center" wrapText="1"/>
    </xf>
    <xf numFmtId="3" fontId="8" fillId="0" borderId="19" xfId="1" applyNumberFormat="1" applyFont="1" applyFill="1" applyBorder="1" applyAlignment="1" applyProtection="1">
      <alignment vertical="center" wrapText="1"/>
    </xf>
    <xf numFmtId="3" fontId="8" fillId="0" borderId="0" xfId="1" applyNumberFormat="1" applyFont="1" applyFill="1" applyBorder="1" applyAlignment="1" applyProtection="1">
      <alignment vertical="center" wrapText="1"/>
    </xf>
    <xf numFmtId="3" fontId="8" fillId="0" borderId="21" xfId="1" applyNumberFormat="1" applyFont="1" applyFill="1" applyBorder="1" applyAlignment="1" applyProtection="1">
      <alignment vertical="center" wrapText="1"/>
    </xf>
    <xf numFmtId="0" fontId="73" fillId="0" borderId="0" xfId="0" applyFont="1"/>
    <xf numFmtId="170" fontId="8" fillId="0" borderId="20" xfId="8" applyNumberFormat="1" applyFont="1" applyFill="1" applyBorder="1" applyAlignment="1" applyProtection="1">
      <alignment horizontal="left" vertical="center" wrapText="1"/>
    </xf>
    <xf numFmtId="3" fontId="8" fillId="0" borderId="16" xfId="1" applyNumberFormat="1" applyFont="1" applyFill="1" applyBorder="1" applyAlignment="1" applyProtection="1">
      <alignment vertical="center" wrapText="1"/>
    </xf>
    <xf numFmtId="3" fontId="8" fillId="0" borderId="17" xfId="1" applyNumberFormat="1" applyFont="1" applyFill="1" applyBorder="1" applyAlignment="1" applyProtection="1">
      <alignment vertical="center" wrapText="1"/>
    </xf>
    <xf numFmtId="3" fontId="8" fillId="0" borderId="18" xfId="1" applyNumberFormat="1" applyFont="1" applyFill="1" applyBorder="1" applyAlignment="1" applyProtection="1">
      <alignment vertical="center" wrapText="1"/>
    </xf>
    <xf numFmtId="170" fontId="8" fillId="0" borderId="20" xfId="8" applyNumberFormat="1" applyFont="1" applyFill="1" applyBorder="1" applyAlignment="1" applyProtection="1">
      <alignment vertical="center" wrapText="1"/>
    </xf>
    <xf numFmtId="170" fontId="7" fillId="0" borderId="48" xfId="1" applyNumberFormat="1" applyFont="1" applyFill="1" applyBorder="1" applyAlignment="1" applyProtection="1">
      <alignment vertical="center" wrapText="1"/>
    </xf>
    <xf numFmtId="0" fontId="8" fillId="0" borderId="0" xfId="0" applyFont="1"/>
    <xf numFmtId="170" fontId="49" fillId="13" borderId="81" xfId="8" applyNumberFormat="1" applyFont="1" applyFill="1" applyBorder="1" applyAlignment="1" applyProtection="1">
      <alignment vertical="center" wrapText="1"/>
    </xf>
    <xf numFmtId="0" fontId="49" fillId="19" borderId="100" xfId="0" applyFont="1" applyFill="1" applyBorder="1" applyAlignment="1">
      <alignment horizontal="center" vertical="center"/>
    </xf>
    <xf numFmtId="170" fontId="49" fillId="13" borderId="88" xfId="8" applyNumberFormat="1" applyFont="1" applyFill="1" applyBorder="1" applyAlignment="1" applyProtection="1">
      <alignment vertical="center" wrapText="1"/>
    </xf>
    <xf numFmtId="170" fontId="7" fillId="0" borderId="20" xfId="1" applyNumberFormat="1" applyFont="1" applyFill="1" applyBorder="1" applyAlignment="1" applyProtection="1">
      <alignment vertical="center" wrapText="1"/>
    </xf>
    <xf numFmtId="170" fontId="41" fillId="0" borderId="20" xfId="1" applyNumberFormat="1" applyFont="1" applyFill="1" applyBorder="1" applyAlignment="1" applyProtection="1">
      <alignment vertical="center" wrapText="1"/>
    </xf>
    <xf numFmtId="170" fontId="41" fillId="0" borderId="84" xfId="1" applyNumberFormat="1" applyFont="1" applyFill="1" applyBorder="1" applyAlignment="1" applyProtection="1">
      <alignment vertical="center" wrapText="1"/>
    </xf>
    <xf numFmtId="0" fontId="49" fillId="19" borderId="88" xfId="0" applyFont="1" applyFill="1" applyBorder="1" applyAlignment="1">
      <alignment horizontal="center" vertical="center" wrapText="1"/>
    </xf>
    <xf numFmtId="0" fontId="49" fillId="19" borderId="82" xfId="0" applyFont="1" applyFill="1" applyBorder="1" applyAlignment="1">
      <alignment horizontal="center" vertical="center" wrapText="1"/>
    </xf>
    <xf numFmtId="0" fontId="49" fillId="19" borderId="90" xfId="0" applyFont="1" applyFill="1" applyBorder="1" applyAlignment="1">
      <alignment vertical="center"/>
    </xf>
    <xf numFmtId="0" fontId="49" fillId="19" borderId="101" xfId="0" applyFont="1" applyFill="1" applyBorder="1" applyAlignment="1">
      <alignment vertical="center"/>
    </xf>
    <xf numFmtId="170" fontId="41" fillId="0" borderId="31" xfId="1" applyNumberFormat="1" applyFont="1" applyFill="1" applyBorder="1" applyAlignment="1" applyProtection="1">
      <alignment vertical="center" wrapText="1"/>
    </xf>
    <xf numFmtId="3" fontId="8" fillId="0" borderId="19" xfId="7" applyNumberFormat="1" applyFont="1" applyFill="1" applyBorder="1" applyAlignment="1" applyProtection="1">
      <alignment horizontal="left" wrapText="1"/>
    </xf>
    <xf numFmtId="170" fontId="7" fillId="0" borderId="21" xfId="1" applyNumberFormat="1" applyFont="1" applyFill="1" applyBorder="1" applyAlignment="1" applyProtection="1">
      <alignment vertical="center" wrapText="1"/>
    </xf>
    <xf numFmtId="184" fontId="56" fillId="0" borderId="0" xfId="0" applyNumberFormat="1" applyFont="1"/>
    <xf numFmtId="0" fontId="49" fillId="19" borderId="105" xfId="0" applyFont="1" applyFill="1" applyBorder="1" applyAlignment="1">
      <alignment horizontal="center" vertical="center"/>
    </xf>
    <xf numFmtId="0" fontId="49" fillId="19" borderId="102" xfId="0" applyFont="1" applyFill="1" applyBorder="1" applyAlignment="1">
      <alignment horizontal="center" vertical="center"/>
    </xf>
    <xf numFmtId="184" fontId="49" fillId="19" borderId="106" xfId="1" applyNumberFormat="1" applyFont="1" applyFill="1" applyBorder="1" applyAlignment="1">
      <alignment horizontal="center" vertical="center"/>
    </xf>
    <xf numFmtId="170" fontId="7" fillId="0" borderId="90" xfId="1" applyNumberFormat="1" applyFont="1" applyFill="1" applyBorder="1" applyAlignment="1" applyProtection="1">
      <alignment vertical="center" wrapText="1"/>
    </xf>
    <xf numFmtId="170" fontId="7" fillId="0" borderId="92" xfId="1" applyNumberFormat="1" applyFont="1" applyFill="1" applyBorder="1" applyAlignment="1" applyProtection="1">
      <alignment vertical="center" wrapText="1"/>
    </xf>
    <xf numFmtId="170" fontId="41" fillId="0" borderId="90" xfId="1" applyNumberFormat="1" applyFont="1" applyFill="1" applyBorder="1" applyAlignment="1" applyProtection="1">
      <alignment vertical="center" wrapText="1"/>
    </xf>
    <xf numFmtId="170" fontId="41" fillId="0" borderId="34" xfId="1" applyNumberFormat="1" applyFont="1" applyFill="1" applyBorder="1" applyAlignment="1" applyProtection="1">
      <alignment vertical="center" wrapText="1"/>
    </xf>
    <xf numFmtId="0" fontId="49" fillId="19" borderId="107" xfId="0" applyFont="1" applyFill="1" applyBorder="1" applyAlignment="1">
      <alignment horizontal="center" vertical="center"/>
    </xf>
    <xf numFmtId="0" fontId="49" fillId="19" borderId="46" xfId="0" applyFont="1" applyFill="1" applyBorder="1" applyAlignment="1">
      <alignment horizontal="center" vertical="center"/>
    </xf>
    <xf numFmtId="184" fontId="49" fillId="19" borderId="105" xfId="1" applyNumberFormat="1" applyFont="1" applyFill="1" applyBorder="1" applyAlignment="1">
      <alignment horizontal="center" vertical="center"/>
    </xf>
    <xf numFmtId="184" fontId="49" fillId="19" borderId="53" xfId="1" applyNumberFormat="1" applyFont="1" applyFill="1" applyBorder="1" applyAlignment="1">
      <alignment horizontal="center" vertical="center"/>
    </xf>
    <xf numFmtId="184" fontId="49" fillId="19" borderId="102" xfId="1" applyNumberFormat="1" applyFont="1" applyFill="1" applyBorder="1" applyAlignment="1">
      <alignment horizontal="center" vertical="center"/>
    </xf>
    <xf numFmtId="188" fontId="41" fillId="0" borderId="90" xfId="1" applyNumberFormat="1" applyFont="1" applyFill="1" applyBorder="1" applyAlignment="1" applyProtection="1">
      <alignment vertical="center" wrapText="1"/>
    </xf>
    <xf numFmtId="188" fontId="41" fillId="0" borderId="0" xfId="1" applyNumberFormat="1" applyFont="1" applyFill="1" applyBorder="1" applyAlignment="1" applyProtection="1">
      <alignment vertical="center" wrapText="1"/>
    </xf>
    <xf numFmtId="188" fontId="41" fillId="0" borderId="92" xfId="1" applyNumberFormat="1" applyFont="1" applyFill="1" applyBorder="1" applyAlignment="1" applyProtection="1">
      <alignment vertical="center" wrapText="1"/>
    </xf>
    <xf numFmtId="188" fontId="49" fillId="19" borderId="89" xfId="1" applyNumberFormat="1" applyFont="1" applyFill="1" applyBorder="1" applyAlignment="1">
      <alignment horizontal="right" vertical="center"/>
    </xf>
    <xf numFmtId="188" fontId="49" fillId="19" borderId="81" xfId="1" applyNumberFormat="1" applyFont="1" applyFill="1" applyBorder="1" applyAlignment="1">
      <alignment horizontal="right" vertical="center"/>
    </xf>
    <xf numFmtId="188" fontId="49" fillId="19" borderId="82" xfId="1" applyNumberFormat="1" applyFont="1" applyFill="1" applyBorder="1" applyAlignment="1">
      <alignment horizontal="right" vertical="center"/>
    </xf>
    <xf numFmtId="188" fontId="7" fillId="0" borderId="90" xfId="1" applyNumberFormat="1" applyFont="1" applyFill="1" applyBorder="1" applyAlignment="1" applyProtection="1">
      <alignment horizontal="right" vertical="center" wrapText="1"/>
    </xf>
    <xf numFmtId="188" fontId="7" fillId="0" borderId="0" xfId="1" applyNumberFormat="1" applyFont="1" applyFill="1" applyBorder="1" applyAlignment="1" applyProtection="1">
      <alignment horizontal="right" vertical="center" wrapText="1"/>
    </xf>
    <xf numFmtId="188" fontId="7" fillId="0" borderId="92" xfId="1" applyNumberFormat="1" applyFont="1" applyFill="1" applyBorder="1" applyAlignment="1" applyProtection="1">
      <alignment horizontal="right" vertical="center" wrapText="1"/>
    </xf>
    <xf numFmtId="188" fontId="41" fillId="0" borderId="90" xfId="1" applyNumberFormat="1" applyFont="1" applyFill="1" applyBorder="1" applyAlignment="1" applyProtection="1">
      <alignment horizontal="right" vertical="center" wrapText="1"/>
    </xf>
    <xf numFmtId="188" fontId="41" fillId="0" borderId="0" xfId="1" applyNumberFormat="1" applyFont="1" applyFill="1" applyBorder="1" applyAlignment="1" applyProtection="1">
      <alignment horizontal="right" vertical="center" wrapText="1"/>
    </xf>
    <xf numFmtId="188" fontId="41" fillId="0" borderId="92" xfId="1" applyNumberFormat="1" applyFont="1" applyFill="1" applyBorder="1" applyAlignment="1" applyProtection="1">
      <alignment horizontal="right" vertical="center" wrapText="1"/>
    </xf>
    <xf numFmtId="188" fontId="41" fillId="0" borderId="86" xfId="1" applyNumberFormat="1" applyFont="1" applyFill="1" applyBorder="1" applyAlignment="1" applyProtection="1">
      <alignment horizontal="right" vertical="center" wrapText="1"/>
    </xf>
    <xf numFmtId="188" fontId="41" fillId="0" borderId="85" xfId="1" applyNumberFormat="1" applyFont="1" applyFill="1" applyBorder="1" applyAlignment="1" applyProtection="1">
      <alignment horizontal="right" vertical="center" wrapText="1"/>
    </xf>
    <xf numFmtId="188" fontId="41" fillId="0" borderId="87" xfId="1" applyNumberFormat="1" applyFont="1" applyFill="1" applyBorder="1" applyAlignment="1" applyProtection="1">
      <alignment horizontal="right" vertical="center" wrapText="1"/>
    </xf>
    <xf numFmtId="170" fontId="49" fillId="13" borderId="88" xfId="8" applyNumberFormat="1" applyFont="1" applyFill="1" applyBorder="1" applyAlignment="1">
      <alignment horizontal="center" vertical="center" wrapText="1"/>
    </xf>
    <xf numFmtId="3" fontId="7" fillId="22" borderId="31" xfId="11" applyNumberFormat="1" applyFont="1" applyFill="1" applyBorder="1" applyAlignment="1">
      <alignment wrapText="1"/>
    </xf>
    <xf numFmtId="170" fontId="49" fillId="13" borderId="89" xfId="8" applyNumberFormat="1" applyFont="1" applyFill="1" applyBorder="1" applyAlignment="1">
      <alignment horizontal="center" vertical="center" wrapText="1"/>
    </xf>
    <xf numFmtId="170" fontId="49" fillId="13" borderId="81" xfId="8" applyNumberFormat="1" applyFont="1" applyFill="1" applyBorder="1" applyAlignment="1">
      <alignment horizontal="center" vertical="center" wrapText="1"/>
    </xf>
    <xf numFmtId="3" fontId="56" fillId="0" borderId="108" xfId="0" applyNumberFormat="1" applyFont="1" applyBorder="1"/>
    <xf numFmtId="3" fontId="56" fillId="0" borderId="20" xfId="0" applyNumberFormat="1" applyFont="1" applyBorder="1"/>
    <xf numFmtId="3" fontId="7" fillId="22" borderId="20" xfId="11" applyNumberFormat="1" applyFont="1" applyFill="1" applyBorder="1" applyAlignment="1">
      <alignment wrapText="1"/>
    </xf>
    <xf numFmtId="3" fontId="7" fillId="22" borderId="84" xfId="11" applyNumberFormat="1" applyFont="1" applyFill="1" applyBorder="1" applyAlignment="1">
      <alignment wrapText="1"/>
    </xf>
    <xf numFmtId="188" fontId="7" fillId="22" borderId="0" xfId="1" applyNumberFormat="1" applyFont="1" applyFill="1" applyBorder="1" applyAlignment="1">
      <alignment wrapText="1"/>
    </xf>
    <xf numFmtId="188" fontId="7" fillId="22" borderId="92" xfId="1" applyNumberFormat="1" applyFont="1" applyFill="1" applyBorder="1" applyAlignment="1">
      <alignment wrapText="1"/>
    </xf>
    <xf numFmtId="188" fontId="41" fillId="0" borderId="109" xfId="1" applyNumberFormat="1" applyFont="1" applyFill="1" applyBorder="1" applyAlignment="1" applyProtection="1">
      <alignment vertical="center" wrapText="1"/>
    </xf>
    <xf numFmtId="188" fontId="41" fillId="0" borderId="17" xfId="1" applyNumberFormat="1" applyFont="1" applyFill="1" applyBorder="1" applyAlignment="1" applyProtection="1">
      <alignment vertical="center" wrapText="1"/>
    </xf>
    <xf numFmtId="188" fontId="7" fillId="22" borderId="90" xfId="1" applyNumberFormat="1" applyFont="1" applyFill="1" applyBorder="1" applyAlignment="1">
      <alignment wrapText="1"/>
    </xf>
    <xf numFmtId="188" fontId="7" fillId="22" borderId="34" xfId="1" applyNumberFormat="1" applyFont="1" applyFill="1" applyBorder="1" applyAlignment="1">
      <alignment wrapText="1"/>
    </xf>
    <xf numFmtId="188" fontId="7" fillId="22" borderId="31" xfId="1" applyNumberFormat="1" applyFont="1" applyFill="1" applyBorder="1" applyAlignment="1">
      <alignment wrapText="1"/>
    </xf>
    <xf numFmtId="188" fontId="7" fillId="22" borderId="32" xfId="1" applyNumberFormat="1" applyFont="1" applyFill="1" applyBorder="1" applyAlignment="1">
      <alignment wrapText="1"/>
    </xf>
    <xf numFmtId="0" fontId="50" fillId="16" borderId="31" xfId="0" applyFont="1" applyFill="1" applyBorder="1" applyAlignment="1"/>
    <xf numFmtId="173" fontId="48" fillId="19" borderId="0" xfId="33" applyNumberFormat="1" applyFont="1" applyFill="1" applyBorder="1" applyAlignment="1" applyProtection="1">
      <alignment horizontal="center" vertical="center" wrapText="1"/>
    </xf>
    <xf numFmtId="180" fontId="13" fillId="16" borderId="0" xfId="35" applyNumberFormat="1" applyFont="1" applyFill="1" applyBorder="1" applyAlignment="1">
      <alignment horizontal="left"/>
    </xf>
    <xf numFmtId="0" fontId="49" fillId="13" borderId="81" xfId="39" applyFont="1" applyFill="1" applyBorder="1" applyAlignment="1">
      <alignment horizontal="center" wrapText="1"/>
    </xf>
    <xf numFmtId="0" fontId="49" fillId="13" borderId="82" xfId="39" applyFont="1" applyFill="1" applyBorder="1" applyAlignment="1">
      <alignment horizontal="center" wrapText="1"/>
    </xf>
    <xf numFmtId="17" fontId="49" fillId="19" borderId="81" xfId="4" applyNumberFormat="1" applyFont="1" applyFill="1" applyBorder="1" applyAlignment="1">
      <alignment horizontal="center" vertical="center"/>
    </xf>
    <xf numFmtId="172" fontId="13" fillId="0" borderId="0" xfId="19" applyNumberFormat="1" applyFont="1" applyFill="1" applyBorder="1" applyAlignment="1" applyProtection="1">
      <alignment horizontal="left" vertical="center"/>
    </xf>
    <xf numFmtId="0" fontId="49" fillId="13" borderId="81" xfId="0" applyFont="1" applyFill="1" applyBorder="1" applyAlignment="1"/>
    <xf numFmtId="0" fontId="49" fillId="17" borderId="81" xfId="0" applyFont="1" applyFill="1" applyBorder="1" applyAlignment="1">
      <alignment horizontal="center" vertical="center"/>
    </xf>
    <xf numFmtId="0" fontId="49" fillId="17" borderId="89" xfId="0" applyFont="1" applyFill="1" applyBorder="1" applyAlignment="1">
      <alignment horizontal="center" vertical="center"/>
    </xf>
    <xf numFmtId="2" fontId="56" fillId="0" borderId="31" xfId="0" applyNumberFormat="1" applyFont="1" applyBorder="1"/>
    <xf numFmtId="4" fontId="56" fillId="0" borderId="31" xfId="0" applyNumberFormat="1" applyFont="1" applyBorder="1"/>
    <xf numFmtId="4" fontId="56" fillId="0" borderId="31" xfId="0" applyNumberFormat="1" applyFont="1" applyBorder="1" applyAlignment="1"/>
    <xf numFmtId="0" fontId="49" fillId="19" borderId="88" xfId="0" applyFont="1" applyFill="1" applyBorder="1" applyAlignment="1">
      <alignment horizontal="center" vertical="center"/>
    </xf>
    <xf numFmtId="0" fontId="49" fillId="13" borderId="88" xfId="0" applyFont="1" applyFill="1" applyBorder="1" applyAlignment="1"/>
    <xf numFmtId="4" fontId="56" fillId="0" borderId="20" xfId="0" applyNumberFormat="1" applyFont="1" applyBorder="1" applyAlignment="1"/>
    <xf numFmtId="4" fontId="56" fillId="0" borderId="44" xfId="0" applyNumberFormat="1" applyFont="1" applyBorder="1" applyAlignment="1"/>
    <xf numFmtId="0" fontId="6" fillId="0" borderId="89" xfId="0" applyFont="1" applyBorder="1"/>
    <xf numFmtId="0" fontId="31" fillId="13" borderId="0" xfId="4" applyFont="1" applyFill="1" applyBorder="1" applyAlignment="1">
      <alignment horizontal="center" vertical="center"/>
    </xf>
    <xf numFmtId="0" fontId="70" fillId="19" borderId="0" xfId="4" applyFont="1" applyFill="1" applyBorder="1" applyAlignment="1">
      <alignment horizontal="center" vertical="center" wrapText="1"/>
    </xf>
    <xf numFmtId="17" fontId="5" fillId="0" borderId="0" xfId="4" applyNumberFormat="1"/>
    <xf numFmtId="17" fontId="0" fillId="0" borderId="0" xfId="4" applyNumberFormat="1" applyFont="1"/>
    <xf numFmtId="0" fontId="0" fillId="0" borderId="0" xfId="4" applyFont="1"/>
    <xf numFmtId="171" fontId="70" fillId="19" borderId="0" xfId="27" applyNumberFormat="1" applyFont="1" applyFill="1" applyBorder="1" applyAlignment="1">
      <alignment horizontal="right"/>
    </xf>
    <xf numFmtId="49" fontId="70" fillId="19" borderId="0" xfId="27" applyNumberFormat="1" applyFont="1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170" fontId="7" fillId="0" borderId="0" xfId="59" applyNumberFormat="1" applyFont="1" applyFill="1" applyBorder="1" applyAlignment="1" applyProtection="1">
      <alignment horizontal="right" vertical="center" wrapText="1"/>
    </xf>
    <xf numFmtId="172" fontId="7" fillId="0" borderId="0" xfId="60" applyNumberFormat="1" applyFont="1" applyFill="1" applyBorder="1" applyAlignment="1" applyProtection="1">
      <alignment horizontal="right" vertical="center" wrapText="1"/>
    </xf>
    <xf numFmtId="170" fontId="5" fillId="0" borderId="0" xfId="61" applyNumberFormat="1" applyFill="1" applyBorder="1" applyAlignment="1" applyProtection="1">
      <alignment vertical="center" wrapText="1"/>
    </xf>
    <xf numFmtId="170" fontId="25" fillId="0" borderId="0" xfId="62" applyNumberFormat="1" applyFont="1" applyFill="1" applyBorder="1" applyAlignment="1" applyProtection="1">
      <alignment vertical="center" wrapText="1"/>
    </xf>
    <xf numFmtId="170" fontId="25" fillId="0" borderId="0" xfId="60" applyNumberFormat="1" applyFont="1" applyFill="1" applyBorder="1" applyAlignment="1" applyProtection="1">
      <alignment vertical="center" wrapText="1"/>
    </xf>
    <xf numFmtId="172" fontId="41" fillId="0" borderId="0" xfId="60" applyNumberFormat="1" applyFont="1" applyFill="1" applyBorder="1" applyAlignment="1" applyProtection="1">
      <alignment horizontal="right" vertical="center" wrapText="1"/>
    </xf>
    <xf numFmtId="172" fontId="25" fillId="0" borderId="0" xfId="62" applyNumberFormat="1" applyFont="1" applyFill="1" applyBorder="1" applyAlignment="1" applyProtection="1">
      <alignment vertical="center" wrapText="1"/>
    </xf>
    <xf numFmtId="172" fontId="25" fillId="0" borderId="0" xfId="60" applyNumberFormat="1" applyFont="1" applyFill="1" applyBorder="1" applyAlignment="1" applyProtection="1">
      <alignment vertical="center" wrapText="1"/>
    </xf>
    <xf numFmtId="10" fontId="41" fillId="0" borderId="0" xfId="60" applyNumberFormat="1" applyFont="1" applyFill="1" applyBorder="1" applyAlignment="1" applyProtection="1">
      <alignment horizontal="right" vertical="center" wrapText="1"/>
    </xf>
    <xf numFmtId="189" fontId="41" fillId="0" borderId="0" xfId="60" applyNumberFormat="1" applyFont="1" applyFill="1" applyBorder="1" applyAlignment="1" applyProtection="1">
      <alignment horizontal="right" vertical="center" wrapText="1"/>
    </xf>
    <xf numFmtId="169" fontId="5" fillId="0" borderId="0" xfId="61" applyFill="1" applyBorder="1" applyAlignment="1" applyProtection="1">
      <alignment vertical="center" wrapText="1"/>
    </xf>
    <xf numFmtId="0" fontId="8" fillId="0" borderId="0" xfId="4" applyFont="1" applyFill="1" applyBorder="1" applyAlignment="1">
      <alignment horizontal="left"/>
    </xf>
    <xf numFmtId="170" fontId="21" fillId="0" borderId="0" xfId="62" applyNumberFormat="1" applyFont="1" applyFill="1" applyBorder="1" applyAlignment="1" applyProtection="1">
      <alignment vertical="center" wrapText="1"/>
    </xf>
    <xf numFmtId="170" fontId="21" fillId="0" borderId="0" xfId="60" applyNumberFormat="1" applyFont="1" applyFill="1" applyBorder="1" applyAlignment="1" applyProtection="1">
      <alignment vertical="center" wrapText="1"/>
    </xf>
    <xf numFmtId="0" fontId="8" fillId="0" borderId="0" xfId="4" applyFont="1" applyFill="1" applyBorder="1"/>
    <xf numFmtId="172" fontId="21" fillId="0" borderId="0" xfId="60" applyNumberFormat="1" applyFont="1" applyFill="1" applyBorder="1" applyAlignment="1" applyProtection="1">
      <alignment vertical="center" wrapText="1"/>
    </xf>
    <xf numFmtId="0" fontId="8" fillId="18" borderId="0" xfId="4" applyFont="1" applyFill="1" applyBorder="1"/>
    <xf numFmtId="172" fontId="8" fillId="18" borderId="0" xfId="66" applyNumberFormat="1" applyFont="1" applyFill="1" applyBorder="1" applyAlignment="1" applyProtection="1"/>
    <xf numFmtId="172" fontId="8" fillId="18" borderId="0" xfId="66" applyNumberFormat="1" applyFont="1" applyFill="1" applyBorder="1" applyAlignment="1" applyProtection="1">
      <alignment horizontal="center"/>
    </xf>
    <xf numFmtId="0" fontId="5" fillId="0" borderId="0" xfId="4" applyFill="1"/>
    <xf numFmtId="0" fontId="18" fillId="0" borderId="0" xfId="4" applyFont="1" applyFill="1" applyBorder="1"/>
    <xf numFmtId="172" fontId="8" fillId="0" borderId="0" xfId="66" applyNumberFormat="1" applyFont="1" applyFill="1" applyBorder="1" applyAlignment="1" applyProtection="1"/>
    <xf numFmtId="169" fontId="5" fillId="0" borderId="0" xfId="65" applyFill="1" applyBorder="1" applyAlignment="1" applyProtection="1"/>
    <xf numFmtId="172" fontId="8" fillId="0" borderId="0" xfId="66" applyNumberFormat="1" applyFont="1" applyFill="1" applyBorder="1" applyAlignment="1" applyProtection="1">
      <alignment horizontal="center"/>
    </xf>
    <xf numFmtId="170" fontId="8" fillId="0" borderId="0" xfId="66" applyNumberFormat="1" applyFont="1" applyFill="1" applyBorder="1" applyAlignment="1" applyProtection="1"/>
    <xf numFmtId="9" fontId="5" fillId="0" borderId="0" xfId="19" applyFill="1" applyBorder="1" applyAlignment="1" applyProtection="1">
      <alignment horizontal="center"/>
    </xf>
    <xf numFmtId="190" fontId="5" fillId="0" borderId="0" xfId="65" applyNumberFormat="1" applyFill="1" applyBorder="1"/>
    <xf numFmtId="0" fontId="75" fillId="0" borderId="0" xfId="4" applyFont="1"/>
    <xf numFmtId="0" fontId="18" fillId="16" borderId="0" xfId="4" applyFont="1" applyFill="1" applyBorder="1" applyAlignment="1">
      <alignment horizontal="center"/>
    </xf>
    <xf numFmtId="0" fontId="18" fillId="16" borderId="0" xfId="4" applyFont="1" applyFill="1" applyBorder="1"/>
    <xf numFmtId="0" fontId="70" fillId="19" borderId="0" xfId="4" applyFont="1" applyFill="1" applyBorder="1" applyAlignment="1">
      <alignment horizontal="center"/>
    </xf>
    <xf numFmtId="49" fontId="70" fillId="19" borderId="0" xfId="27" applyNumberFormat="1" applyFont="1" applyFill="1" applyBorder="1" applyAlignment="1">
      <alignment horizontal="center" vertical="center"/>
    </xf>
    <xf numFmtId="0" fontId="76" fillId="0" borderId="0" xfId="12" applyFont="1" applyFill="1" applyBorder="1" applyAlignment="1">
      <alignment horizontal="left" wrapText="1"/>
    </xf>
    <xf numFmtId="170" fontId="57" fillId="0" borderId="0" xfId="4" applyNumberFormat="1" applyFont="1"/>
    <xf numFmtId="189" fontId="41" fillId="0" borderId="0" xfId="60" applyNumberFormat="1" applyFont="1" applyFill="1" applyBorder="1" applyAlignment="1" applyProtection="1">
      <alignment vertical="center" wrapText="1"/>
    </xf>
    <xf numFmtId="172" fontId="41" fillId="0" borderId="0" xfId="60" applyNumberFormat="1" applyFont="1" applyFill="1" applyBorder="1" applyAlignment="1" applyProtection="1">
      <alignment vertical="center" wrapText="1"/>
    </xf>
    <xf numFmtId="170" fontId="57" fillId="0" borderId="0" xfId="61" applyNumberFormat="1" applyFont="1" applyFill="1" applyBorder="1" applyAlignment="1" applyProtection="1">
      <alignment vertical="center" wrapText="1"/>
    </xf>
    <xf numFmtId="187" fontId="57" fillId="0" borderId="0" xfId="67" applyFont="1" applyFill="1" applyBorder="1" applyAlignment="1" applyProtection="1">
      <alignment vertical="center" wrapText="1"/>
    </xf>
    <xf numFmtId="170" fontId="57" fillId="0" borderId="0" xfId="4" applyNumberFormat="1" applyFont="1" applyFill="1"/>
    <xf numFmtId="10" fontId="41" fillId="0" borderId="0" xfId="60" applyNumberFormat="1" applyFont="1" applyFill="1" applyBorder="1" applyAlignment="1" applyProtection="1">
      <alignment vertical="center" wrapText="1"/>
    </xf>
    <xf numFmtId="170" fontId="8" fillId="0" borderId="0" xfId="4" applyNumberFormat="1" applyFont="1" applyFill="1" applyBorder="1"/>
    <xf numFmtId="9" fontId="7" fillId="0" borderId="0" xfId="60" applyNumberFormat="1" applyFont="1" applyFill="1" applyBorder="1" applyAlignment="1" applyProtection="1">
      <alignment horizontal="right" vertical="center" wrapText="1"/>
    </xf>
    <xf numFmtId="9" fontId="8" fillId="0" borderId="0" xfId="68" applyFont="1" applyFill="1" applyBorder="1" applyAlignment="1" applyProtection="1">
      <alignment vertical="center" wrapText="1"/>
    </xf>
    <xf numFmtId="0" fontId="16" fillId="18" borderId="0" xfId="4" applyFont="1" applyFill="1" applyBorder="1"/>
    <xf numFmtId="9" fontId="16" fillId="18" borderId="0" xfId="66" applyFont="1" applyFill="1" applyBorder="1" applyAlignment="1" applyProtection="1"/>
    <xf numFmtId="171" fontId="16" fillId="18" borderId="0" xfId="4" applyNumberFormat="1" applyFont="1" applyFill="1" applyBorder="1" applyAlignment="1">
      <alignment horizontal="center"/>
    </xf>
    <xf numFmtId="9" fontId="16" fillId="0" borderId="0" xfId="66" applyFont="1" applyFill="1" applyBorder="1" applyAlignment="1" applyProtection="1"/>
    <xf numFmtId="171" fontId="16" fillId="0" borderId="0" xfId="4" applyNumberFormat="1" applyFont="1" applyFill="1" applyBorder="1" applyAlignment="1">
      <alignment horizontal="center"/>
    </xf>
    <xf numFmtId="170" fontId="18" fillId="0" borderId="0" xfId="4" applyNumberFormat="1" applyFont="1" applyFill="1" applyBorder="1"/>
    <xf numFmtId="9" fontId="5" fillId="0" borderId="0" xfId="19"/>
    <xf numFmtId="183" fontId="0" fillId="0" borderId="0" xfId="61" applyNumberFormat="1" applyFont="1"/>
    <xf numFmtId="170" fontId="5" fillId="0" borderId="0" xfId="4" applyNumberFormat="1"/>
    <xf numFmtId="169" fontId="5" fillId="0" borderId="0" xfId="4" applyNumberFormat="1"/>
    <xf numFmtId="43" fontId="0" fillId="0" borderId="0" xfId="61" applyNumberFormat="1" applyFont="1"/>
    <xf numFmtId="0" fontId="30" fillId="16" borderId="0" xfId="4" applyFont="1" applyFill="1"/>
    <xf numFmtId="0" fontId="5" fillId="16" borderId="0" xfId="4" applyFill="1"/>
    <xf numFmtId="0" fontId="77" fillId="19" borderId="0" xfId="4" applyFont="1" applyFill="1" applyBorder="1" applyAlignment="1">
      <alignment horizontal="center"/>
    </xf>
    <xf numFmtId="170" fontId="57" fillId="0" borderId="0" xfId="60" applyNumberFormat="1" applyFont="1" applyFill="1" applyBorder="1" applyAlignment="1" applyProtection="1">
      <alignment vertical="center" wrapText="1"/>
    </xf>
    <xf numFmtId="172" fontId="57" fillId="0" borderId="0" xfId="60" applyNumberFormat="1" applyFont="1" applyFill="1" applyBorder="1" applyAlignment="1" applyProtection="1">
      <alignment horizontal="right" vertical="center" wrapText="1"/>
    </xf>
    <xf numFmtId="170" fontId="8" fillId="0" borderId="0" xfId="4" applyNumberFormat="1" applyFont="1" applyFill="1" applyBorder="1" applyAlignment="1">
      <alignment horizontal="left"/>
    </xf>
    <xf numFmtId="170" fontId="7" fillId="0" borderId="0" xfId="60" applyNumberFormat="1" applyFont="1" applyFill="1" applyBorder="1" applyAlignment="1" applyProtection="1">
      <alignment vertical="center" wrapText="1"/>
    </xf>
    <xf numFmtId="9" fontId="8" fillId="0" borderId="0" xfId="19" applyFont="1" applyFill="1"/>
    <xf numFmtId="170" fontId="41" fillId="0" borderId="0" xfId="60" applyNumberFormat="1" applyFont="1" applyFill="1" applyBorder="1" applyAlignment="1" applyProtection="1">
      <alignment vertical="center" wrapText="1"/>
    </xf>
    <xf numFmtId="172" fontId="16" fillId="18" borderId="0" xfId="66" applyNumberFormat="1" applyFont="1" applyFill="1" applyBorder="1" applyAlignment="1" applyProtection="1"/>
    <xf numFmtId="171" fontId="16" fillId="18" borderId="0" xfId="4" applyNumberFormat="1" applyFont="1" applyFill="1" applyBorder="1" applyAlignment="1"/>
    <xf numFmtId="170" fontId="77" fillId="0" borderId="0" xfId="66" applyNumberFormat="1" applyFont="1" applyFill="1" applyBorder="1" applyAlignment="1" applyProtection="1"/>
    <xf numFmtId="171" fontId="78" fillId="0" borderId="0" xfId="4" applyNumberFormat="1" applyFont="1" applyFill="1" applyBorder="1" applyAlignment="1"/>
    <xf numFmtId="170" fontId="16" fillId="0" borderId="0" xfId="66" applyNumberFormat="1" applyFont="1" applyFill="1" applyBorder="1" applyAlignment="1" applyProtection="1"/>
    <xf numFmtId="0" fontId="18" fillId="16" borderId="0" xfId="4" applyFont="1" applyFill="1" applyBorder="1" applyAlignment="1">
      <alignment horizontal="left"/>
    </xf>
    <xf numFmtId="0" fontId="41" fillId="0" borderId="0" xfId="12" applyFont="1" applyFill="1" applyBorder="1" applyAlignment="1">
      <alignment horizontal="left" wrapText="1"/>
    </xf>
    <xf numFmtId="191" fontId="0" fillId="0" borderId="0" xfId="65" applyNumberFormat="1" applyFont="1" applyFill="1"/>
    <xf numFmtId="172" fontId="5" fillId="0" borderId="0" xfId="19" applyNumberFormat="1"/>
    <xf numFmtId="169" fontId="5" fillId="0" borderId="0" xfId="65" applyFill="1" applyBorder="1" applyAlignment="1" applyProtection="1">
      <alignment vertical="center" wrapText="1"/>
    </xf>
    <xf numFmtId="170" fontId="8" fillId="0" borderId="0" xfId="4" applyNumberFormat="1" applyFont="1"/>
    <xf numFmtId="172" fontId="5" fillId="0" borderId="0" xfId="19" applyNumberFormat="1" applyFill="1" applyBorder="1" applyAlignment="1" applyProtection="1">
      <alignment vertical="center" wrapText="1"/>
    </xf>
    <xf numFmtId="170" fontId="7" fillId="0" borderId="0" xfId="69" applyNumberFormat="1" applyFont="1" applyFill="1" applyBorder="1" applyAlignment="1" applyProtection="1">
      <alignment vertical="center" wrapText="1"/>
    </xf>
    <xf numFmtId="192" fontId="41" fillId="0" borderId="0" xfId="60" applyNumberFormat="1" applyFont="1" applyFill="1" applyBorder="1" applyAlignment="1" applyProtection="1">
      <alignment vertical="center" wrapText="1"/>
    </xf>
    <xf numFmtId="170" fontId="7" fillId="6" borderId="0" xfId="69" applyNumberFormat="1" applyFont="1" applyFill="1" applyBorder="1" applyAlignment="1" applyProtection="1">
      <alignment vertical="center" wrapText="1"/>
    </xf>
    <xf numFmtId="9" fontId="13" fillId="0" borderId="0" xfId="19" applyFont="1" applyFill="1"/>
    <xf numFmtId="0" fontId="79" fillId="16" borderId="0" xfId="4" applyFont="1" applyFill="1" applyAlignment="1">
      <alignment horizontal="center" wrapText="1"/>
    </xf>
    <xf numFmtId="0" fontId="79" fillId="0" borderId="0" xfId="4" applyFont="1" applyFill="1" applyAlignment="1">
      <alignment horizontal="center" wrapText="1"/>
    </xf>
    <xf numFmtId="0" fontId="25" fillId="0" borderId="0" xfId="60" applyNumberFormat="1" applyFont="1" applyFill="1" applyBorder="1" applyAlignment="1" applyProtection="1">
      <alignment horizontal="right" vertical="center" wrapText="1"/>
    </xf>
    <xf numFmtId="0" fontId="18" fillId="0" borderId="0" xfId="4" applyFont="1" applyFill="1" applyBorder="1" applyAlignment="1">
      <alignment horizontal="left"/>
    </xf>
    <xf numFmtId="169" fontId="80" fillId="0" borderId="0" xfId="61" applyFont="1" applyFill="1" applyBorder="1" applyAlignment="1" applyProtection="1">
      <alignment vertical="center" wrapText="1"/>
    </xf>
    <xf numFmtId="169" fontId="75" fillId="0" borderId="0" xfId="61" applyFont="1" applyFill="1" applyBorder="1" applyAlignment="1" applyProtection="1">
      <alignment vertical="center" wrapText="1"/>
    </xf>
    <xf numFmtId="0" fontId="16" fillId="0" borderId="0" xfId="4" applyFont="1" applyFill="1" applyBorder="1" applyAlignment="1">
      <alignment horizontal="left"/>
    </xf>
    <xf numFmtId="172" fontId="21" fillId="0" borderId="0" xfId="60" applyNumberFormat="1" applyFont="1" applyFill="1" applyBorder="1" applyAlignment="1" applyProtection="1">
      <alignment horizontal="right" vertical="center" wrapText="1"/>
    </xf>
    <xf numFmtId="193" fontId="16" fillId="0" borderId="0" xfId="4" applyNumberFormat="1" applyFont="1" applyFill="1" applyBorder="1" applyAlignment="1">
      <alignment horizontal="left"/>
    </xf>
    <xf numFmtId="172" fontId="5" fillId="0" borderId="0" xfId="19" applyNumberFormat="1" applyFill="1"/>
    <xf numFmtId="0" fontId="16" fillId="0" borderId="0" xfId="4" applyFont="1" applyFill="1" applyBorder="1"/>
    <xf numFmtId="190" fontId="5" fillId="0" borderId="0" xfId="65" applyNumberFormat="1" applyFill="1" applyBorder="1" applyAlignment="1" applyProtection="1">
      <alignment vertical="center" wrapText="1"/>
    </xf>
    <xf numFmtId="193" fontId="16" fillId="0" borderId="0" xfId="66" applyNumberFormat="1" applyFont="1" applyFill="1" applyBorder="1" applyAlignment="1" applyProtection="1"/>
    <xf numFmtId="172" fontId="16" fillId="0" borderId="0" xfId="4" applyNumberFormat="1" applyFont="1" applyFill="1" applyBorder="1" applyAlignment="1"/>
    <xf numFmtId="172" fontId="18" fillId="0" borderId="0" xfId="4" applyNumberFormat="1" applyFont="1" applyFill="1" applyBorder="1"/>
    <xf numFmtId="0" fontId="30" fillId="0" borderId="0" xfId="4" applyFont="1" applyFill="1"/>
    <xf numFmtId="172" fontId="5" fillId="0" borderId="0" xfId="4" applyNumberFormat="1" applyFill="1"/>
    <xf numFmtId="0" fontId="30" fillId="0" borderId="0" xfId="4" applyFont="1"/>
    <xf numFmtId="170" fontId="7" fillId="0" borderId="0" xfId="70" applyNumberFormat="1" applyFont="1" applyFill="1" applyBorder="1" applyAlignment="1" applyProtection="1">
      <alignment vertical="center" wrapText="1"/>
    </xf>
    <xf numFmtId="9" fontId="13" fillId="0" borderId="0" xfId="19" applyFont="1" applyFill="1" applyBorder="1" applyAlignment="1" applyProtection="1">
      <alignment vertical="center" wrapText="1"/>
    </xf>
    <xf numFmtId="0" fontId="79" fillId="5" borderId="0" xfId="4" applyFont="1" applyFill="1" applyAlignment="1">
      <alignment horizontal="center" wrapText="1"/>
    </xf>
    <xf numFmtId="172" fontId="25" fillId="0" borderId="0" xfId="60" applyNumberFormat="1" applyFont="1" applyFill="1" applyBorder="1" applyAlignment="1" applyProtection="1">
      <alignment horizontal="right" vertical="center" wrapText="1"/>
    </xf>
    <xf numFmtId="194" fontId="16" fillId="0" borderId="0" xfId="4" applyNumberFormat="1" applyFont="1" applyFill="1" applyBorder="1" applyAlignment="1">
      <alignment horizontal="left"/>
    </xf>
    <xf numFmtId="195" fontId="33" fillId="0" borderId="0" xfId="61" applyNumberFormat="1" applyFont="1" applyFill="1" applyBorder="1" applyAlignment="1" applyProtection="1">
      <alignment vertical="center" wrapText="1"/>
    </xf>
    <xf numFmtId="0" fontId="22" fillId="0" borderId="0" xfId="4" applyFont="1"/>
    <xf numFmtId="195" fontId="25" fillId="0" borderId="0" xfId="60" applyNumberFormat="1" applyFont="1" applyFill="1" applyBorder="1" applyAlignment="1" applyProtection="1">
      <alignment vertical="center" wrapText="1"/>
    </xf>
    <xf numFmtId="0" fontId="70" fillId="19" borderId="0" xfId="4" applyFont="1" applyFill="1" applyBorder="1" applyAlignment="1">
      <alignment horizontal="right" vertical="center"/>
    </xf>
    <xf numFmtId="171" fontId="70" fillId="19" borderId="0" xfId="4" applyNumberFormat="1" applyFont="1" applyFill="1" applyBorder="1" applyAlignment="1">
      <alignment horizontal="right" vertical="center" wrapText="1"/>
    </xf>
    <xf numFmtId="172" fontId="8" fillId="0" borderId="0" xfId="3" applyNumberFormat="1" applyFont="1" applyFill="1" applyBorder="1" applyAlignment="1" applyProtection="1">
      <alignment horizontal="right" vertical="center" wrapText="1"/>
    </xf>
    <xf numFmtId="49" fontId="70" fillId="19" borderId="0" xfId="27" applyNumberFormat="1" applyFont="1" applyFill="1" applyBorder="1" applyAlignment="1">
      <alignment horizontal="left" vertical="center"/>
    </xf>
    <xf numFmtId="3" fontId="7" fillId="0" borderId="0" xfId="60" applyNumberFormat="1" applyFont="1" applyFill="1" applyBorder="1" applyAlignment="1" applyProtection="1">
      <alignment vertical="center" wrapText="1"/>
    </xf>
    <xf numFmtId="0" fontId="1" fillId="0" borderId="0" xfId="58"/>
    <xf numFmtId="183" fontId="12" fillId="0" borderId="0" xfId="4" applyNumberFormat="1" applyFont="1" applyBorder="1"/>
    <xf numFmtId="183" fontId="12" fillId="0" borderId="92" xfId="4" applyNumberFormat="1" applyFont="1" applyBorder="1"/>
    <xf numFmtId="0" fontId="5" fillId="0" borderId="0" xfId="4" applyAlignment="1">
      <alignment horizontal="left" indent="2"/>
    </xf>
    <xf numFmtId="0" fontId="1" fillId="0" borderId="0" xfId="58" applyAlignment="1">
      <alignment horizontal="left" indent="2"/>
    </xf>
    <xf numFmtId="0" fontId="51" fillId="13" borderId="89" xfId="58" applyFont="1" applyFill="1" applyBorder="1" applyAlignment="1">
      <alignment horizontal="left"/>
    </xf>
    <xf numFmtId="170" fontId="51" fillId="13" borderId="81" xfId="61" applyNumberFormat="1" applyFont="1" applyFill="1" applyBorder="1" applyAlignment="1">
      <alignment horizontal="right"/>
    </xf>
    <xf numFmtId="170" fontId="51" fillId="13" borderId="82" xfId="61" applyNumberFormat="1" applyFont="1" applyFill="1" applyBorder="1" applyAlignment="1">
      <alignment horizontal="right"/>
    </xf>
    <xf numFmtId="0" fontId="69" fillId="0" borderId="0" xfId="58" applyFont="1"/>
    <xf numFmtId="0" fontId="42" fillId="0" borderId="111" xfId="58" applyFont="1" applyBorder="1"/>
    <xf numFmtId="170" fontId="1" fillId="0" borderId="111" xfId="58" applyNumberFormat="1" applyBorder="1"/>
    <xf numFmtId="183" fontId="0" fillId="0" borderId="0" xfId="72" applyNumberFormat="1" applyFont="1"/>
    <xf numFmtId="16" fontId="12" fillId="0" borderId="0" xfId="0" applyNumberFormat="1" applyFont="1" applyFill="1" applyBorder="1" applyAlignment="1">
      <alignment horizontal="left"/>
    </xf>
    <xf numFmtId="173" fontId="6" fillId="0" borderId="113" xfId="2" applyNumberFormat="1" applyFont="1" applyFill="1" applyBorder="1" applyAlignment="1" applyProtection="1">
      <alignment horizontal="center"/>
    </xf>
    <xf numFmtId="174" fontId="6" fillId="0" borderId="113" xfId="2" applyNumberFormat="1" applyFont="1" applyFill="1" applyBorder="1" applyAlignment="1" applyProtection="1"/>
    <xf numFmtId="174" fontId="6" fillId="0" borderId="114" xfId="2" applyNumberFormat="1" applyFont="1" applyFill="1" applyBorder="1" applyAlignment="1" applyProtection="1"/>
    <xf numFmtId="174" fontId="6" fillId="0" borderId="115" xfId="2" applyNumberFormat="1" applyFont="1" applyFill="1" applyBorder="1" applyAlignment="1" applyProtection="1">
      <alignment horizontal="center"/>
    </xf>
    <xf numFmtId="174" fontId="6" fillId="0" borderId="115" xfId="2" applyNumberFormat="1" applyFont="1" applyFill="1" applyBorder="1" applyAlignment="1" applyProtection="1"/>
    <xf numFmtId="0" fontId="56" fillId="0" borderId="115" xfId="0" applyFont="1" applyBorder="1"/>
    <xf numFmtId="0" fontId="56" fillId="0" borderId="116" xfId="0" applyFont="1" applyBorder="1"/>
    <xf numFmtId="0" fontId="13" fillId="0" borderId="0" xfId="35" applyFont="1" applyFill="1" applyBorder="1"/>
    <xf numFmtId="0" fontId="1" fillId="0" borderId="0" xfId="35" applyFill="1" applyBorder="1"/>
    <xf numFmtId="0" fontId="1" fillId="0" borderId="0" xfId="35"/>
    <xf numFmtId="0" fontId="13" fillId="16" borderId="0" xfId="35" applyFont="1" applyFill="1" applyBorder="1" applyAlignment="1"/>
    <xf numFmtId="0" fontId="1" fillId="16" borderId="0" xfId="35" applyFill="1" applyBorder="1"/>
    <xf numFmtId="0" fontId="81" fillId="16" borderId="0" xfId="35" applyFont="1" applyFill="1" applyBorder="1"/>
    <xf numFmtId="0" fontId="69" fillId="0" borderId="0" xfId="35" applyFont="1"/>
    <xf numFmtId="0" fontId="49" fillId="19" borderId="31" xfId="28" applyFont="1" applyFill="1" applyBorder="1" applyAlignment="1">
      <alignment horizontal="right"/>
    </xf>
    <xf numFmtId="0" fontId="49" fillId="19" borderId="32" xfId="28" applyFont="1" applyFill="1" applyBorder="1" applyAlignment="1">
      <alignment horizontal="right"/>
    </xf>
    <xf numFmtId="0" fontId="3" fillId="0" borderId="0" xfId="35" applyFont="1"/>
    <xf numFmtId="0" fontId="6" fillId="0" borderId="108" xfId="4" applyFont="1" applyBorder="1"/>
    <xf numFmtId="3" fontId="41" fillId="0" borderId="108" xfId="35" applyNumberFormat="1" applyFont="1" applyFill="1" applyBorder="1" applyAlignment="1">
      <alignment horizontal="right" vertical="center" indent="1"/>
    </xf>
    <xf numFmtId="178" fontId="41" fillId="0" borderId="108" xfId="35" applyNumberFormat="1" applyFont="1" applyFill="1" applyBorder="1" applyAlignment="1">
      <alignment vertical="center"/>
    </xf>
    <xf numFmtId="10" fontId="41" fillId="0" borderId="17" xfId="73" applyNumberFormat="1" applyFont="1" applyFill="1" applyBorder="1" applyAlignment="1" applyProtection="1">
      <alignment vertical="center"/>
    </xf>
    <xf numFmtId="10" fontId="41" fillId="0" borderId="18" xfId="73" applyNumberFormat="1" applyFont="1" applyFill="1" applyBorder="1" applyAlignment="1" applyProtection="1">
      <alignment vertical="center"/>
    </xf>
    <xf numFmtId="10" fontId="41" fillId="0" borderId="31" xfId="73" applyNumberFormat="1" applyFont="1" applyFill="1" applyBorder="1" applyAlignment="1" applyProtection="1">
      <alignment vertical="center"/>
    </xf>
    <xf numFmtId="10" fontId="41" fillId="0" borderId="32" xfId="73" applyNumberFormat="1" applyFont="1" applyFill="1" applyBorder="1" applyAlignment="1" applyProtection="1">
      <alignment vertical="center"/>
    </xf>
    <xf numFmtId="0" fontId="6" fillId="0" borderId="108" xfId="4" applyFont="1" applyBorder="1" applyAlignment="1">
      <alignment wrapText="1"/>
    </xf>
    <xf numFmtId="0" fontId="6" fillId="0" borderId="20" xfId="35" applyFont="1" applyFill="1" applyBorder="1" applyAlignment="1">
      <alignment vertical="center"/>
    </xf>
    <xf numFmtId="3" fontId="41" fillId="0" borderId="20" xfId="35" applyNumberFormat="1" applyFont="1" applyFill="1" applyBorder="1" applyAlignment="1">
      <alignment horizontal="right" vertical="center" indent="1"/>
    </xf>
    <xf numFmtId="178" fontId="41" fillId="0" borderId="20" xfId="35" applyNumberFormat="1" applyFont="1" applyFill="1" applyBorder="1" applyAlignment="1">
      <alignment vertical="center"/>
    </xf>
    <xf numFmtId="10" fontId="41" fillId="0" borderId="0" xfId="73" applyNumberFormat="1" applyFont="1" applyFill="1" applyBorder="1" applyAlignment="1" applyProtection="1">
      <alignment vertical="center"/>
    </xf>
    <xf numFmtId="10" fontId="41" fillId="0" borderId="92" xfId="73" applyNumberFormat="1" applyFont="1" applyFill="1" applyBorder="1" applyAlignment="1" applyProtection="1">
      <alignment vertical="center"/>
    </xf>
    <xf numFmtId="0" fontId="6" fillId="0" borderId="20" xfId="4" applyFont="1" applyBorder="1" applyAlignment="1">
      <alignment wrapText="1"/>
    </xf>
    <xf numFmtId="10" fontId="41" fillId="0" borderId="92" xfId="73" applyNumberFormat="1" applyFont="1" applyFill="1" applyBorder="1" applyAlignment="1" applyProtection="1">
      <alignment horizontal="right" vertical="center"/>
    </xf>
    <xf numFmtId="0" fontId="6" fillId="0" borderId="109" xfId="4" applyFont="1" applyBorder="1" applyAlignment="1">
      <alignment wrapText="1"/>
    </xf>
    <xf numFmtId="0" fontId="6" fillId="0" borderId="90" xfId="4" applyFont="1" applyBorder="1" applyAlignment="1">
      <alignment wrapText="1"/>
    </xf>
    <xf numFmtId="0" fontId="6" fillId="0" borderId="20" xfId="4" applyFont="1" applyBorder="1"/>
    <xf numFmtId="10" fontId="41" fillId="0" borderId="90" xfId="73" applyNumberFormat="1" applyFont="1" applyFill="1" applyBorder="1" applyAlignment="1" applyProtection="1">
      <alignment vertical="center"/>
    </xf>
    <xf numFmtId="10" fontId="6" fillId="0" borderId="34" xfId="73" applyNumberFormat="1" applyFont="1" applyFill="1" applyBorder="1" applyAlignment="1" applyProtection="1">
      <alignment vertical="center"/>
    </xf>
    <xf numFmtId="10" fontId="6" fillId="0" borderId="31" xfId="73" applyNumberFormat="1" applyFont="1" applyFill="1" applyBorder="1" applyAlignment="1" applyProtection="1">
      <alignment vertical="center"/>
    </xf>
    <xf numFmtId="10" fontId="6" fillId="0" borderId="32" xfId="73" applyNumberFormat="1" applyFont="1" applyFill="1" applyBorder="1" applyAlignment="1" applyProtection="1">
      <alignment vertical="center"/>
    </xf>
    <xf numFmtId="10" fontId="51" fillId="13" borderId="81" xfId="73" applyNumberFormat="1" applyFont="1" applyFill="1" applyBorder="1" applyAlignment="1" applyProtection="1">
      <alignment vertical="center"/>
    </xf>
    <xf numFmtId="10" fontId="51" fillId="13" borderId="82" xfId="73" applyNumberFormat="1" applyFont="1" applyFill="1" applyBorder="1" applyAlignment="1" applyProtection="1">
      <alignment vertical="center"/>
    </xf>
    <xf numFmtId="0" fontId="16" fillId="18" borderId="0" xfId="35" applyFont="1" applyFill="1" applyBorder="1" applyAlignment="1">
      <alignment horizontal="left" vertical="center"/>
    </xf>
    <xf numFmtId="0" fontId="16" fillId="18" borderId="0" xfId="35" applyFont="1" applyFill="1" applyBorder="1" applyAlignment="1">
      <alignment horizontal="center" vertical="center"/>
    </xf>
    <xf numFmtId="179" fontId="16" fillId="18" borderId="0" xfId="35" applyNumberFormat="1" applyFont="1" applyFill="1" applyBorder="1" applyAlignment="1">
      <alignment horizontal="right" vertical="center"/>
    </xf>
    <xf numFmtId="179" fontId="16" fillId="18" borderId="0" xfId="35" applyNumberFormat="1" applyFont="1" applyFill="1" applyBorder="1" applyAlignment="1">
      <alignment vertical="center"/>
    </xf>
    <xf numFmtId="10" fontId="16" fillId="18" borderId="0" xfId="73" applyNumberFormat="1" applyFont="1" applyFill="1" applyBorder="1" applyAlignment="1" applyProtection="1">
      <alignment horizontal="right" vertical="center" indent="2"/>
    </xf>
    <xf numFmtId="0" fontId="18" fillId="0" borderId="0" xfId="35" applyFont="1" applyFill="1" applyBorder="1" applyAlignment="1">
      <alignment horizontal="left" vertical="center"/>
    </xf>
    <xf numFmtId="0" fontId="16" fillId="0" borderId="0" xfId="35" applyFont="1" applyFill="1" applyBorder="1" applyAlignment="1">
      <alignment horizontal="center" vertical="center"/>
    </xf>
    <xf numFmtId="179" fontId="16" fillId="0" borderId="0" xfId="35" applyNumberFormat="1" applyFont="1" applyFill="1" applyBorder="1" applyAlignment="1">
      <alignment horizontal="right" vertical="center"/>
    </xf>
    <xf numFmtId="179" fontId="16" fillId="0" borderId="0" xfId="35" applyNumberFormat="1" applyFont="1" applyFill="1" applyBorder="1" applyAlignment="1">
      <alignment vertical="center"/>
    </xf>
    <xf numFmtId="10" fontId="16" fillId="0" borderId="0" xfId="73" applyNumberFormat="1" applyFont="1" applyFill="1" applyBorder="1" applyAlignment="1" applyProtection="1">
      <alignment horizontal="right" vertical="center" indent="2"/>
    </xf>
    <xf numFmtId="0" fontId="18" fillId="0" borderId="0" xfId="35" applyFont="1" applyFill="1" applyBorder="1"/>
    <xf numFmtId="179" fontId="37" fillId="0" borderId="0" xfId="35" applyNumberFormat="1" applyFont="1" applyFill="1" applyBorder="1" applyAlignment="1">
      <alignment horizontal="right" vertical="center"/>
    </xf>
    <xf numFmtId="4" fontId="1" fillId="0" borderId="0" xfId="35" applyNumberFormat="1"/>
    <xf numFmtId="3" fontId="1" fillId="0" borderId="0" xfId="35" applyNumberFormat="1"/>
    <xf numFmtId="0" fontId="49" fillId="13" borderId="34" xfId="48" applyFont="1" applyFill="1" applyBorder="1"/>
    <xf numFmtId="0" fontId="49" fillId="21" borderId="0" xfId="48" applyFont="1" applyFill="1"/>
    <xf numFmtId="3" fontId="49" fillId="21" borderId="0" xfId="48" applyNumberFormat="1" applyFont="1" applyFill="1"/>
    <xf numFmtId="10" fontId="49" fillId="21" borderId="0" xfId="48" applyNumberFormat="1" applyFont="1" applyFill="1"/>
    <xf numFmtId="0" fontId="1" fillId="0" borderId="0" xfId="48"/>
    <xf numFmtId="0" fontId="41" fillId="0" borderId="0" xfId="37" applyFont="1" applyFill="1" applyBorder="1" applyAlignment="1">
      <alignment vertical="center" wrapText="1"/>
    </xf>
    <xf numFmtId="0" fontId="41" fillId="0" borderId="90" xfId="37" applyFont="1" applyFill="1" applyBorder="1" applyAlignment="1">
      <alignment vertical="center" wrapText="1"/>
    </xf>
    <xf numFmtId="10" fontId="6" fillId="0" borderId="92" xfId="75" applyNumberFormat="1" applyFont="1" applyBorder="1" applyAlignment="1">
      <alignment vertical="center"/>
    </xf>
    <xf numFmtId="3" fontId="41" fillId="0" borderId="0" xfId="37" applyNumberFormat="1" applyFont="1" applyFill="1" applyBorder="1" applyAlignment="1">
      <alignment horizontal="right" vertical="center" wrapText="1"/>
    </xf>
    <xf numFmtId="10" fontId="6" fillId="0" borderId="0" xfId="75" applyNumberFormat="1" applyFont="1" applyBorder="1" applyAlignment="1">
      <alignment vertical="center"/>
    </xf>
    <xf numFmtId="0" fontId="41" fillId="0" borderId="34" xfId="37" applyFont="1" applyFill="1" applyBorder="1" applyAlignment="1">
      <alignment vertical="center" wrapText="1"/>
    </xf>
    <xf numFmtId="0" fontId="6" fillId="21" borderId="0" xfId="4" applyFont="1" applyFill="1" applyBorder="1"/>
    <xf numFmtId="0" fontId="69" fillId="0" borderId="0" xfId="48" applyFont="1"/>
    <xf numFmtId="3" fontId="1" fillId="0" borderId="0" xfId="48" applyNumberFormat="1"/>
    <xf numFmtId="0" fontId="1" fillId="0" borderId="0" xfId="46"/>
    <xf numFmtId="0" fontId="1" fillId="16" borderId="90" xfId="77" applyFill="1" applyBorder="1"/>
    <xf numFmtId="0" fontId="1" fillId="16" borderId="0" xfId="77" applyFill="1" applyBorder="1"/>
    <xf numFmtId="0" fontId="1" fillId="16" borderId="92" xfId="77" applyFill="1" applyBorder="1"/>
    <xf numFmtId="17" fontId="68" fillId="13" borderId="81" xfId="47" applyNumberFormat="1" applyFont="1" applyFill="1" applyBorder="1" applyAlignment="1">
      <alignment horizontal="center" vertical="center"/>
    </xf>
    <xf numFmtId="17" fontId="51" fillId="19" borderId="81" xfId="4" applyNumberFormat="1" applyFont="1" applyFill="1" applyBorder="1" applyAlignment="1">
      <alignment horizontal="center" vertical="center" wrapText="1"/>
    </xf>
    <xf numFmtId="17" fontId="51" fillId="19" borderId="82" xfId="4" applyNumberFormat="1" applyFont="1" applyFill="1" applyBorder="1" applyAlignment="1">
      <alignment horizontal="center" vertical="center" wrapText="1"/>
    </xf>
    <xf numFmtId="0" fontId="76" fillId="23" borderId="90" xfId="46" applyFont="1" applyFill="1" applyBorder="1" applyAlignment="1">
      <alignment horizontal="left"/>
    </xf>
    <xf numFmtId="43" fontId="76" fillId="23" borderId="0" xfId="46" applyNumberFormat="1" applyFont="1" applyFill="1" applyBorder="1"/>
    <xf numFmtId="43" fontId="76" fillId="23" borderId="92" xfId="46" applyNumberFormat="1" applyFont="1" applyFill="1" applyBorder="1"/>
    <xf numFmtId="172" fontId="0" fillId="0" borderId="0" xfId="78" applyNumberFormat="1" applyFont="1"/>
    <xf numFmtId="0" fontId="64" fillId="23" borderId="90" xfId="46" applyFont="1" applyFill="1" applyBorder="1" applyAlignment="1">
      <alignment horizontal="left"/>
    </xf>
    <xf numFmtId="10" fontId="64" fillId="23" borderId="0" xfId="19" applyNumberFormat="1" applyFont="1" applyFill="1" applyBorder="1"/>
    <xf numFmtId="172" fontId="6" fillId="23" borderId="20" xfId="68" applyNumberFormat="1" applyFont="1" applyFill="1" applyBorder="1" applyAlignment="1">
      <alignment horizontal="right" vertical="center"/>
    </xf>
    <xf numFmtId="169" fontId="0" fillId="0" borderId="0" xfId="65" applyFont="1"/>
    <xf numFmtId="0" fontId="76" fillId="23" borderId="90" xfId="46" applyFont="1" applyFill="1" applyBorder="1" applyAlignment="1">
      <alignment horizontal="left" vertical="center" wrapText="1"/>
    </xf>
    <xf numFmtId="169" fontId="6" fillId="23" borderId="90" xfId="61" applyFont="1" applyFill="1" applyBorder="1" applyAlignment="1">
      <alignment horizontal="left"/>
    </xf>
    <xf numFmtId="187" fontId="2" fillId="0" borderId="0" xfId="4" applyNumberFormat="1" applyFont="1"/>
    <xf numFmtId="0" fontId="76" fillId="23" borderId="90" xfId="46" applyFont="1" applyFill="1" applyBorder="1" applyAlignment="1">
      <alignment horizontal="left" vertical="center"/>
    </xf>
    <xf numFmtId="0" fontId="64" fillId="23" borderId="34" xfId="46" applyFont="1" applyFill="1" applyBorder="1" applyAlignment="1">
      <alignment horizontal="left"/>
    </xf>
    <xf numFmtId="9" fontId="76" fillId="23" borderId="81" xfId="19" applyNumberFormat="1" applyFont="1" applyFill="1" applyBorder="1"/>
    <xf numFmtId="9" fontId="76" fillId="23" borderId="82" xfId="19" applyNumberFormat="1" applyFont="1" applyFill="1" applyBorder="1"/>
    <xf numFmtId="0" fontId="82" fillId="0" borderId="0" xfId="46" applyFont="1" applyFill="1" applyBorder="1"/>
    <xf numFmtId="43" fontId="1" fillId="0" borderId="0" xfId="46" applyNumberFormat="1"/>
    <xf numFmtId="0" fontId="6" fillId="0" borderId="44" xfId="4" applyFont="1" applyBorder="1"/>
    <xf numFmtId="3" fontId="41" fillId="0" borderId="44" xfId="35" applyNumberFormat="1" applyFont="1" applyFill="1" applyBorder="1" applyAlignment="1">
      <alignment horizontal="right" vertical="center" indent="1"/>
    </xf>
    <xf numFmtId="178" fontId="41" fillId="0" borderId="44" xfId="35" applyNumberFormat="1" applyFont="1" applyFill="1" applyBorder="1" applyAlignment="1">
      <alignment vertical="center"/>
    </xf>
    <xf numFmtId="0" fontId="64" fillId="0" borderId="20" xfId="4" applyFont="1" applyBorder="1" applyAlignment="1">
      <alignment vertical="center" wrapText="1"/>
    </xf>
    <xf numFmtId="0" fontId="6" fillId="0" borderId="44" xfId="4" applyFont="1" applyBorder="1" applyAlignment="1">
      <alignment wrapText="1"/>
    </xf>
    <xf numFmtId="0" fontId="6" fillId="0" borderId="120" xfId="35" applyFont="1" applyFill="1" applyBorder="1" applyAlignment="1">
      <alignment horizontal="left" vertical="center" wrapText="1"/>
    </xf>
    <xf numFmtId="0" fontId="64" fillId="0" borderId="120" xfId="4" applyFont="1" applyBorder="1" applyAlignment="1">
      <alignment vertical="center" wrapText="1"/>
    </xf>
    <xf numFmtId="0" fontId="6" fillId="0" borderId="120" xfId="35" applyFont="1" applyFill="1" applyBorder="1" applyAlignment="1">
      <alignment vertical="center"/>
    </xf>
    <xf numFmtId="0" fontId="6" fillId="0" borderId="120" xfId="4" applyFont="1" applyBorder="1"/>
    <xf numFmtId="0" fontId="6" fillId="0" borderId="34" xfId="4" applyFont="1" applyBorder="1" applyAlignment="1">
      <alignment wrapText="1"/>
    </xf>
    <xf numFmtId="169" fontId="6" fillId="0" borderId="31" xfId="65" applyFont="1" applyFill="1" applyBorder="1" applyAlignment="1" applyProtection="1">
      <alignment vertical="center"/>
    </xf>
    <xf numFmtId="169" fontId="6" fillId="0" borderId="32" xfId="65" applyFont="1" applyFill="1" applyBorder="1" applyAlignment="1" applyProtection="1">
      <alignment vertical="center"/>
    </xf>
    <xf numFmtId="3" fontId="6" fillId="0" borderId="44" xfId="35" applyNumberFormat="1" applyFont="1" applyFill="1" applyBorder="1" applyAlignment="1">
      <alignment horizontal="right" vertical="center" indent="1"/>
    </xf>
    <xf numFmtId="3" fontId="51" fillId="13" borderId="119" xfId="74" applyNumberFormat="1" applyFont="1" applyFill="1" applyBorder="1" applyAlignment="1">
      <alignment horizontal="right" vertical="center"/>
    </xf>
    <xf numFmtId="170" fontId="5" fillId="0" borderId="0" xfId="65" applyNumberFormat="1"/>
    <xf numFmtId="0" fontId="1" fillId="16" borderId="0" xfId="35" applyFill="1"/>
    <xf numFmtId="0" fontId="49" fillId="19" borderId="0" xfId="28" applyFont="1" applyFill="1" applyBorder="1" applyAlignment="1">
      <alignment horizontal="right"/>
    </xf>
    <xf numFmtId="0" fontId="49" fillId="19" borderId="92" xfId="28" applyFont="1" applyFill="1" applyBorder="1" applyAlignment="1">
      <alignment horizontal="right"/>
    </xf>
    <xf numFmtId="0" fontId="64" fillId="0" borderId="109" xfId="4" applyFont="1" applyBorder="1" applyAlignment="1">
      <alignment vertical="center" wrapText="1"/>
    </xf>
    <xf numFmtId="3" fontId="6" fillId="0" borderId="109" xfId="79" applyNumberFormat="1" applyFont="1" applyFill="1" applyBorder="1" applyAlignment="1">
      <alignment vertical="center"/>
    </xf>
    <xf numFmtId="3" fontId="41" fillId="0" borderId="108" xfId="79" applyNumberFormat="1" applyFont="1" applyFill="1" applyBorder="1" applyAlignment="1">
      <alignment vertical="center"/>
    </xf>
    <xf numFmtId="10" fontId="6" fillId="0" borderId="17" xfId="80" applyNumberFormat="1" applyFont="1" applyFill="1" applyBorder="1" applyAlignment="1" applyProtection="1">
      <alignment horizontal="right" vertical="center"/>
    </xf>
    <xf numFmtId="10" fontId="6" fillId="0" borderId="18" xfId="80" applyNumberFormat="1" applyFont="1" applyFill="1" applyBorder="1" applyAlignment="1" applyProtection="1">
      <alignment horizontal="right" vertical="center"/>
    </xf>
    <xf numFmtId="0" fontId="64" fillId="0" borderId="90" xfId="4" applyFont="1" applyBorder="1" applyAlignment="1">
      <alignment vertical="center" wrapText="1"/>
    </xf>
    <xf numFmtId="3" fontId="6" fillId="0" borderId="90" xfId="79" applyNumberFormat="1" applyFont="1" applyFill="1" applyBorder="1" applyAlignment="1">
      <alignment vertical="center"/>
    </xf>
    <xf numFmtId="3" fontId="41" fillId="0" borderId="20" xfId="79" applyNumberFormat="1" applyFont="1" applyFill="1" applyBorder="1" applyAlignment="1">
      <alignment vertical="center"/>
    </xf>
    <xf numFmtId="10" fontId="6" fillId="0" borderId="0" xfId="80" applyNumberFormat="1" applyFont="1" applyFill="1" applyBorder="1" applyAlignment="1" applyProtection="1">
      <alignment horizontal="right" vertical="center"/>
    </xf>
    <xf numFmtId="10" fontId="6" fillId="0" borderId="92" xfId="80" applyNumberFormat="1" applyFont="1" applyFill="1" applyBorder="1" applyAlignment="1" applyProtection="1">
      <alignment horizontal="right" vertical="center"/>
    </xf>
    <xf numFmtId="0" fontId="64" fillId="0" borderId="34" xfId="4" applyFont="1" applyBorder="1" applyAlignment="1">
      <alignment vertical="center" wrapText="1"/>
    </xf>
    <xf numFmtId="3" fontId="6" fillId="0" borderId="34" xfId="79" applyNumberFormat="1" applyFont="1" applyFill="1" applyBorder="1" applyAlignment="1">
      <alignment vertical="center"/>
    </xf>
    <xf numFmtId="3" fontId="41" fillId="0" borderId="44" xfId="79" applyNumberFormat="1" applyFont="1" applyFill="1" applyBorder="1" applyAlignment="1">
      <alignment vertical="center"/>
    </xf>
    <xf numFmtId="10" fontId="6" fillId="0" borderId="31" xfId="80" applyNumberFormat="1" applyFont="1" applyFill="1" applyBorder="1" applyAlignment="1" applyProtection="1">
      <alignment horizontal="right" vertical="center"/>
    </xf>
    <xf numFmtId="10" fontId="6" fillId="0" borderId="32" xfId="80" applyNumberFormat="1" applyFont="1" applyFill="1" applyBorder="1" applyAlignment="1" applyProtection="1">
      <alignment horizontal="right" vertical="center"/>
    </xf>
    <xf numFmtId="0" fontId="64" fillId="0" borderId="108" xfId="4" applyFont="1" applyFill="1" applyBorder="1" applyAlignment="1">
      <alignment vertical="center" wrapText="1"/>
    </xf>
    <xf numFmtId="0" fontId="64" fillId="0" borderId="44" xfId="4" applyFont="1" applyBorder="1" applyAlignment="1">
      <alignment vertical="center" wrapText="1"/>
    </xf>
    <xf numFmtId="0" fontId="6" fillId="0" borderId="44" xfId="35" applyFont="1" applyFill="1" applyBorder="1" applyAlignment="1">
      <alignment horizontal="left" vertical="center" wrapText="1"/>
    </xf>
    <xf numFmtId="3" fontId="6" fillId="0" borderId="119" xfId="79" applyNumberFormat="1" applyFont="1" applyFill="1" applyBorder="1" applyAlignment="1">
      <alignment vertical="center"/>
    </xf>
    <xf numFmtId="3" fontId="41" fillId="0" borderId="120" xfId="79" applyNumberFormat="1" applyFont="1" applyFill="1" applyBorder="1" applyAlignment="1">
      <alignment vertical="center"/>
    </xf>
    <xf numFmtId="10" fontId="6" fillId="0" borderId="81" xfId="80" applyNumberFormat="1" applyFont="1" applyFill="1" applyBorder="1" applyAlignment="1" applyProtection="1">
      <alignment horizontal="right" vertical="center"/>
    </xf>
    <xf numFmtId="10" fontId="6" fillId="0" borderId="82" xfId="80" applyNumberFormat="1" applyFont="1" applyFill="1" applyBorder="1" applyAlignment="1" applyProtection="1">
      <alignment horizontal="right" vertical="center"/>
    </xf>
    <xf numFmtId="49" fontId="64" fillId="0" borderId="108" xfId="4" applyNumberFormat="1" applyFont="1" applyBorder="1" applyAlignment="1">
      <alignment vertical="center" wrapText="1"/>
    </xf>
    <xf numFmtId="3" fontId="6" fillId="0" borderId="108" xfId="79" applyNumberFormat="1" applyFont="1" applyFill="1" applyBorder="1" applyAlignment="1">
      <alignment vertical="center"/>
    </xf>
    <xf numFmtId="3" fontId="6" fillId="0" borderId="20" xfId="79" applyNumberFormat="1" applyFont="1" applyFill="1" applyBorder="1" applyAlignment="1">
      <alignment vertical="center"/>
    </xf>
    <xf numFmtId="3" fontId="6" fillId="0" borderId="44" xfId="79" applyNumberFormat="1" applyFont="1" applyFill="1" applyBorder="1" applyAlignment="1">
      <alignment vertical="center"/>
    </xf>
    <xf numFmtId="3" fontId="70" fillId="13" borderId="90" xfId="4" applyNumberFormat="1" applyFont="1" applyFill="1" applyBorder="1" applyAlignment="1">
      <alignment vertical="center"/>
    </xf>
    <xf numFmtId="10" fontId="83" fillId="13" borderId="0" xfId="73" applyNumberFormat="1" applyFont="1" applyFill="1" applyBorder="1" applyAlignment="1" applyProtection="1">
      <alignment horizontal="right" vertical="center" indent="3"/>
    </xf>
    <xf numFmtId="10" fontId="77" fillId="13" borderId="0" xfId="73" applyNumberFormat="1" applyFont="1" applyFill="1" applyBorder="1" applyAlignment="1" applyProtection="1">
      <alignment horizontal="right" vertical="center" indent="3"/>
    </xf>
    <xf numFmtId="10" fontId="84" fillId="13" borderId="81" xfId="81" applyNumberFormat="1" applyFont="1" applyFill="1" applyBorder="1" applyAlignment="1" applyProtection="1">
      <alignment horizontal="right" vertical="center"/>
    </xf>
    <xf numFmtId="10" fontId="1" fillId="0" borderId="0" xfId="35" applyNumberFormat="1" applyFill="1" applyBorder="1"/>
    <xf numFmtId="0" fontId="85" fillId="0" borderId="0" xfId="4" applyFont="1"/>
    <xf numFmtId="170" fontId="1" fillId="0" borderId="0" xfId="35" applyNumberFormat="1"/>
    <xf numFmtId="0" fontId="1" fillId="0" borderId="0" xfId="35" applyFill="1"/>
    <xf numFmtId="0" fontId="1" fillId="16" borderId="0" xfId="35" applyFont="1" applyFill="1"/>
    <xf numFmtId="0" fontId="51" fillId="19" borderId="119" xfId="35" applyFont="1" applyFill="1" applyBorder="1" applyAlignment="1">
      <alignment horizontal="right"/>
    </xf>
    <xf numFmtId="0" fontId="51" fillId="19" borderId="81" xfId="35" applyFont="1" applyFill="1" applyBorder="1" applyAlignment="1">
      <alignment horizontal="right"/>
    </xf>
    <xf numFmtId="0" fontId="51" fillId="19" borderId="82" xfId="35" applyFont="1" applyFill="1" applyBorder="1" applyAlignment="1">
      <alignment horizontal="right"/>
    </xf>
    <xf numFmtId="0" fontId="6" fillId="0" borderId="119" xfId="35" applyFont="1" applyFill="1" applyBorder="1" applyAlignment="1">
      <alignment horizontal="left" vertical="center" wrapText="1"/>
    </xf>
    <xf numFmtId="0" fontId="41" fillId="0" borderId="120" xfId="35" applyFont="1" applyFill="1" applyBorder="1" applyAlignment="1">
      <alignment horizontal="left" vertical="center" wrapText="1"/>
    </xf>
    <xf numFmtId="170" fontId="6" fillId="0" borderId="0" xfId="65" applyNumberFormat="1" applyFont="1" applyAlignment="1">
      <alignment horizontal="center" vertical="center"/>
    </xf>
    <xf numFmtId="0" fontId="25" fillId="0" borderId="0" xfId="35" applyFont="1" applyFill="1" applyAlignment="1">
      <alignment horizontal="left" wrapText="1"/>
    </xf>
    <xf numFmtId="3" fontId="18" fillId="0" borderId="0" xfId="35" applyNumberFormat="1" applyFont="1" applyFill="1" applyAlignment="1">
      <alignment horizontal="right" vertical="center"/>
    </xf>
    <xf numFmtId="178" fontId="25" fillId="0" borderId="0" xfId="35" applyNumberFormat="1" applyFont="1" applyFill="1" applyAlignment="1">
      <alignment vertical="center"/>
    </xf>
    <xf numFmtId="10" fontId="18" fillId="0" borderId="0" xfId="73" applyNumberFormat="1" applyFont="1" applyFill="1" applyBorder="1" applyAlignment="1" applyProtection="1">
      <alignment horizontal="right" vertical="center"/>
    </xf>
    <xf numFmtId="3" fontId="51" fillId="13" borderId="109" xfId="4" applyNumberFormat="1" applyFont="1" applyFill="1" applyBorder="1" applyAlignment="1">
      <alignment vertical="center"/>
    </xf>
    <xf numFmtId="10" fontId="77" fillId="13" borderId="81" xfId="73" applyNumberFormat="1" applyFont="1" applyFill="1" applyBorder="1" applyAlignment="1" applyProtection="1">
      <alignment horizontal="right" vertical="center" indent="3"/>
    </xf>
    <xf numFmtId="10" fontId="77" fillId="13" borderId="82" xfId="73" applyNumberFormat="1" applyFont="1" applyFill="1" applyBorder="1" applyAlignment="1" applyProtection="1">
      <alignment horizontal="right" vertical="center" indent="3"/>
    </xf>
    <xf numFmtId="10" fontId="49" fillId="13" borderId="81" xfId="81" applyNumberFormat="1" applyFont="1" applyFill="1" applyBorder="1" applyAlignment="1" applyProtection="1">
      <alignment horizontal="right" vertical="center"/>
    </xf>
    <xf numFmtId="0" fontId="86" fillId="0" borderId="0" xfId="35" applyFont="1" applyFill="1" applyBorder="1"/>
    <xf numFmtId="10" fontId="1" fillId="0" borderId="0" xfId="35" applyNumberFormat="1"/>
    <xf numFmtId="197" fontId="5" fillId="0" borderId="0" xfId="65" applyNumberFormat="1"/>
    <xf numFmtId="0" fontId="5" fillId="0" borderId="0" xfId="19" applyNumberFormat="1"/>
    <xf numFmtId="2" fontId="1" fillId="0" borderId="0" xfId="35" applyNumberFormat="1"/>
    <xf numFmtId="0" fontId="18" fillId="16" borderId="31" xfId="35" applyFont="1" applyFill="1" applyBorder="1" applyAlignment="1"/>
    <xf numFmtId="0" fontId="51" fillId="19" borderId="119" xfId="35" applyFont="1" applyFill="1" applyBorder="1" applyAlignment="1">
      <alignment horizontal="left" vertical="center"/>
    </xf>
    <xf numFmtId="0" fontId="51" fillId="19" borderId="108" xfId="35" applyFont="1" applyFill="1" applyBorder="1" applyAlignment="1">
      <alignment horizontal="left" vertical="center"/>
    </xf>
    <xf numFmtId="17" fontId="51" fillId="19" borderId="17" xfId="4" applyNumberFormat="1" applyFont="1" applyFill="1" applyBorder="1" applyAlignment="1">
      <alignment horizontal="center" vertical="center"/>
    </xf>
    <xf numFmtId="0" fontId="51" fillId="19" borderId="108" xfId="30" applyFont="1" applyFill="1" applyBorder="1" applyAlignment="1">
      <alignment horizontal="center" vertical="center" wrapText="1"/>
    </xf>
    <xf numFmtId="0" fontId="51" fillId="19" borderId="18" xfId="30" applyFont="1" applyFill="1" applyBorder="1" applyAlignment="1">
      <alignment horizontal="center" vertical="center" wrapText="1"/>
    </xf>
    <xf numFmtId="0" fontId="18" fillId="0" borderId="0" xfId="82" applyFont="1" applyFill="1" applyBorder="1"/>
    <xf numFmtId="0" fontId="64" fillId="0" borderId="108" xfId="4" applyFont="1" applyBorder="1" applyAlignment="1">
      <alignment vertical="center" wrapText="1"/>
    </xf>
    <xf numFmtId="191" fontId="41" fillId="0" borderId="17" xfId="67" applyNumberFormat="1" applyFont="1" applyFill="1" applyBorder="1" applyAlignment="1">
      <alignment horizontal="right"/>
    </xf>
    <xf numFmtId="10" fontId="6" fillId="0" borderId="109" xfId="73" applyNumberFormat="1" applyFont="1" applyFill="1" applyBorder="1" applyAlignment="1">
      <alignment horizontal="right"/>
    </xf>
    <xf numFmtId="10" fontId="6" fillId="0" borderId="18" xfId="73" applyNumberFormat="1" applyFont="1" applyFill="1" applyBorder="1" applyAlignment="1">
      <alignment horizontal="right"/>
    </xf>
    <xf numFmtId="0" fontId="18" fillId="0" borderId="0" xfId="83" applyFont="1" applyFill="1" applyBorder="1"/>
    <xf numFmtId="191" fontId="41" fillId="0" borderId="0" xfId="67" applyNumberFormat="1" applyFont="1" applyFill="1" applyBorder="1" applyAlignment="1">
      <alignment horizontal="right"/>
    </xf>
    <xf numFmtId="10" fontId="6" fillId="0" borderId="90" xfId="73" applyNumberFormat="1" applyFont="1" applyFill="1" applyBorder="1" applyAlignment="1">
      <alignment horizontal="right"/>
    </xf>
    <xf numFmtId="10" fontId="6" fillId="0" borderId="92" xfId="73" applyNumberFormat="1" applyFont="1" applyFill="1" applyBorder="1" applyAlignment="1">
      <alignment horizontal="right"/>
    </xf>
    <xf numFmtId="10" fontId="6" fillId="0" borderId="34" xfId="73" applyNumberFormat="1" applyFont="1" applyFill="1" applyBorder="1" applyAlignment="1">
      <alignment horizontal="right"/>
    </xf>
    <xf numFmtId="10" fontId="6" fillId="0" borderId="32" xfId="73" applyNumberFormat="1" applyFont="1" applyFill="1" applyBorder="1" applyAlignment="1">
      <alignment horizontal="right"/>
    </xf>
    <xf numFmtId="0" fontId="64" fillId="0" borderId="20" xfId="4" applyFont="1" applyFill="1" applyBorder="1" applyAlignment="1">
      <alignment vertical="center" wrapText="1"/>
    </xf>
    <xf numFmtId="191" fontId="41" fillId="0" borderId="31" xfId="67" applyNumberFormat="1" applyFont="1" applyFill="1" applyBorder="1" applyAlignment="1">
      <alignment horizontal="right"/>
    </xf>
    <xf numFmtId="0" fontId="1" fillId="0" borderId="0" xfId="35" applyFont="1"/>
    <xf numFmtId="0" fontId="41" fillId="0" borderId="20" xfId="35" applyFont="1" applyFill="1" applyBorder="1" applyAlignment="1">
      <alignment horizontal="left" vertical="center" wrapText="1"/>
    </xf>
    <xf numFmtId="49" fontId="64" fillId="0" borderId="20" xfId="4" applyNumberFormat="1" applyFont="1" applyBorder="1" applyAlignment="1">
      <alignment vertical="center" wrapText="1"/>
    </xf>
    <xf numFmtId="3" fontId="8" fillId="0" borderId="81" xfId="30" applyNumberFormat="1" applyFont="1" applyFill="1" applyBorder="1" applyAlignment="1">
      <alignment horizontal="right" vertical="center"/>
    </xf>
    <xf numFmtId="10" fontId="8" fillId="0" borderId="119" xfId="73" applyNumberFormat="1" applyFont="1" applyFill="1" applyBorder="1" applyAlignment="1">
      <alignment horizontal="right"/>
    </xf>
    <xf numFmtId="10" fontId="8" fillId="0" borderId="82" xfId="73" applyNumberFormat="1" applyFont="1" applyFill="1" applyBorder="1" applyAlignment="1">
      <alignment horizontal="right"/>
    </xf>
    <xf numFmtId="0" fontId="16" fillId="18" borderId="0" xfId="35" applyFont="1" applyFill="1" applyBorder="1" applyAlignment="1">
      <alignment vertical="center"/>
    </xf>
    <xf numFmtId="3" fontId="16" fillId="18" borderId="0" xfId="35" applyNumberFormat="1" applyFont="1" applyFill="1" applyBorder="1" applyAlignment="1">
      <alignment horizontal="right" vertical="center"/>
    </xf>
    <xf numFmtId="4" fontId="1" fillId="0" borderId="0" xfId="35" applyNumberFormat="1" applyFill="1" applyBorder="1"/>
    <xf numFmtId="4" fontId="25" fillId="0" borderId="0" xfId="35" applyNumberFormat="1" applyFont="1" applyFill="1" applyAlignment="1">
      <alignment horizontal="right"/>
    </xf>
    <xf numFmtId="179" fontId="18" fillId="0" borderId="0" xfId="35" applyNumberFormat="1" applyFont="1" applyFill="1" applyBorder="1"/>
    <xf numFmtId="193" fontId="5" fillId="0" borderId="0" xfId="65" applyNumberFormat="1"/>
    <xf numFmtId="0" fontId="86" fillId="16" borderId="0" xfId="35" applyFont="1" applyFill="1" applyBorder="1"/>
    <xf numFmtId="0" fontId="18" fillId="16" borderId="0" xfId="35" applyFont="1" applyFill="1" applyBorder="1"/>
    <xf numFmtId="0" fontId="51" fillId="19" borderId="120" xfId="35" applyFont="1" applyFill="1" applyBorder="1" applyAlignment="1">
      <alignment horizontal="left" vertical="center"/>
    </xf>
    <xf numFmtId="0" fontId="51" fillId="19" borderId="82" xfId="35" applyFont="1" applyFill="1" applyBorder="1" applyAlignment="1">
      <alignment horizontal="right" vertical="center" wrapText="1"/>
    </xf>
    <xf numFmtId="3" fontId="41" fillId="0" borderId="109" xfId="84" applyNumberFormat="1" applyFont="1" applyFill="1" applyBorder="1" applyAlignment="1">
      <alignment horizontal="right"/>
    </xf>
    <xf numFmtId="3" fontId="41" fillId="0" borderId="17" xfId="84" applyNumberFormat="1" applyFont="1" applyFill="1" applyBorder="1" applyAlignment="1">
      <alignment horizontal="right"/>
    </xf>
    <xf numFmtId="3" fontId="41" fillId="0" borderId="18" xfId="84" applyNumberFormat="1" applyFont="1" applyFill="1" applyBorder="1" applyAlignment="1">
      <alignment horizontal="right"/>
    </xf>
    <xf numFmtId="10" fontId="6" fillId="0" borderId="18" xfId="19" applyNumberFormat="1" applyFont="1" applyFill="1" applyBorder="1" applyAlignment="1">
      <alignment horizontal="right"/>
    </xf>
    <xf numFmtId="10" fontId="6" fillId="0" borderId="108" xfId="19" applyNumberFormat="1" applyFont="1" applyFill="1" applyBorder="1" applyAlignment="1">
      <alignment horizontal="right"/>
    </xf>
    <xf numFmtId="0" fontId="6" fillId="0" borderId="90" xfId="4" applyFont="1" applyBorder="1"/>
    <xf numFmtId="3" fontId="41" fillId="0" borderId="90" xfId="84" applyNumberFormat="1" applyFont="1" applyFill="1" applyBorder="1" applyAlignment="1">
      <alignment horizontal="right"/>
    </xf>
    <xf numFmtId="3" fontId="41" fillId="0" borderId="0" xfId="84" applyNumberFormat="1" applyFont="1" applyFill="1" applyBorder="1" applyAlignment="1">
      <alignment horizontal="right"/>
    </xf>
    <xf numFmtId="3" fontId="41" fillId="0" borderId="92" xfId="84" applyNumberFormat="1" applyFont="1" applyFill="1" applyBorder="1" applyAlignment="1">
      <alignment horizontal="right"/>
    </xf>
    <xf numFmtId="10" fontId="6" fillId="0" borderId="92" xfId="19" applyNumberFormat="1" applyFont="1" applyFill="1" applyBorder="1" applyAlignment="1">
      <alignment horizontal="right"/>
    </xf>
    <xf numFmtId="10" fontId="6" fillId="0" borderId="20" xfId="19" applyNumberFormat="1" applyFont="1" applyFill="1" applyBorder="1" applyAlignment="1">
      <alignment horizontal="right"/>
    </xf>
    <xf numFmtId="10" fontId="6" fillId="0" borderId="32" xfId="19" applyNumberFormat="1" applyFont="1" applyFill="1" applyBorder="1" applyAlignment="1">
      <alignment horizontal="right"/>
    </xf>
    <xf numFmtId="10" fontId="6" fillId="0" borderId="44" xfId="19" applyNumberFormat="1" applyFont="1" applyFill="1" applyBorder="1" applyAlignment="1">
      <alignment horizontal="right"/>
    </xf>
    <xf numFmtId="0" fontId="6" fillId="0" borderId="109" xfId="4" applyFont="1" applyBorder="1"/>
    <xf numFmtId="0" fontId="64" fillId="0" borderId="90" xfId="4" applyFont="1" applyFill="1" applyBorder="1" applyAlignment="1">
      <alignment vertical="center" wrapText="1"/>
    </xf>
    <xf numFmtId="169" fontId="5" fillId="0" borderId="34" xfId="65" applyFill="1" applyBorder="1" applyAlignment="1">
      <alignment horizontal="right"/>
    </xf>
    <xf numFmtId="3" fontId="41" fillId="0" borderId="31" xfId="84" applyNumberFormat="1" applyFont="1" applyFill="1" applyBorder="1" applyAlignment="1">
      <alignment horizontal="right"/>
    </xf>
    <xf numFmtId="3" fontId="41" fillId="0" borderId="32" xfId="84" applyNumberFormat="1" applyFont="1" applyFill="1" applyBorder="1" applyAlignment="1">
      <alignment horizontal="right"/>
    </xf>
    <xf numFmtId="0" fontId="6" fillId="0" borderId="90" xfId="35" applyFont="1" applyFill="1" applyBorder="1" applyAlignment="1">
      <alignment vertical="center"/>
    </xf>
    <xf numFmtId="0" fontId="41" fillId="0" borderId="90" xfId="35" applyFont="1" applyFill="1" applyBorder="1" applyAlignment="1">
      <alignment horizontal="left" vertical="center" wrapText="1"/>
    </xf>
    <xf numFmtId="170" fontId="6" fillId="0" borderId="109" xfId="65" applyNumberFormat="1" applyFont="1" applyFill="1" applyBorder="1" applyAlignment="1">
      <alignment horizontal="right"/>
    </xf>
    <xf numFmtId="170" fontId="6" fillId="0" borderId="17" xfId="65" applyNumberFormat="1" applyFont="1" applyFill="1" applyBorder="1" applyAlignment="1">
      <alignment horizontal="right"/>
    </xf>
    <xf numFmtId="170" fontId="6" fillId="0" borderId="18" xfId="65" applyNumberFormat="1" applyFont="1" applyFill="1" applyBorder="1" applyAlignment="1">
      <alignment horizontal="right"/>
    </xf>
    <xf numFmtId="10" fontId="6" fillId="0" borderId="17" xfId="19" applyNumberFormat="1" applyFont="1" applyFill="1" applyBorder="1" applyAlignment="1">
      <alignment horizontal="right"/>
    </xf>
    <xf numFmtId="170" fontId="6" fillId="0" borderId="90" xfId="65" applyNumberFormat="1" applyFont="1" applyFill="1" applyBorder="1" applyAlignment="1">
      <alignment horizontal="right"/>
    </xf>
    <xf numFmtId="170" fontId="6" fillId="0" borderId="0" xfId="65" applyNumberFormat="1" applyFont="1" applyFill="1" applyBorder="1" applyAlignment="1">
      <alignment horizontal="right"/>
    </xf>
    <xf numFmtId="170" fontId="6" fillId="0" borderId="92" xfId="65" applyNumberFormat="1" applyFont="1" applyFill="1" applyBorder="1" applyAlignment="1">
      <alignment horizontal="right"/>
    </xf>
    <xf numFmtId="10" fontId="6" fillId="0" borderId="0" xfId="19" applyNumberFormat="1" applyFont="1" applyFill="1" applyBorder="1" applyAlignment="1">
      <alignment horizontal="right"/>
    </xf>
    <xf numFmtId="0" fontId="6" fillId="0" borderId="34" xfId="4" applyFont="1" applyBorder="1"/>
    <xf numFmtId="3" fontId="41" fillId="0" borderId="34" xfId="84" applyNumberFormat="1" applyFont="1" applyFill="1" applyBorder="1" applyAlignment="1">
      <alignment horizontal="right"/>
    </xf>
    <xf numFmtId="10" fontId="6" fillId="0" borderId="31" xfId="19" applyNumberFormat="1" applyFont="1" applyFill="1" applyBorder="1" applyAlignment="1">
      <alignment horizontal="right"/>
    </xf>
    <xf numFmtId="49" fontId="64" fillId="0" borderId="90" xfId="4" applyNumberFormat="1" applyFont="1" applyBorder="1" applyAlignment="1">
      <alignment vertical="center" wrapText="1"/>
    </xf>
    <xf numFmtId="169" fontId="5" fillId="0" borderId="90" xfId="65" applyFill="1" applyBorder="1" applyAlignment="1">
      <alignment horizontal="right"/>
    </xf>
    <xf numFmtId="169" fontId="5" fillId="0" borderId="0" xfId="65" applyFill="1" applyBorder="1" applyAlignment="1">
      <alignment horizontal="right"/>
    </xf>
    <xf numFmtId="3" fontId="8" fillId="0" borderId="119" xfId="35" applyNumberFormat="1" applyFont="1" applyFill="1" applyBorder="1" applyAlignment="1">
      <alignment horizontal="right"/>
    </xf>
    <xf numFmtId="3" fontId="8" fillId="0" borderId="81" xfId="35" applyNumberFormat="1" applyFont="1" applyFill="1" applyBorder="1" applyAlignment="1">
      <alignment horizontal="right"/>
    </xf>
    <xf numFmtId="10" fontId="8" fillId="0" borderId="120" xfId="73" applyNumberFormat="1" applyFont="1" applyFill="1" applyBorder="1" applyAlignment="1">
      <alignment horizontal="right" vertical="center"/>
    </xf>
    <xf numFmtId="0" fontId="18" fillId="18" borderId="0" xfId="35" applyFont="1" applyFill="1" applyBorder="1" applyAlignment="1">
      <alignment horizontal="center" vertical="center" wrapText="1"/>
    </xf>
    <xf numFmtId="0" fontId="18" fillId="18" borderId="0" xfId="35" applyFont="1" applyFill="1" applyBorder="1" applyAlignment="1">
      <alignment vertical="center" wrapText="1"/>
    </xf>
    <xf numFmtId="178" fontId="18" fillId="18" borderId="0" xfId="35" applyNumberFormat="1" applyFont="1" applyFill="1" applyBorder="1" applyAlignment="1">
      <alignment horizontal="right" vertical="center" indent="2"/>
    </xf>
    <xf numFmtId="10" fontId="18" fillId="18" borderId="0" xfId="35" applyNumberFormat="1" applyFont="1" applyFill="1" applyBorder="1" applyAlignment="1">
      <alignment horizontal="right" vertical="center" indent="2"/>
    </xf>
    <xf numFmtId="10" fontId="18" fillId="18" borderId="0" xfId="35" applyNumberFormat="1" applyFont="1" applyFill="1" applyBorder="1" applyAlignment="1">
      <alignment horizontal="right" vertical="center"/>
    </xf>
    <xf numFmtId="3" fontId="16" fillId="0" borderId="0" xfId="4" applyNumberFormat="1" applyFont="1" applyFill="1" applyBorder="1" applyAlignment="1">
      <alignment horizontal="right" vertical="center"/>
    </xf>
    <xf numFmtId="10" fontId="1" fillId="0" borderId="0" xfId="73" applyNumberFormat="1"/>
    <xf numFmtId="41" fontId="1" fillId="0" borderId="0" xfId="85" applyNumberFormat="1" applyFont="1" applyFill="1" applyBorder="1" applyAlignment="1" applyProtection="1"/>
    <xf numFmtId="198" fontId="1" fillId="0" borderId="0" xfId="86" applyFont="1" applyFill="1" applyBorder="1" applyAlignment="1" applyProtection="1"/>
    <xf numFmtId="41" fontId="1" fillId="0" borderId="0" xfId="35" applyNumberFormat="1"/>
    <xf numFmtId="0" fontId="1" fillId="0" borderId="0" xfId="87"/>
    <xf numFmtId="171" fontId="48" fillId="19" borderId="119" xfId="41" applyNumberFormat="1" applyFont="1" applyFill="1" applyBorder="1" applyAlignment="1">
      <alignment horizontal="center" vertical="center" wrapText="1"/>
    </xf>
    <xf numFmtId="17" fontId="51" fillId="19" borderId="81" xfId="4" applyNumberFormat="1" applyFont="1" applyFill="1" applyBorder="1" applyAlignment="1">
      <alignment horizontal="right" vertical="center"/>
    </xf>
    <xf numFmtId="17" fontId="48" fillId="25" borderId="82" xfId="41" applyNumberFormat="1" applyFont="1" applyFill="1" applyBorder="1" applyAlignment="1">
      <alignment horizontal="right" vertical="center" wrapText="1"/>
    </xf>
    <xf numFmtId="0" fontId="87" fillId="0" borderId="109" xfId="87" applyFont="1" applyFill="1" applyBorder="1" applyAlignment="1">
      <alignment horizontal="left"/>
    </xf>
    <xf numFmtId="4" fontId="1" fillId="0" borderId="17" xfId="88" applyNumberFormat="1" applyFont="1" applyFill="1" applyBorder="1"/>
    <xf numFmtId="10" fontId="1" fillId="0" borderId="18" xfId="45" applyNumberFormat="1" applyFont="1" applyFill="1" applyBorder="1" applyAlignment="1" applyProtection="1"/>
    <xf numFmtId="169" fontId="5" fillId="0" borderId="0" xfId="65" applyNumberFormat="1"/>
    <xf numFmtId="0" fontId="87" fillId="0" borderId="90" xfId="89" applyFont="1" applyFill="1" applyBorder="1" applyAlignment="1">
      <alignment horizontal="left"/>
    </xf>
    <xf numFmtId="179" fontId="13" fillId="0" borderId="0" xfId="4" applyNumberFormat="1" applyFont="1" applyFill="1" applyBorder="1" applyAlignment="1">
      <alignment horizontal="right" vertical="center"/>
    </xf>
    <xf numFmtId="10" fontId="1" fillId="0" borderId="92" xfId="90" applyNumberFormat="1" applyFont="1" applyFill="1" applyBorder="1" applyAlignment="1" applyProtection="1">
      <alignment horizontal="right"/>
    </xf>
    <xf numFmtId="0" fontId="87" fillId="0" borderId="90" xfId="87" applyFont="1" applyFill="1" applyBorder="1" applyAlignment="1">
      <alignment horizontal="left"/>
    </xf>
    <xf numFmtId="0" fontId="5" fillId="0" borderId="0" xfId="4" applyFont="1" applyFill="1" applyBorder="1"/>
    <xf numFmtId="10" fontId="1" fillId="0" borderId="0" xfId="45" applyNumberFormat="1" applyFont="1" applyFill="1" applyBorder="1" applyAlignment="1" applyProtection="1"/>
    <xf numFmtId="0" fontId="1" fillId="0" borderId="0" xfId="91" applyFont="1" applyFill="1" applyBorder="1"/>
    <xf numFmtId="176" fontId="1" fillId="0" borderId="0" xfId="91" applyNumberFormat="1" applyFont="1" applyFill="1" applyBorder="1"/>
    <xf numFmtId="10" fontId="1" fillId="0" borderId="0" xfId="91" applyNumberFormat="1" applyFont="1" applyFill="1" applyBorder="1"/>
    <xf numFmtId="2" fontId="1" fillId="0" borderId="0" xfId="92" applyNumberFormat="1" applyFont="1" applyFill="1" applyBorder="1" applyAlignment="1" applyProtection="1"/>
    <xf numFmtId="10" fontId="5" fillId="0" borderId="0" xfId="19" applyNumberFormat="1"/>
    <xf numFmtId="169" fontId="5" fillId="0" borderId="0" xfId="65"/>
    <xf numFmtId="2" fontId="1" fillId="0" borderId="0" xfId="91" applyNumberFormat="1" applyFont="1" applyFill="1" applyBorder="1"/>
    <xf numFmtId="0" fontId="87" fillId="0" borderId="34" xfId="87" applyFont="1" applyFill="1" applyBorder="1" applyAlignment="1">
      <alignment horizontal="left"/>
    </xf>
    <xf numFmtId="2" fontId="1" fillId="0" borderId="31" xfId="91" applyNumberFormat="1" applyFont="1" applyFill="1" applyBorder="1"/>
    <xf numFmtId="2" fontId="1" fillId="0" borderId="31" xfId="92" applyNumberFormat="1" applyFont="1" applyFill="1" applyBorder="1" applyAlignment="1" applyProtection="1"/>
    <xf numFmtId="10" fontId="1" fillId="0" borderId="32" xfId="90" applyNumberFormat="1" applyFont="1" applyFill="1" applyBorder="1" applyAlignment="1" applyProtection="1">
      <alignment horizontal="right"/>
    </xf>
    <xf numFmtId="0" fontId="18" fillId="0" borderId="0" xfId="41" applyFont="1" applyFill="1" applyBorder="1"/>
    <xf numFmtId="0" fontId="1" fillId="0" borderId="0" xfId="87" applyFill="1" applyBorder="1"/>
    <xf numFmtId="0" fontId="86" fillId="0" borderId="0" xfId="30" applyFont="1" applyFill="1" applyBorder="1"/>
    <xf numFmtId="0" fontId="1" fillId="0" borderId="0" xfId="87" applyFill="1"/>
    <xf numFmtId="2" fontId="1" fillId="0" borderId="0" xfId="45" applyNumberFormat="1" applyFont="1" applyFill="1" applyBorder="1" applyAlignment="1" applyProtection="1"/>
    <xf numFmtId="0" fontId="51" fillId="13" borderId="109" xfId="48" applyFont="1" applyFill="1" applyBorder="1" applyAlignment="1">
      <alignment horizontal="left"/>
    </xf>
    <xf numFmtId="10" fontId="41" fillId="0" borderId="18" xfId="93" applyNumberFormat="1" applyFont="1" applyFill="1" applyBorder="1" applyAlignment="1">
      <alignment horizontal="right" wrapText="1"/>
    </xf>
    <xf numFmtId="183" fontId="5" fillId="0" borderId="0" xfId="4" applyNumberFormat="1"/>
    <xf numFmtId="10" fontId="41" fillId="0" borderId="92" xfId="93" applyNumberFormat="1" applyFont="1" applyFill="1" applyBorder="1" applyAlignment="1">
      <alignment horizontal="right" wrapText="1"/>
    </xf>
    <xf numFmtId="4" fontId="49" fillId="13" borderId="31" xfId="48" applyNumberFormat="1" applyFont="1" applyFill="1" applyBorder="1"/>
    <xf numFmtId="0" fontId="49" fillId="13" borderId="119" xfId="48" applyFont="1" applyFill="1" applyBorder="1" applyAlignment="1">
      <alignment vertical="center"/>
    </xf>
    <xf numFmtId="4" fontId="41" fillId="0" borderId="0" xfId="37" applyNumberFormat="1" applyFont="1" applyFill="1" applyBorder="1" applyAlignment="1">
      <alignment horizontal="right" vertical="center" wrapText="1"/>
    </xf>
    <xf numFmtId="10" fontId="6" fillId="0" borderId="32" xfId="75" applyNumberFormat="1" applyFont="1" applyBorder="1" applyAlignment="1">
      <alignment vertical="center"/>
    </xf>
    <xf numFmtId="4" fontId="49" fillId="13" borderId="81" xfId="48" applyNumberFormat="1" applyFont="1" applyFill="1" applyBorder="1" applyAlignment="1">
      <alignment vertical="center"/>
    </xf>
    <xf numFmtId="17" fontId="51" fillId="19" borderId="119" xfId="4" applyNumberFormat="1" applyFont="1" applyFill="1" applyBorder="1" applyAlignment="1">
      <alignment horizontal="center" vertical="center"/>
    </xf>
    <xf numFmtId="17" fontId="68" fillId="13" borderId="82" xfId="47" applyNumberFormat="1" applyFont="1" applyFill="1" applyBorder="1" applyAlignment="1">
      <alignment horizontal="center" vertical="center"/>
    </xf>
    <xf numFmtId="0" fontId="76" fillId="24" borderId="109" xfId="46" applyFont="1" applyFill="1" applyBorder="1" applyAlignment="1">
      <alignment horizontal="left"/>
    </xf>
    <xf numFmtId="43" fontId="76" fillId="23" borderId="17" xfId="46" applyNumberFormat="1" applyFont="1" applyFill="1" applyBorder="1"/>
    <xf numFmtId="0" fontId="1" fillId="0" borderId="0" xfId="94"/>
    <xf numFmtId="0" fontId="14" fillId="21" borderId="0" xfId="38" applyFont="1" applyFill="1" applyAlignment="1">
      <alignment horizontal="center"/>
    </xf>
    <xf numFmtId="0" fontId="88" fillId="13" borderId="81" xfId="39" applyFont="1" applyFill="1" applyBorder="1" applyAlignment="1">
      <alignment horizontal="center" wrapText="1"/>
    </xf>
    <xf numFmtId="0" fontId="49" fillId="13" borderId="119" xfId="39" applyFont="1" applyFill="1" applyBorder="1" applyAlignment="1">
      <alignment horizontal="center" wrapText="1"/>
    </xf>
    <xf numFmtId="199" fontId="89" fillId="26" borderId="0" xfId="38" applyNumberFormat="1" applyFont="1" applyFill="1" applyBorder="1" applyAlignment="1">
      <alignment wrapText="1"/>
    </xf>
    <xf numFmtId="1" fontId="89" fillId="26" borderId="0" xfId="38" applyNumberFormat="1" applyFont="1" applyFill="1" applyBorder="1" applyAlignment="1">
      <alignment wrapText="1"/>
    </xf>
    <xf numFmtId="43" fontId="15" fillId="26" borderId="0" xfId="95" applyNumberFormat="1" applyFont="1" applyFill="1" applyBorder="1" applyAlignment="1">
      <alignment wrapText="1"/>
    </xf>
    <xf numFmtId="43" fontId="82" fillId="0" borderId="0" xfId="95" applyNumberFormat="1" applyFont="1" applyFill="1" applyBorder="1" applyAlignment="1">
      <alignment wrapText="1"/>
    </xf>
    <xf numFmtId="0" fontId="82" fillId="0" borderId="0" xfId="94" applyNumberFormat="1" applyFont="1" applyFill="1" applyBorder="1" applyAlignment="1">
      <alignment wrapText="1"/>
    </xf>
    <xf numFmtId="1" fontId="82" fillId="0" borderId="0" xfId="94" applyNumberFormat="1" applyFont="1" applyFill="1" applyBorder="1" applyAlignment="1">
      <alignment wrapText="1"/>
    </xf>
    <xf numFmtId="182" fontId="82" fillId="0" borderId="0" xfId="94" applyNumberFormat="1" applyFont="1" applyFill="1" applyBorder="1" applyAlignment="1">
      <alignment wrapText="1"/>
    </xf>
    <xf numFmtId="43" fontId="1" fillId="0" borderId="0" xfId="94" applyNumberFormat="1"/>
    <xf numFmtId="0" fontId="1" fillId="0" borderId="0" xfId="38" applyAlignment="1">
      <alignment wrapText="1"/>
    </xf>
    <xf numFmtId="176" fontId="1" fillId="0" borderId="0" xfId="38" applyNumberFormat="1" applyAlignment="1">
      <alignment wrapText="1"/>
    </xf>
    <xf numFmtId="0" fontId="5" fillId="0" borderId="0" xfId="4" applyAlignment="1">
      <alignment wrapText="1"/>
    </xf>
    <xf numFmtId="41" fontId="1" fillId="0" borderId="0" xfId="97" applyFont="1" applyAlignment="1">
      <alignment wrapText="1"/>
    </xf>
    <xf numFmtId="41" fontId="1" fillId="0" borderId="0" xfId="38" applyNumberFormat="1" applyAlignment="1">
      <alignment wrapText="1"/>
    </xf>
    <xf numFmtId="41" fontId="90" fillId="0" borderId="0" xfId="97" applyFont="1" applyAlignment="1">
      <alignment wrapText="1"/>
    </xf>
    <xf numFmtId="0" fontId="90" fillId="0" borderId="0" xfId="38" applyFont="1" applyAlignment="1">
      <alignment wrapText="1"/>
    </xf>
    <xf numFmtId="0" fontId="1" fillId="0" borderId="0" xfId="38"/>
    <xf numFmtId="0" fontId="1" fillId="0" borderId="0" xfId="98"/>
    <xf numFmtId="0" fontId="13" fillId="16" borderId="0" xfId="98" applyFont="1" applyFill="1" applyBorder="1" applyAlignment="1">
      <alignment horizontal="center"/>
    </xf>
    <xf numFmtId="0" fontId="49" fillId="19" borderId="120" xfId="98" applyFont="1" applyFill="1" applyBorder="1" applyAlignment="1">
      <alignment horizontal="left" vertical="center"/>
    </xf>
    <xf numFmtId="0" fontId="49" fillId="19" borderId="81" xfId="98" applyFont="1" applyFill="1" applyBorder="1" applyAlignment="1">
      <alignment horizontal="left" vertical="center"/>
    </xf>
    <xf numFmtId="0" fontId="49" fillId="19" borderId="82" xfId="98" applyFont="1" applyFill="1" applyBorder="1" applyAlignment="1">
      <alignment horizontal="center" vertical="center" wrapText="1"/>
    </xf>
    <xf numFmtId="10" fontId="6" fillId="0" borderId="90" xfId="19" applyNumberFormat="1" applyFont="1" applyBorder="1"/>
    <xf numFmtId="10" fontId="6" fillId="0" borderId="0" xfId="19" applyNumberFormat="1" applyFont="1" applyBorder="1"/>
    <xf numFmtId="10" fontId="6" fillId="0" borderId="92" xfId="19" applyNumberFormat="1" applyFont="1" applyBorder="1"/>
    <xf numFmtId="169" fontId="6" fillId="0" borderId="18" xfId="65" applyFont="1" applyBorder="1"/>
    <xf numFmtId="169" fontId="6" fillId="0" borderId="92" xfId="65" applyFont="1" applyBorder="1"/>
    <xf numFmtId="10" fontId="6" fillId="0" borderId="109" xfId="19" applyNumberFormat="1" applyFont="1" applyBorder="1"/>
    <xf numFmtId="10" fontId="6" fillId="0" borderId="17" xfId="19" applyNumberFormat="1" applyFont="1" applyBorder="1"/>
    <xf numFmtId="10" fontId="6" fillId="0" borderId="18" xfId="19" applyNumberFormat="1" applyFont="1" applyBorder="1"/>
    <xf numFmtId="10" fontId="6" fillId="0" borderId="34" xfId="19" applyNumberFormat="1" applyFont="1" applyBorder="1"/>
    <xf numFmtId="10" fontId="6" fillId="0" borderId="31" xfId="19" applyNumberFormat="1" applyFont="1" applyBorder="1"/>
    <xf numFmtId="10" fontId="6" fillId="0" borderId="32" xfId="19" applyNumberFormat="1" applyFont="1" applyBorder="1"/>
    <xf numFmtId="169" fontId="6" fillId="0" borderId="32" xfId="65" applyFont="1" applyBorder="1"/>
    <xf numFmtId="0" fontId="6" fillId="0" borderId="44" xfId="98" applyFont="1" applyFill="1" applyBorder="1" applyAlignment="1">
      <alignment horizontal="left" wrapText="1"/>
    </xf>
    <xf numFmtId="10" fontId="6" fillId="0" borderId="119" xfId="19" applyNumberFormat="1" applyFont="1" applyBorder="1"/>
    <xf numFmtId="10" fontId="6" fillId="0" borderId="81" xfId="19" applyNumberFormat="1" applyFont="1" applyBorder="1"/>
    <xf numFmtId="10" fontId="6" fillId="0" borderId="82" xfId="19" applyNumberFormat="1" applyFont="1" applyBorder="1"/>
    <xf numFmtId="169" fontId="6" fillId="0" borderId="92" xfId="65" applyFont="1" applyBorder="1" applyAlignment="1">
      <alignment horizontal="right"/>
    </xf>
    <xf numFmtId="0" fontId="56" fillId="0" borderId="119" xfId="4" applyFont="1" applyBorder="1" applyAlignment="1">
      <alignment wrapText="1"/>
    </xf>
    <xf numFmtId="0" fontId="18" fillId="0" borderId="0" xfId="99" applyFont="1" applyFill="1" applyBorder="1"/>
    <xf numFmtId="10" fontId="18" fillId="0" borderId="0" xfId="100" applyNumberFormat="1" applyFont="1" applyFill="1" applyBorder="1" applyAlignment="1" applyProtection="1">
      <alignment horizontal="right" vertical="center"/>
    </xf>
    <xf numFmtId="10" fontId="7" fillId="12" borderId="119" xfId="100" applyNumberFormat="1" applyFont="1" applyFill="1" applyBorder="1" applyAlignment="1" applyProtection="1">
      <alignment horizontal="right" vertical="center"/>
    </xf>
    <xf numFmtId="10" fontId="7" fillId="12" borderId="81" xfId="100" applyNumberFormat="1" applyFont="1" applyFill="1" applyBorder="1" applyAlignment="1" applyProtection="1">
      <alignment horizontal="right" vertical="center"/>
    </xf>
    <xf numFmtId="2" fontId="8" fillId="12" borderId="82" xfId="19" applyNumberFormat="1" applyFont="1" applyFill="1" applyBorder="1" applyAlignment="1" applyProtection="1">
      <alignment horizontal="right" vertical="center"/>
    </xf>
    <xf numFmtId="0" fontId="16" fillId="0" borderId="0" xfId="99" applyFont="1" applyFill="1" applyBorder="1" applyAlignment="1">
      <alignment horizontal="center" vertical="center"/>
    </xf>
    <xf numFmtId="10" fontId="16" fillId="0" borderId="0" xfId="100" applyNumberFormat="1" applyFont="1" applyFill="1" applyBorder="1" applyAlignment="1" applyProtection="1">
      <alignment horizontal="right" vertical="center"/>
    </xf>
    <xf numFmtId="10" fontId="21" fillId="0" borderId="0" xfId="100" applyNumberFormat="1" applyFont="1" applyFill="1" applyBorder="1" applyAlignment="1" applyProtection="1">
      <alignment horizontal="right" vertical="center"/>
    </xf>
    <xf numFmtId="0" fontId="16" fillId="18" borderId="0" xfId="98" applyFont="1" applyFill="1" applyBorder="1" applyAlignment="1">
      <alignment vertical="center"/>
    </xf>
    <xf numFmtId="0" fontId="16" fillId="18" borderId="0" xfId="98" applyFont="1" applyFill="1" applyBorder="1" applyAlignment="1">
      <alignment horizontal="center" vertical="center"/>
    </xf>
    <xf numFmtId="10" fontId="16" fillId="18" borderId="0" xfId="101" applyNumberFormat="1" applyFont="1" applyFill="1" applyBorder="1" applyAlignment="1" applyProtection="1">
      <alignment horizontal="center" vertical="center"/>
    </xf>
    <xf numFmtId="10" fontId="21" fillId="18" borderId="0" xfId="101" applyNumberFormat="1" applyFont="1" applyFill="1" applyBorder="1" applyAlignment="1" applyProtection="1">
      <alignment horizontal="center" vertical="center"/>
    </xf>
    <xf numFmtId="10" fontId="16" fillId="18" borderId="0" xfId="98" applyNumberFormat="1" applyFont="1" applyFill="1" applyBorder="1" applyAlignment="1">
      <alignment horizontal="right" vertical="center" indent="2"/>
    </xf>
    <xf numFmtId="10" fontId="16" fillId="18" borderId="0" xfId="98" applyNumberFormat="1" applyFont="1" applyFill="1" applyBorder="1" applyAlignment="1">
      <alignment horizontal="right" vertical="center" indent="1"/>
    </xf>
    <xf numFmtId="0" fontId="18" fillId="0" borderId="0" xfId="98" applyFont="1" applyFill="1" applyBorder="1"/>
    <xf numFmtId="0" fontId="1" fillId="0" borderId="0" xfId="98" applyFill="1" applyBorder="1"/>
    <xf numFmtId="10" fontId="16" fillId="0" borderId="0" xfId="102" applyNumberFormat="1" applyFont="1" applyFill="1" applyBorder="1" applyAlignment="1" applyProtection="1">
      <alignment horizontal="right" vertical="center"/>
    </xf>
    <xf numFmtId="10" fontId="21" fillId="0" borderId="0" xfId="102" applyNumberFormat="1" applyFont="1" applyFill="1" applyBorder="1" applyAlignment="1" applyProtection="1">
      <alignment horizontal="right" vertical="center"/>
    </xf>
    <xf numFmtId="2" fontId="5" fillId="0" borderId="0" xfId="65" applyNumberFormat="1" applyFill="1" applyBorder="1" applyAlignment="1" applyProtection="1">
      <alignment horizontal="right" vertical="center"/>
    </xf>
    <xf numFmtId="0" fontId="49" fillId="19" borderId="108" xfId="98" applyFont="1" applyFill="1" applyBorder="1" applyAlignment="1">
      <alignment horizontal="left" vertical="center"/>
    </xf>
    <xf numFmtId="0" fontId="49" fillId="19" borderId="109" xfId="98" applyFont="1" applyFill="1" applyBorder="1" applyAlignment="1">
      <alignment horizontal="center" vertical="center"/>
    </xf>
    <xf numFmtId="0" fontId="49" fillId="19" borderId="108" xfId="98" applyFont="1" applyFill="1" applyBorder="1" applyAlignment="1">
      <alignment horizontal="center" vertical="center" wrapText="1"/>
    </xf>
    <xf numFmtId="0" fontId="49" fillId="19" borderId="18" xfId="98" applyFont="1" applyFill="1" applyBorder="1" applyAlignment="1">
      <alignment horizontal="center" vertical="center" wrapText="1"/>
    </xf>
    <xf numFmtId="10" fontId="6" fillId="0" borderId="109" xfId="19" applyNumberFormat="1" applyFont="1" applyFill="1" applyBorder="1" applyAlignment="1" applyProtection="1">
      <alignment horizontal="right"/>
    </xf>
    <xf numFmtId="10" fontId="6" fillId="0" borderId="17" xfId="19" applyNumberFormat="1" applyFont="1" applyFill="1" applyBorder="1" applyAlignment="1" applyProtection="1">
      <alignment horizontal="right"/>
    </xf>
    <xf numFmtId="10" fontId="6" fillId="0" borderId="18" xfId="19" applyNumberFormat="1" applyFont="1" applyFill="1" applyBorder="1" applyAlignment="1" applyProtection="1">
      <alignment horizontal="right"/>
    </xf>
    <xf numFmtId="43" fontId="6" fillId="0" borderId="109" xfId="100" applyNumberFormat="1" applyFont="1" applyFill="1" applyBorder="1" applyAlignment="1" applyProtection="1">
      <alignment horizontal="right"/>
    </xf>
    <xf numFmtId="43" fontId="6" fillId="0" borderId="18" xfId="100" applyNumberFormat="1" applyFont="1" applyFill="1" applyBorder="1" applyAlignment="1" applyProtection="1">
      <alignment horizontal="right"/>
    </xf>
    <xf numFmtId="2" fontId="1" fillId="0" borderId="0" xfId="98" applyNumberFormat="1"/>
    <xf numFmtId="10" fontId="6" fillId="0" borderId="90" xfId="19" applyNumberFormat="1" applyFont="1" applyFill="1" applyBorder="1" applyAlignment="1" applyProtection="1">
      <alignment horizontal="right"/>
    </xf>
    <xf numFmtId="10" fontId="6" fillId="0" borderId="0" xfId="19" applyNumberFormat="1" applyFont="1" applyFill="1" applyBorder="1" applyAlignment="1" applyProtection="1">
      <alignment horizontal="right"/>
    </xf>
    <xf numFmtId="10" fontId="6" fillId="0" borderId="92" xfId="19" applyNumberFormat="1" applyFont="1" applyFill="1" applyBorder="1" applyAlignment="1" applyProtection="1">
      <alignment horizontal="right"/>
    </xf>
    <xf numFmtId="187" fontId="6" fillId="0" borderId="90" xfId="100" applyNumberFormat="1" applyFont="1" applyFill="1" applyBorder="1" applyAlignment="1" applyProtection="1">
      <alignment horizontal="right"/>
    </xf>
    <xf numFmtId="187" fontId="6" fillId="0" borderId="92" xfId="100" applyNumberFormat="1" applyFont="1" applyFill="1" applyBorder="1" applyAlignment="1" applyProtection="1">
      <alignment horizontal="right"/>
    </xf>
    <xf numFmtId="10" fontId="6" fillId="0" borderId="34" xfId="19" applyNumberFormat="1" applyFont="1" applyFill="1" applyBorder="1" applyAlignment="1" applyProtection="1">
      <alignment horizontal="right"/>
    </xf>
    <xf numFmtId="10" fontId="6" fillId="0" borderId="31" xfId="19" applyNumberFormat="1" applyFont="1" applyFill="1" applyBorder="1" applyAlignment="1" applyProtection="1">
      <alignment horizontal="right"/>
    </xf>
    <xf numFmtId="10" fontId="6" fillId="0" borderId="32" xfId="19" applyNumberFormat="1" applyFont="1" applyFill="1" applyBorder="1" applyAlignment="1" applyProtection="1">
      <alignment horizontal="right"/>
    </xf>
    <xf numFmtId="43" fontId="6" fillId="0" borderId="34" xfId="100" applyNumberFormat="1" applyFont="1" applyFill="1" applyBorder="1" applyAlignment="1" applyProtection="1">
      <alignment horizontal="right"/>
    </xf>
    <xf numFmtId="43" fontId="6" fillId="0" borderId="32" xfId="100" applyNumberFormat="1" applyFont="1" applyFill="1" applyBorder="1" applyAlignment="1" applyProtection="1">
      <alignment horizontal="right"/>
    </xf>
    <xf numFmtId="43" fontId="6" fillId="0" borderId="90" xfId="100" applyNumberFormat="1" applyFont="1" applyFill="1" applyBorder="1" applyAlignment="1" applyProtection="1">
      <alignment horizontal="right"/>
    </xf>
    <xf numFmtId="43" fontId="6" fillId="0" borderId="92" xfId="100" applyNumberFormat="1" applyFont="1" applyFill="1" applyBorder="1" applyAlignment="1" applyProtection="1">
      <alignment horizontal="right"/>
    </xf>
    <xf numFmtId="43" fontId="56" fillId="0" borderId="34" xfId="98" applyNumberFormat="1" applyFont="1" applyBorder="1"/>
    <xf numFmtId="43" fontId="56" fillId="0" borderId="32" xfId="98" applyNumberFormat="1" applyFont="1" applyBorder="1"/>
    <xf numFmtId="0" fontId="6" fillId="0" borderId="34" xfId="98" applyFont="1" applyFill="1" applyBorder="1" applyAlignment="1">
      <alignment horizontal="left" vertical="center" wrapText="1"/>
    </xf>
    <xf numFmtId="187" fontId="6" fillId="0" borderId="34" xfId="100" applyNumberFormat="1" applyFont="1" applyFill="1" applyBorder="1" applyAlignment="1" applyProtection="1">
      <alignment horizontal="right"/>
    </xf>
    <xf numFmtId="187" fontId="6" fillId="0" borderId="32" xfId="100" applyNumberFormat="1" applyFont="1" applyFill="1" applyBorder="1" applyAlignment="1" applyProtection="1">
      <alignment horizontal="right"/>
    </xf>
    <xf numFmtId="0" fontId="6" fillId="0" borderId="119" xfId="98" applyFont="1" applyFill="1" applyBorder="1" applyAlignment="1">
      <alignment horizontal="left" vertical="center" wrapText="1"/>
    </xf>
    <xf numFmtId="10" fontId="6" fillId="0" borderId="119" xfId="19" applyNumberFormat="1" applyFont="1" applyFill="1" applyBorder="1" applyAlignment="1" applyProtection="1">
      <alignment horizontal="right" vertical="center"/>
    </xf>
    <xf numFmtId="10" fontId="6" fillId="0" borderId="81" xfId="19" applyNumberFormat="1" applyFont="1" applyFill="1" applyBorder="1" applyAlignment="1" applyProtection="1">
      <alignment horizontal="right" vertical="center"/>
    </xf>
    <xf numFmtId="10" fontId="6" fillId="0" borderId="82" xfId="19" applyNumberFormat="1" applyFont="1" applyFill="1" applyBorder="1" applyAlignment="1" applyProtection="1">
      <alignment horizontal="right" vertical="center"/>
    </xf>
    <xf numFmtId="43" fontId="6" fillId="0" borderId="119" xfId="100" applyNumberFormat="1" applyFont="1" applyFill="1" applyBorder="1" applyAlignment="1" applyProtection="1">
      <alignment horizontal="right" vertical="center"/>
    </xf>
    <xf numFmtId="43" fontId="6" fillId="0" borderId="82" xfId="100" applyNumberFormat="1" applyFont="1" applyFill="1" applyBorder="1" applyAlignment="1" applyProtection="1">
      <alignment horizontal="right" vertical="center"/>
    </xf>
    <xf numFmtId="43" fontId="6" fillId="0" borderId="90" xfId="65" applyNumberFormat="1" applyFont="1" applyFill="1" applyBorder="1" applyAlignment="1" applyProtection="1">
      <alignment horizontal="right"/>
    </xf>
    <xf numFmtId="43" fontId="6" fillId="0" borderId="92" xfId="65" applyNumberFormat="1" applyFont="1" applyFill="1" applyBorder="1" applyAlignment="1" applyProtection="1">
      <alignment horizontal="right"/>
    </xf>
    <xf numFmtId="10" fontId="8" fillId="12" borderId="119" xfId="19" applyNumberFormat="1" applyFont="1" applyFill="1" applyBorder="1" applyAlignment="1" applyProtection="1">
      <alignment horizontal="right" vertical="center"/>
    </xf>
    <xf numFmtId="10" fontId="8" fillId="12" borderId="81" xfId="19" applyNumberFormat="1" applyFont="1" applyFill="1" applyBorder="1" applyAlignment="1" applyProtection="1">
      <alignment horizontal="right" vertical="center"/>
    </xf>
    <xf numFmtId="43" fontId="8" fillId="12" borderId="119" xfId="19" applyNumberFormat="1" applyFont="1" applyFill="1" applyBorder="1" applyAlignment="1" applyProtection="1">
      <alignment horizontal="right" vertical="center"/>
    </xf>
    <xf numFmtId="43" fontId="8" fillId="12" borderId="82" xfId="19" applyNumberFormat="1" applyFont="1" applyFill="1" applyBorder="1" applyAlignment="1" applyProtection="1">
      <alignment horizontal="right" vertical="center"/>
    </xf>
    <xf numFmtId="172" fontId="16" fillId="18" borderId="0" xfId="101" applyNumberFormat="1" applyFont="1" applyFill="1" applyBorder="1" applyAlignment="1" applyProtection="1">
      <alignment horizontal="center" vertical="center"/>
    </xf>
    <xf numFmtId="0" fontId="5" fillId="0" borderId="0" xfId="19" applyNumberFormat="1" applyFill="1" applyBorder="1"/>
    <xf numFmtId="10" fontId="5" fillId="0" borderId="0" xfId="19" applyNumberFormat="1" applyFill="1" applyBorder="1"/>
    <xf numFmtId="0" fontId="1" fillId="0" borderId="0" xfId="98" applyFill="1"/>
    <xf numFmtId="0" fontId="13" fillId="16" borderId="0" xfId="98" applyFont="1" applyFill="1" applyBorder="1" applyAlignment="1"/>
    <xf numFmtId="0" fontId="1" fillId="16" borderId="0" xfId="98" applyFont="1" applyFill="1" applyBorder="1"/>
    <xf numFmtId="0" fontId="70" fillId="19" borderId="109" xfId="98" applyFont="1" applyFill="1" applyBorder="1" applyAlignment="1">
      <alignment horizontal="center" vertical="center"/>
    </xf>
    <xf numFmtId="0" fontId="70" fillId="19" borderId="123" xfId="98" applyFont="1" applyFill="1" applyBorder="1" applyAlignment="1">
      <alignment horizontal="center" vertical="center"/>
    </xf>
    <xf numFmtId="0" fontId="41" fillId="0" borderId="124" xfId="30" applyFont="1" applyFill="1" applyBorder="1" applyAlignment="1">
      <alignment horizontal="left" vertical="center" wrapText="1"/>
    </xf>
    <xf numFmtId="10" fontId="6" fillId="0" borderId="89" xfId="19" applyNumberFormat="1" applyFont="1" applyFill="1" applyBorder="1" applyAlignment="1">
      <alignment vertical="center"/>
    </xf>
    <xf numFmtId="10" fontId="6" fillId="0" borderId="81" xfId="19" applyNumberFormat="1" applyFont="1" applyFill="1" applyBorder="1" applyAlignment="1">
      <alignment vertical="center"/>
    </xf>
    <xf numFmtId="10" fontId="6" fillId="0" borderId="82" xfId="19" applyNumberFormat="1" applyFont="1" applyFill="1" applyBorder="1" applyAlignment="1">
      <alignment vertical="center"/>
    </xf>
    <xf numFmtId="169" fontId="6" fillId="0" borderId="82" xfId="100" applyNumberFormat="1" applyFont="1" applyFill="1" applyBorder="1" applyAlignment="1" applyProtection="1">
      <alignment horizontal="center" vertical="center"/>
    </xf>
    <xf numFmtId="10" fontId="8" fillId="12" borderId="89" xfId="19" applyNumberFormat="1" applyFont="1" applyFill="1" applyBorder="1" applyAlignment="1" applyProtection="1">
      <alignment horizontal="right" vertical="center"/>
    </xf>
    <xf numFmtId="2" fontId="13" fillId="12" borderId="120" xfId="19" applyNumberFormat="1" applyFont="1" applyFill="1" applyBorder="1" applyAlignment="1" applyProtection="1">
      <alignment horizontal="right" vertical="center"/>
    </xf>
    <xf numFmtId="2" fontId="13" fillId="12" borderId="82" xfId="19" applyNumberFormat="1" applyFont="1" applyFill="1" applyBorder="1" applyAlignment="1" applyProtection="1">
      <alignment horizontal="right" vertical="center"/>
    </xf>
    <xf numFmtId="0" fontId="16" fillId="2" borderId="0" xfId="98" applyFont="1" applyFill="1" applyBorder="1" applyAlignment="1">
      <alignment vertical="center"/>
    </xf>
    <xf numFmtId="10" fontId="5" fillId="0" borderId="0" xfId="19" applyNumberFormat="1" applyFill="1"/>
    <xf numFmtId="10" fontId="1" fillId="0" borderId="0" xfId="98" applyNumberFormat="1"/>
    <xf numFmtId="17" fontId="1" fillId="0" borderId="0" xfId="98" applyNumberFormat="1"/>
    <xf numFmtId="0" fontId="1" fillId="0" borderId="0" xfId="42"/>
    <xf numFmtId="0" fontId="15" fillId="16" borderId="0" xfId="4" applyFont="1" applyFill="1" applyBorder="1"/>
    <xf numFmtId="0" fontId="17" fillId="16" borderId="0" xfId="4" applyFont="1" applyFill="1" applyBorder="1"/>
    <xf numFmtId="0" fontId="49" fillId="19" borderId="0" xfId="4" applyFont="1" applyFill="1" applyBorder="1" applyAlignment="1">
      <alignment horizontal="left" vertical="center"/>
    </xf>
    <xf numFmtId="17" fontId="49" fillId="19" borderId="0" xfId="4" applyNumberFormat="1" applyFont="1" applyFill="1" applyBorder="1" applyAlignment="1">
      <alignment horizontal="right" vertical="center"/>
    </xf>
    <xf numFmtId="0" fontId="49" fillId="19" borderId="115" xfId="4" applyFont="1" applyFill="1" applyBorder="1" applyAlignment="1">
      <alignment horizontal="center" vertical="center" wrapText="1"/>
    </xf>
    <xf numFmtId="191" fontId="6" fillId="0" borderId="17" xfId="103" applyNumberFormat="1" applyFont="1" applyFill="1" applyBorder="1" applyAlignment="1" applyProtection="1">
      <alignment horizontal="right" vertical="center"/>
    </xf>
    <xf numFmtId="10" fontId="6" fillId="0" borderId="108" xfId="19" applyNumberFormat="1" applyFont="1" applyFill="1" applyBorder="1" applyAlignment="1" applyProtection="1">
      <alignment horizontal="right" vertical="center"/>
    </xf>
    <xf numFmtId="191" fontId="6" fillId="0" borderId="0" xfId="103" applyNumberFormat="1" applyFont="1" applyFill="1" applyBorder="1" applyAlignment="1" applyProtection="1">
      <alignment horizontal="right" vertical="center"/>
    </xf>
    <xf numFmtId="10" fontId="6" fillId="0" borderId="20" xfId="19" applyNumberFormat="1" applyFont="1" applyFill="1" applyBorder="1" applyAlignment="1" applyProtection="1">
      <alignment horizontal="right" vertical="center"/>
    </xf>
    <xf numFmtId="191" fontId="6" fillId="0" borderId="31" xfId="103" applyNumberFormat="1" applyFont="1" applyFill="1" applyBorder="1" applyAlignment="1" applyProtection="1">
      <alignment horizontal="right" vertical="center"/>
    </xf>
    <xf numFmtId="10" fontId="6" fillId="0" borderId="44" xfId="19" applyNumberFormat="1" applyFont="1" applyFill="1" applyBorder="1" applyAlignment="1" applyProtection="1">
      <alignment horizontal="right" vertical="center"/>
    </xf>
    <xf numFmtId="0" fontId="56" fillId="0" borderId="89" xfId="4" applyFont="1" applyBorder="1" applyAlignment="1">
      <alignment wrapText="1"/>
    </xf>
    <xf numFmtId="191" fontId="6" fillId="0" borderId="81" xfId="103" applyNumberFormat="1" applyFont="1" applyFill="1" applyBorder="1" applyAlignment="1" applyProtection="1">
      <alignment horizontal="right" vertical="center"/>
    </xf>
    <xf numFmtId="10" fontId="6" fillId="0" borderId="120" xfId="19" applyNumberFormat="1" applyFont="1" applyFill="1" applyBorder="1" applyAlignment="1" applyProtection="1">
      <alignment horizontal="right" vertical="center"/>
    </xf>
    <xf numFmtId="0" fontId="91" fillId="0" borderId="0" xfId="42" applyFont="1"/>
    <xf numFmtId="0" fontId="17" fillId="16" borderId="0" xfId="42" applyFont="1" applyFill="1"/>
    <xf numFmtId="14" fontId="49" fillId="19" borderId="0" xfId="4" applyNumberFormat="1" applyFont="1" applyFill="1" applyBorder="1" applyAlignment="1">
      <alignment horizontal="right" vertical="center" wrapText="1"/>
    </xf>
    <xf numFmtId="183" fontId="6" fillId="0" borderId="17" xfId="104" applyNumberFormat="1" applyFont="1" applyFill="1" applyBorder="1" applyAlignment="1" applyProtection="1">
      <alignment horizontal="right" vertical="center"/>
    </xf>
    <xf numFmtId="10" fontId="1" fillId="0" borderId="0" xfId="42" applyNumberFormat="1"/>
    <xf numFmtId="183" fontId="6" fillId="0" borderId="0" xfId="104" applyNumberFormat="1" applyFont="1" applyFill="1" applyBorder="1" applyAlignment="1" applyProtection="1">
      <alignment horizontal="right" vertical="center"/>
    </xf>
    <xf numFmtId="183" fontId="6" fillId="0" borderId="31" xfId="104" applyNumberFormat="1" applyFont="1" applyFill="1" applyBorder="1" applyAlignment="1" applyProtection="1">
      <alignment horizontal="right" vertical="center"/>
    </xf>
    <xf numFmtId="183" fontId="6" fillId="0" borderId="109" xfId="104" applyNumberFormat="1" applyFont="1" applyFill="1" applyBorder="1" applyAlignment="1" applyProtection="1">
      <alignment horizontal="right" vertical="center"/>
    </xf>
    <xf numFmtId="183" fontId="6" fillId="0" borderId="90" xfId="104" applyNumberFormat="1" applyFont="1" applyFill="1" applyBorder="1" applyAlignment="1" applyProtection="1">
      <alignment horizontal="right" vertical="center"/>
    </xf>
    <xf numFmtId="183" fontId="6" fillId="0" borderId="34" xfId="104" applyNumberFormat="1" applyFont="1" applyFill="1" applyBorder="1" applyAlignment="1" applyProtection="1">
      <alignment horizontal="right" vertical="center"/>
    </xf>
    <xf numFmtId="0" fontId="6" fillId="0" borderId="34" xfId="4" applyFont="1" applyFill="1" applyBorder="1" applyAlignment="1">
      <alignment vertical="center" wrapText="1"/>
    </xf>
    <xf numFmtId="183" fontId="6" fillId="0" borderId="89" xfId="104" applyNumberFormat="1" applyFont="1" applyFill="1" applyBorder="1" applyAlignment="1" applyProtection="1">
      <alignment horizontal="right" vertical="center"/>
    </xf>
    <xf numFmtId="183" fontId="6" fillId="0" borderId="81" xfId="104" applyNumberFormat="1" applyFont="1" applyFill="1" applyBorder="1" applyAlignment="1" applyProtection="1">
      <alignment horizontal="right" vertical="center"/>
    </xf>
    <xf numFmtId="0" fontId="6" fillId="0" borderId="89" xfId="4" applyFont="1" applyFill="1" applyBorder="1" applyAlignment="1">
      <alignment vertical="center" wrapText="1"/>
    </xf>
    <xf numFmtId="10" fontId="18" fillId="0" borderId="0" xfId="4" applyNumberFormat="1" applyFont="1" applyFill="1" applyBorder="1" applyAlignment="1">
      <alignment horizontal="right" vertical="center"/>
    </xf>
    <xf numFmtId="183" fontId="6" fillId="0" borderId="31" xfId="104" applyNumberFormat="1" applyFont="1" applyFill="1" applyBorder="1" applyAlignment="1" applyProtection="1">
      <alignment horizontal="right"/>
    </xf>
    <xf numFmtId="14" fontId="49" fillId="19" borderId="0" xfId="4" applyNumberFormat="1" applyFont="1" applyFill="1" applyBorder="1" applyAlignment="1">
      <alignment horizontal="right" vertical="center"/>
    </xf>
    <xf numFmtId="0" fontId="6" fillId="0" borderId="120" xfId="4" applyFont="1" applyFill="1" applyBorder="1" applyAlignment="1">
      <alignment horizontal="left" vertical="center" wrapText="1"/>
    </xf>
    <xf numFmtId="0" fontId="41" fillId="0" borderId="120" xfId="43" applyFont="1" applyFill="1" applyBorder="1" applyAlignment="1">
      <alignment horizontal="left" vertical="center" wrapText="1"/>
    </xf>
    <xf numFmtId="191" fontId="6" fillId="0" borderId="81" xfId="105" applyNumberFormat="1" applyFont="1" applyFill="1" applyBorder="1" applyAlignment="1" applyProtection="1">
      <alignment horizontal="right" vertical="center"/>
    </xf>
    <xf numFmtId="0" fontId="18" fillId="2" borderId="0" xfId="4" applyFont="1" applyFill="1" applyBorder="1" applyAlignment="1">
      <alignment horizontal="left" vertical="center"/>
    </xf>
    <xf numFmtId="0" fontId="18" fillId="2" borderId="0" xfId="4" applyFont="1" applyFill="1" applyBorder="1"/>
    <xf numFmtId="200" fontId="18" fillId="2" borderId="0" xfId="16" applyNumberFormat="1" applyFont="1" applyFill="1" applyBorder="1" applyAlignment="1" applyProtection="1"/>
    <xf numFmtId="10" fontId="18" fillId="2" borderId="0" xfId="4" applyNumberFormat="1" applyFont="1" applyFill="1" applyBorder="1" applyAlignment="1">
      <alignment horizontal="right" vertical="center" indent="2"/>
    </xf>
    <xf numFmtId="10" fontId="5" fillId="0" borderId="0" xfId="19" applyNumberFormat="1" applyBorder="1"/>
    <xf numFmtId="0" fontId="86" fillId="0" borderId="0" xfId="43" applyFont="1" applyFill="1" applyBorder="1"/>
    <xf numFmtId="0" fontId="11" fillId="0" borderId="0" xfId="4" applyNumberFormat="1" applyFont="1" applyFill="1" applyBorder="1" applyAlignment="1" applyProtection="1">
      <alignment horizontal="left" indent="2"/>
    </xf>
    <xf numFmtId="196" fontId="11" fillId="0" borderId="0" xfId="4" applyNumberFormat="1" applyFont="1" applyFill="1" applyBorder="1" applyAlignment="1" applyProtection="1"/>
    <xf numFmtId="0" fontId="11" fillId="0" borderId="0" xfId="4" applyNumberFormat="1" applyFont="1" applyFill="1" applyBorder="1" applyAlignment="1" applyProtection="1">
      <alignment horizontal="left"/>
    </xf>
    <xf numFmtId="0" fontId="1" fillId="0" borderId="0" xfId="77"/>
    <xf numFmtId="180" fontId="13" fillId="16" borderId="90" xfId="77" applyNumberFormat="1" applyFont="1" applyFill="1" applyBorder="1" applyAlignment="1">
      <alignment horizontal="left"/>
    </xf>
    <xf numFmtId="180" fontId="13" fillId="16" borderId="0" xfId="77" applyNumberFormat="1" applyFont="1" applyFill="1" applyBorder="1" applyAlignment="1">
      <alignment horizontal="left"/>
    </xf>
    <xf numFmtId="0" fontId="3" fillId="0" borderId="0" xfId="77" applyFont="1"/>
    <xf numFmtId="0" fontId="69" fillId="0" borderId="0" xfId="77" applyFont="1"/>
    <xf numFmtId="0" fontId="51" fillId="19" borderId="0" xfId="77" applyFont="1" applyFill="1" applyBorder="1" applyAlignment="1">
      <alignment horizontal="right"/>
    </xf>
    <xf numFmtId="0" fontId="51" fillId="19" borderId="92" xfId="77" applyFont="1" applyFill="1" applyBorder="1" applyAlignment="1">
      <alignment horizontal="right"/>
    </xf>
    <xf numFmtId="0" fontId="1" fillId="0" borderId="0" xfId="77" applyFont="1"/>
    <xf numFmtId="0" fontId="26" fillId="0" borderId="0" xfId="77" applyFont="1"/>
    <xf numFmtId="0" fontId="56" fillId="0" borderId="1" xfId="77" applyFont="1" applyFill="1" applyBorder="1" applyAlignment="1">
      <alignment vertical="center"/>
    </xf>
    <xf numFmtId="0" fontId="56" fillId="6" borderId="1" xfId="77" applyFont="1" applyFill="1" applyBorder="1" applyAlignment="1">
      <alignment vertical="center"/>
    </xf>
    <xf numFmtId="185" fontId="5" fillId="0" borderId="133" xfId="4" applyNumberFormat="1" applyBorder="1"/>
    <xf numFmtId="191" fontId="0" fillId="0" borderId="134" xfId="65" applyNumberFormat="1" applyFont="1" applyBorder="1"/>
    <xf numFmtId="172" fontId="0" fillId="0" borderId="134" xfId="19" applyNumberFormat="1" applyFont="1" applyBorder="1"/>
    <xf numFmtId="172" fontId="0" fillId="0" borderId="135" xfId="19" applyNumberFormat="1" applyFont="1" applyBorder="1"/>
    <xf numFmtId="0" fontId="5" fillId="0" borderId="0" xfId="4" applyFont="1" applyFill="1" applyBorder="1" applyAlignment="1">
      <alignment vertical="center"/>
    </xf>
    <xf numFmtId="3" fontId="3" fillId="0" borderId="0" xfId="77" applyNumberFormat="1" applyFont="1"/>
    <xf numFmtId="0" fontId="64" fillId="6" borderId="115" xfId="4" applyFont="1" applyFill="1" applyBorder="1" applyAlignment="1">
      <alignment vertical="center"/>
    </xf>
    <xf numFmtId="0" fontId="64" fillId="6" borderId="8" xfId="4" applyFont="1" applyFill="1" applyBorder="1" applyAlignment="1">
      <alignment vertical="center"/>
    </xf>
    <xf numFmtId="185" fontId="5" fillId="0" borderId="136" xfId="4" applyNumberFormat="1" applyBorder="1"/>
    <xf numFmtId="191" fontId="0" fillId="0" borderId="0" xfId="65" applyNumberFormat="1" applyFont="1" applyBorder="1"/>
    <xf numFmtId="172" fontId="0" fillId="0" borderId="0" xfId="19" applyNumberFormat="1" applyFont="1" applyBorder="1"/>
    <xf numFmtId="172" fontId="0" fillId="0" borderId="12" xfId="19" applyNumberFormat="1" applyFont="1" applyBorder="1"/>
    <xf numFmtId="0" fontId="64" fillId="6" borderId="137" xfId="4" applyFont="1" applyFill="1" applyBorder="1" applyAlignment="1">
      <alignment vertical="center"/>
    </xf>
    <xf numFmtId="185" fontId="5" fillId="0" borderId="138" xfId="4" applyNumberFormat="1" applyBorder="1"/>
    <xf numFmtId="191" fontId="0" fillId="0" borderId="139" xfId="65" applyNumberFormat="1" applyFont="1" applyBorder="1"/>
    <xf numFmtId="172" fontId="0" fillId="0" borderId="139" xfId="19" applyNumberFormat="1" applyFont="1" applyBorder="1"/>
    <xf numFmtId="172" fontId="0" fillId="0" borderId="140" xfId="19" applyNumberFormat="1" applyFont="1" applyBorder="1"/>
    <xf numFmtId="0" fontId="56" fillId="0" borderId="1" xfId="77" applyFont="1" applyFill="1" applyBorder="1" applyAlignment="1">
      <alignment horizontal="left" vertical="center"/>
    </xf>
    <xf numFmtId="0" fontId="64" fillId="6" borderId="1" xfId="4" applyFont="1" applyFill="1" applyBorder="1" applyAlignment="1">
      <alignment vertical="center"/>
    </xf>
    <xf numFmtId="185" fontId="5" fillId="0" borderId="141" xfId="4" applyNumberFormat="1" applyBorder="1"/>
    <xf numFmtId="191" fontId="0" fillId="0" borderId="142" xfId="65" applyNumberFormat="1" applyFont="1" applyBorder="1"/>
    <xf numFmtId="172" fontId="0" fillId="0" borderId="142" xfId="19" applyNumberFormat="1" applyFont="1" applyBorder="1"/>
    <xf numFmtId="172" fontId="0" fillId="0" borderId="143" xfId="19" applyNumberFormat="1" applyFont="1" applyBorder="1"/>
    <xf numFmtId="0" fontId="56" fillId="6" borderId="137" xfId="77" applyFont="1" applyFill="1" applyBorder="1" applyAlignment="1">
      <alignment vertical="center"/>
    </xf>
    <xf numFmtId="0" fontId="56" fillId="0" borderId="115" xfId="77" applyFont="1" applyFill="1" applyBorder="1" applyAlignment="1">
      <alignment vertical="center"/>
    </xf>
    <xf numFmtId="0" fontId="64" fillId="6" borderId="1" xfId="4" applyFont="1" applyFill="1" applyBorder="1"/>
    <xf numFmtId="0" fontId="64" fillId="6" borderId="136" xfId="4" applyFont="1" applyFill="1" applyBorder="1"/>
    <xf numFmtId="0" fontId="64" fillId="6" borderId="136" xfId="4" applyFont="1" applyFill="1" applyBorder="1" applyAlignment="1">
      <alignment vertical="center"/>
    </xf>
    <xf numFmtId="0" fontId="64" fillId="6" borderId="137" xfId="4" applyFont="1" applyFill="1" applyBorder="1"/>
    <xf numFmtId="0" fontId="56" fillId="6" borderId="8" xfId="77" applyFont="1" applyFill="1" applyBorder="1" applyAlignment="1">
      <alignment vertical="center"/>
    </xf>
    <xf numFmtId="0" fontId="56" fillId="0" borderId="138" xfId="77" applyFont="1" applyBorder="1" applyAlignment="1">
      <alignment vertical="center" wrapText="1"/>
    </xf>
    <xf numFmtId="185" fontId="5" fillId="0" borderId="139" xfId="4" applyNumberFormat="1" applyBorder="1" applyAlignment="1">
      <alignment horizontal="center" vertical="center"/>
    </xf>
    <xf numFmtId="10" fontId="63" fillId="13" borderId="85" xfId="36" applyNumberFormat="1" applyFont="1" applyFill="1" applyBorder="1" applyAlignment="1" applyProtection="1">
      <alignment horizontal="right" vertical="center"/>
    </xf>
    <xf numFmtId="0" fontId="1" fillId="0" borderId="0" xfId="106"/>
    <xf numFmtId="181" fontId="3" fillId="0" borderId="0" xfId="77" applyNumberFormat="1" applyFont="1"/>
    <xf numFmtId="10" fontId="48" fillId="13" borderId="81" xfId="36" applyNumberFormat="1" applyFont="1" applyFill="1" applyBorder="1" applyAlignment="1" applyProtection="1">
      <alignment horizontal="right" vertical="center"/>
    </xf>
    <xf numFmtId="10" fontId="48" fillId="13" borderId="82" xfId="36" applyNumberFormat="1" applyFont="1" applyFill="1" applyBorder="1" applyAlignment="1" applyProtection="1">
      <alignment horizontal="right" vertical="center"/>
    </xf>
    <xf numFmtId="0" fontId="56" fillId="0" borderId="144" xfId="77" applyFont="1" applyFill="1" applyBorder="1" applyAlignment="1">
      <alignment horizontal="left" vertical="center"/>
    </xf>
    <xf numFmtId="0" fontId="56" fillId="6" borderId="1" xfId="77" applyFont="1" applyFill="1" applyBorder="1" applyAlignment="1">
      <alignment horizontal="left" vertical="center"/>
    </xf>
    <xf numFmtId="4" fontId="5" fillId="0" borderId="133" xfId="4" applyNumberFormat="1" applyBorder="1"/>
    <xf numFmtId="10" fontId="0" fillId="0" borderId="134" xfId="107" applyNumberFormat="1" applyFont="1" applyBorder="1"/>
    <xf numFmtId="10" fontId="0" fillId="0" borderId="135" xfId="107" applyNumberFormat="1" applyFont="1" applyBorder="1"/>
    <xf numFmtId="4" fontId="5" fillId="0" borderId="141" xfId="4" applyNumberFormat="1" applyBorder="1"/>
    <xf numFmtId="10" fontId="0" fillId="0" borderId="142" xfId="107" applyNumberFormat="1" applyFont="1" applyBorder="1"/>
    <xf numFmtId="10" fontId="0" fillId="0" borderId="143" xfId="107" applyNumberFormat="1" applyFont="1" applyBorder="1"/>
    <xf numFmtId="4" fontId="5" fillId="0" borderId="138" xfId="4" applyNumberFormat="1" applyBorder="1"/>
    <xf numFmtId="10" fontId="0" fillId="0" borderId="139" xfId="107" applyNumberFormat="1" applyFont="1" applyBorder="1"/>
    <xf numFmtId="10" fontId="0" fillId="0" borderId="140" xfId="107" applyNumberFormat="1" applyFont="1" applyBorder="1"/>
    <xf numFmtId="3" fontId="51" fillId="13" borderId="85" xfId="77" applyNumberFormat="1" applyFont="1" applyFill="1" applyBorder="1" applyAlignment="1">
      <alignment vertical="center"/>
    </xf>
    <xf numFmtId="192" fontId="49" fillId="13" borderId="85" xfId="36" applyNumberFormat="1" applyFont="1" applyFill="1" applyBorder="1" applyAlignment="1" applyProtection="1">
      <alignment horizontal="right" vertical="center" indent="3"/>
    </xf>
    <xf numFmtId="192" fontId="49" fillId="13" borderId="87" xfId="36" applyNumberFormat="1" applyFont="1" applyFill="1" applyBorder="1" applyAlignment="1" applyProtection="1">
      <alignment horizontal="right" vertical="center" indent="3"/>
    </xf>
    <xf numFmtId="0" fontId="51" fillId="13" borderId="89" xfId="77" applyFont="1" applyFill="1" applyBorder="1" applyAlignment="1">
      <alignment vertical="center"/>
    </xf>
    <xf numFmtId="0" fontId="51" fillId="13" borderId="81" xfId="77" applyFont="1" applyFill="1" applyBorder="1" applyAlignment="1">
      <alignment vertical="center"/>
    </xf>
    <xf numFmtId="3" fontId="51" fillId="13" borderId="81" xfId="77" applyNumberFormat="1" applyFont="1" applyFill="1" applyBorder="1" applyAlignment="1">
      <alignment vertical="center"/>
    </xf>
    <xf numFmtId="0" fontId="16" fillId="18" borderId="0" xfId="77" applyFont="1" applyFill="1" applyBorder="1" applyAlignment="1">
      <alignment horizontal="left" vertical="center"/>
    </xf>
    <xf numFmtId="0" fontId="16" fillId="18" borderId="0" xfId="77" applyFont="1" applyFill="1" applyBorder="1" applyAlignment="1">
      <alignment horizontal="center" vertical="center"/>
    </xf>
    <xf numFmtId="179" fontId="93" fillId="18" borderId="0" xfId="77" applyNumberFormat="1" applyFont="1" applyFill="1" applyBorder="1" applyAlignment="1">
      <alignment horizontal="right" vertical="center"/>
    </xf>
    <xf numFmtId="179" fontId="16" fillId="18" borderId="0" xfId="77" applyNumberFormat="1" applyFont="1" applyFill="1" applyBorder="1" applyAlignment="1">
      <alignment vertical="center"/>
    </xf>
    <xf numFmtId="10" fontId="16" fillId="18" borderId="0" xfId="36" applyNumberFormat="1" applyFont="1" applyFill="1" applyBorder="1" applyAlignment="1" applyProtection="1">
      <alignment horizontal="right" vertical="center" indent="3"/>
    </xf>
    <xf numFmtId="0" fontId="18" fillId="0" borderId="0" xfId="77" applyFont="1" applyFill="1" applyBorder="1"/>
    <xf numFmtId="0" fontId="18" fillId="0" borderId="0" xfId="77" applyFont="1" applyFill="1" applyBorder="1" applyAlignment="1">
      <alignment horizontal="center" vertical="center"/>
    </xf>
    <xf numFmtId="41" fontId="18" fillId="0" borderId="0" xfId="108" applyFont="1" applyFill="1" applyBorder="1" applyAlignment="1" applyProtection="1">
      <alignment vertical="center"/>
    </xf>
    <xf numFmtId="1" fontId="18" fillId="0" borderId="0" xfId="108" applyNumberFormat="1" applyFont="1" applyFill="1" applyBorder="1" applyAlignment="1" applyProtection="1">
      <alignment horizontal="center" vertical="center"/>
    </xf>
    <xf numFmtId="10" fontId="18" fillId="0" borderId="0" xfId="36" applyNumberFormat="1" applyFont="1" applyFill="1" applyBorder="1" applyAlignment="1" applyProtection="1">
      <alignment horizontal="center"/>
    </xf>
    <xf numFmtId="3" fontId="18" fillId="0" borderId="0" xfId="77" applyNumberFormat="1" applyFont="1" applyFill="1" applyBorder="1" applyAlignment="1">
      <alignment horizontal="center" vertical="center"/>
    </xf>
    <xf numFmtId="0" fontId="91" fillId="0" borderId="0" xfId="77" applyFont="1"/>
    <xf numFmtId="169" fontId="5" fillId="0" borderId="0" xfId="65" applyFill="1" applyBorder="1" applyAlignment="1">
      <alignment horizontal="center" vertical="center"/>
    </xf>
    <xf numFmtId="43" fontId="1" fillId="0" borderId="0" xfId="77" applyNumberFormat="1"/>
    <xf numFmtId="0" fontId="11" fillId="0" borderId="145" xfId="109" applyFont="1" applyFill="1" applyBorder="1" applyAlignment="1">
      <alignment wrapText="1"/>
    </xf>
    <xf numFmtId="15" fontId="11" fillId="0" borderId="145" xfId="109" applyNumberFormat="1" applyFont="1" applyFill="1" applyBorder="1" applyAlignment="1">
      <alignment horizontal="right" wrapText="1"/>
    </xf>
    <xf numFmtId="4" fontId="11" fillId="0" borderId="145" xfId="109" applyNumberFormat="1" applyFont="1" applyFill="1" applyBorder="1" applyAlignment="1">
      <alignment horizontal="right" wrapText="1"/>
    </xf>
    <xf numFmtId="0" fontId="29" fillId="0" borderId="145" xfId="110" applyFont="1" applyFill="1" applyBorder="1" applyAlignment="1">
      <alignment wrapText="1"/>
    </xf>
    <xf numFmtId="15" fontId="29" fillId="0" borderId="145" xfId="110" applyNumberFormat="1" applyFont="1" applyFill="1" applyBorder="1" applyAlignment="1">
      <alignment horizontal="right" wrapText="1"/>
    </xf>
    <xf numFmtId="4" fontId="29" fillId="0" borderId="145" xfId="110" applyNumberFormat="1" applyFont="1" applyFill="1" applyBorder="1" applyAlignment="1">
      <alignment horizontal="right" wrapText="1"/>
    </xf>
    <xf numFmtId="0" fontId="13" fillId="0" borderId="0" xfId="77" applyFont="1" applyFill="1" applyBorder="1" applyAlignment="1">
      <alignment vertical="center"/>
    </xf>
    <xf numFmtId="10" fontId="1" fillId="0" borderId="0" xfId="36" applyNumberFormat="1" applyFont="1" applyFill="1" applyBorder="1" applyAlignment="1" applyProtection="1">
      <alignment horizontal="center"/>
    </xf>
    <xf numFmtId="201" fontId="20" fillId="0" borderId="0" xfId="77" applyNumberFormat="1" applyFont="1" applyFill="1" applyBorder="1" applyAlignment="1">
      <alignment horizontal="center" vertical="center"/>
    </xf>
    <xf numFmtId="201" fontId="70" fillId="0" borderId="0" xfId="77" applyNumberFormat="1" applyFont="1" applyFill="1" applyBorder="1" applyAlignment="1">
      <alignment horizontal="center" vertical="center"/>
    </xf>
    <xf numFmtId="0" fontId="70" fillId="0" borderId="0" xfId="77" applyFont="1" applyFill="1" applyBorder="1" applyAlignment="1">
      <alignment horizontal="center" vertical="center" wrapText="1"/>
    </xf>
    <xf numFmtId="0" fontId="5" fillId="0" borderId="0" xfId="77" applyFont="1" applyFill="1" applyBorder="1" applyAlignment="1">
      <alignment vertical="center"/>
    </xf>
    <xf numFmtId="3" fontId="5" fillId="0" borderId="0" xfId="77" applyNumberFormat="1" applyFont="1" applyFill="1" applyBorder="1" applyAlignment="1">
      <alignment vertical="center"/>
    </xf>
    <xf numFmtId="3" fontId="26" fillId="0" borderId="0" xfId="36" applyNumberFormat="1" applyFont="1" applyFill="1" applyBorder="1" applyAlignment="1" applyProtection="1">
      <alignment horizontal="center"/>
    </xf>
    <xf numFmtId="3" fontId="5" fillId="0" borderId="0" xfId="77" applyNumberFormat="1" applyFont="1" applyFill="1" applyBorder="1" applyAlignment="1">
      <alignment horizontal="center" vertical="center"/>
    </xf>
    <xf numFmtId="10" fontId="75" fillId="0" borderId="0" xfId="77" applyNumberFormat="1" applyFont="1" applyFill="1" applyBorder="1" applyAlignment="1">
      <alignment horizontal="center" vertical="center"/>
    </xf>
    <xf numFmtId="10" fontId="75" fillId="0" borderId="0" xfId="77" applyNumberFormat="1" applyFont="1" applyFill="1" applyAlignment="1">
      <alignment horizontal="right"/>
    </xf>
    <xf numFmtId="0" fontId="1" fillId="0" borderId="0" xfId="77" applyFont="1" applyFill="1" applyBorder="1" applyAlignment="1">
      <alignment horizontal="left" vertical="center"/>
    </xf>
    <xf numFmtId="3" fontId="5" fillId="0" borderId="0" xfId="77" applyNumberFormat="1" applyFont="1" applyFill="1" applyAlignment="1">
      <alignment horizontal="right"/>
    </xf>
    <xf numFmtId="3" fontId="26" fillId="0" borderId="0" xfId="36" applyNumberFormat="1" applyFont="1" applyFill="1" applyBorder="1" applyAlignment="1" applyProtection="1">
      <alignment horizontal="right"/>
    </xf>
    <xf numFmtId="0" fontId="1" fillId="0" borderId="0" xfId="77" applyFont="1" applyFill="1" applyBorder="1" applyAlignment="1">
      <alignment vertical="center"/>
    </xf>
    <xf numFmtId="3" fontId="5" fillId="0" borderId="0" xfId="77" applyNumberFormat="1" applyFont="1" applyFill="1" applyBorder="1" applyAlignment="1">
      <alignment horizontal="right" vertical="center"/>
    </xf>
    <xf numFmtId="10" fontId="5" fillId="0" borderId="0" xfId="77" applyNumberFormat="1" applyFont="1" applyFill="1" applyBorder="1" applyAlignment="1">
      <alignment horizontal="center" vertical="center"/>
    </xf>
    <xf numFmtId="10" fontId="29" fillId="0" borderId="0" xfId="77" applyNumberFormat="1" applyFont="1" applyFill="1" applyAlignment="1">
      <alignment horizontal="right"/>
    </xf>
    <xf numFmtId="0" fontId="13" fillId="0" borderId="0" xfId="77" applyFont="1" applyFill="1" applyBorder="1" applyAlignment="1">
      <alignment horizontal="left" vertical="center"/>
    </xf>
    <xf numFmtId="0" fontId="1" fillId="0" borderId="0" xfId="77" applyFont="1" applyFill="1" applyBorder="1" applyAlignment="1">
      <alignment horizontal="center" vertical="center"/>
    </xf>
    <xf numFmtId="3" fontId="24" fillId="0" borderId="0" xfId="77" applyNumberFormat="1" applyFont="1" applyFill="1" applyAlignment="1">
      <alignment horizontal="right"/>
    </xf>
    <xf numFmtId="10" fontId="13" fillId="0" borderId="0" xfId="77" applyNumberFormat="1" applyFont="1" applyFill="1" applyBorder="1" applyAlignment="1">
      <alignment horizontal="center" vertical="center"/>
    </xf>
    <xf numFmtId="10" fontId="24" fillId="0" borderId="0" xfId="77" applyNumberFormat="1" applyFont="1" applyFill="1" applyAlignment="1">
      <alignment horizontal="right"/>
    </xf>
    <xf numFmtId="3" fontId="26" fillId="0" borderId="0" xfId="77" applyNumberFormat="1" applyFont="1"/>
    <xf numFmtId="0" fontId="18" fillId="0" borderId="0" xfId="77" applyFont="1" applyFill="1" applyBorder="1" applyAlignment="1">
      <alignment vertical="center"/>
    </xf>
    <xf numFmtId="4" fontId="18" fillId="0" borderId="0" xfId="36" applyNumberFormat="1" applyFont="1" applyFill="1" applyBorder="1" applyAlignment="1" applyProtection="1">
      <alignment horizontal="center"/>
    </xf>
    <xf numFmtId="0" fontId="49" fillId="13" borderId="132" xfId="48" applyFont="1" applyFill="1" applyBorder="1" applyAlignment="1">
      <alignment horizontal="left"/>
    </xf>
    <xf numFmtId="0" fontId="6" fillId="0" borderId="132" xfId="4" applyFont="1" applyBorder="1"/>
    <xf numFmtId="10" fontId="6" fillId="0" borderId="92" xfId="111" applyNumberFormat="1" applyFont="1" applyBorder="1"/>
    <xf numFmtId="4" fontId="6" fillId="0" borderId="0" xfId="4" applyNumberFormat="1" applyFont="1"/>
    <xf numFmtId="10" fontId="6" fillId="0" borderId="0" xfId="111" applyNumberFormat="1" applyFont="1"/>
    <xf numFmtId="0" fontId="49" fillId="13" borderId="86" xfId="48" applyFont="1" applyFill="1" applyBorder="1"/>
    <xf numFmtId="4" fontId="49" fillId="13" borderId="85" xfId="48" applyNumberFormat="1" applyFont="1" applyFill="1" applyBorder="1"/>
    <xf numFmtId="0" fontId="6" fillId="21" borderId="0" xfId="4" applyFont="1" applyFill="1"/>
    <xf numFmtId="0" fontId="42" fillId="0" borderId="0" xfId="48" applyFont="1"/>
    <xf numFmtId="0" fontId="62" fillId="21" borderId="132" xfId="4" applyFont="1" applyFill="1" applyBorder="1"/>
    <xf numFmtId="0" fontId="62" fillId="21" borderId="0" xfId="4" applyFont="1" applyFill="1" applyBorder="1"/>
    <xf numFmtId="0" fontId="62" fillId="21" borderId="92" xfId="4" applyFont="1" applyFill="1" applyBorder="1"/>
    <xf numFmtId="0" fontId="51" fillId="13" borderId="132" xfId="48" applyFont="1" applyFill="1" applyBorder="1" applyAlignment="1">
      <alignment horizontal="left"/>
    </xf>
    <xf numFmtId="0" fontId="51" fillId="13" borderId="0" xfId="48" applyFont="1" applyFill="1" applyBorder="1" applyAlignment="1">
      <alignment horizontal="right"/>
    </xf>
    <xf numFmtId="0" fontId="51" fillId="13" borderId="92" xfId="48" applyFont="1" applyFill="1" applyBorder="1" applyAlignment="1">
      <alignment horizontal="right"/>
    </xf>
    <xf numFmtId="0" fontId="41" fillId="0" borderId="109" xfId="37" applyFont="1" applyFill="1" applyBorder="1" applyAlignment="1">
      <alignment vertical="center" wrapText="1"/>
    </xf>
    <xf numFmtId="4" fontId="41" fillId="0" borderId="17" xfId="37" applyNumberFormat="1" applyFont="1" applyFill="1" applyBorder="1" applyAlignment="1">
      <alignment horizontal="right" vertical="center" wrapText="1"/>
    </xf>
    <xf numFmtId="10" fontId="41" fillId="0" borderId="18" xfId="19" applyNumberFormat="1" applyFont="1" applyFill="1" applyBorder="1" applyAlignment="1">
      <alignment horizontal="right" vertical="center" wrapText="1"/>
    </xf>
    <xf numFmtId="0" fontId="12" fillId="0" borderId="0" xfId="4" applyFont="1"/>
    <xf numFmtId="3" fontId="12" fillId="0" borderId="0" xfId="4" applyNumberFormat="1" applyFont="1"/>
    <xf numFmtId="10" fontId="12" fillId="0" borderId="0" xfId="112" applyNumberFormat="1" applyFont="1"/>
    <xf numFmtId="0" fontId="41" fillId="0" borderId="132" xfId="37" applyFont="1" applyFill="1" applyBorder="1" applyAlignment="1">
      <alignment vertical="center" wrapText="1"/>
    </xf>
    <xf numFmtId="10" fontId="41" fillId="0" borderId="92" xfId="19" applyNumberFormat="1" applyFont="1" applyFill="1" applyBorder="1" applyAlignment="1">
      <alignment horizontal="right" vertical="center" wrapText="1"/>
    </xf>
    <xf numFmtId="0" fontId="41" fillId="0" borderId="86" xfId="37" applyFont="1" applyFill="1" applyBorder="1" applyAlignment="1">
      <alignment vertical="center" wrapText="1"/>
    </xf>
    <xf numFmtId="4" fontId="41" fillId="0" borderId="85" xfId="37" applyNumberFormat="1" applyFont="1" applyFill="1" applyBorder="1" applyAlignment="1">
      <alignment horizontal="right" vertical="center" wrapText="1"/>
    </xf>
    <xf numFmtId="10" fontId="41" fillId="0" borderId="87" xfId="19" applyNumberFormat="1" applyFont="1" applyFill="1" applyBorder="1" applyAlignment="1">
      <alignment horizontal="right" vertical="center" wrapText="1"/>
    </xf>
    <xf numFmtId="0" fontId="51" fillId="13" borderId="89" xfId="48" applyFont="1" applyFill="1" applyBorder="1"/>
    <xf numFmtId="4" fontId="51" fillId="13" borderId="81" xfId="48" applyNumberFormat="1" applyFont="1" applyFill="1" applyBorder="1"/>
    <xf numFmtId="9" fontId="51" fillId="13" borderId="82" xfId="76" applyNumberFormat="1" applyFont="1" applyFill="1" applyBorder="1"/>
    <xf numFmtId="0" fontId="1" fillId="0" borderId="0" xfId="34"/>
    <xf numFmtId="0" fontId="1" fillId="16" borderId="0" xfId="34" applyFill="1"/>
    <xf numFmtId="17" fontId="51" fillId="13" borderId="89" xfId="34" applyNumberFormat="1" applyFont="1" applyFill="1" applyBorder="1" applyAlignment="1">
      <alignment horizontal="center" vertical="center"/>
    </xf>
    <xf numFmtId="17" fontId="68" fillId="13" borderId="81" xfId="4" applyNumberFormat="1" applyFont="1" applyFill="1" applyBorder="1" applyAlignment="1">
      <alignment horizontal="center" vertical="center"/>
    </xf>
    <xf numFmtId="17" fontId="49" fillId="13" borderId="120" xfId="34" applyNumberFormat="1" applyFont="1" applyFill="1" applyBorder="1" applyAlignment="1">
      <alignment horizontal="center" vertical="center" wrapText="1"/>
    </xf>
    <xf numFmtId="0" fontId="49" fillId="13" borderId="120" xfId="34" applyFont="1" applyFill="1" applyBorder="1" applyAlignment="1">
      <alignment horizontal="center" vertical="center" wrapText="1"/>
    </xf>
    <xf numFmtId="0" fontId="49" fillId="13" borderId="82" xfId="34" applyFont="1" applyFill="1" applyBorder="1" applyAlignment="1">
      <alignment horizontal="center" vertical="center" wrapText="1"/>
    </xf>
    <xf numFmtId="0" fontId="1" fillId="0" borderId="0" xfId="34" applyBorder="1"/>
    <xf numFmtId="0" fontId="57" fillId="6" borderId="132" xfId="51" applyFont="1" applyFill="1" applyBorder="1" applyAlignment="1">
      <alignment horizontal="left"/>
    </xf>
    <xf numFmtId="187" fontId="57" fillId="6" borderId="109" xfId="50" applyFont="1" applyFill="1" applyBorder="1"/>
    <xf numFmtId="187" fontId="57" fillId="6" borderId="17" xfId="50" applyFont="1" applyFill="1" applyBorder="1"/>
    <xf numFmtId="187" fontId="57" fillId="6" borderId="18" xfId="50" applyFont="1" applyFill="1" applyBorder="1"/>
    <xf numFmtId="10" fontId="6" fillId="6" borderId="92" xfId="113" applyNumberFormat="1" applyFont="1" applyFill="1" applyBorder="1" applyAlignment="1">
      <alignment horizontal="right"/>
    </xf>
    <xf numFmtId="0" fontId="57" fillId="6" borderId="0" xfId="51" applyFont="1" applyFill="1" applyBorder="1" applyAlignment="1">
      <alignment horizontal="left"/>
    </xf>
    <xf numFmtId="17" fontId="2" fillId="0" borderId="0" xfId="4" applyNumberFormat="1" applyFont="1"/>
    <xf numFmtId="169" fontId="6" fillId="6" borderId="132" xfId="65" applyFont="1" applyFill="1" applyBorder="1"/>
    <xf numFmtId="169" fontId="6" fillId="6" borderId="0" xfId="65" applyFont="1" applyFill="1" applyBorder="1"/>
    <xf numFmtId="172" fontId="56" fillId="6" borderId="0" xfId="114" applyNumberFormat="1" applyFont="1" applyFill="1" applyBorder="1"/>
    <xf numFmtId="172" fontId="56" fillId="6" borderId="92" xfId="114" applyNumberFormat="1" applyFont="1" applyFill="1" applyBorder="1"/>
    <xf numFmtId="0" fontId="57" fillId="6" borderId="92" xfId="34" applyFont="1" applyFill="1" applyBorder="1" applyAlignment="1">
      <alignment horizontal="center" vertical="center" wrapText="1"/>
    </xf>
    <xf numFmtId="169" fontId="2" fillId="0" borderId="0" xfId="65" applyFont="1"/>
    <xf numFmtId="187" fontId="57" fillId="6" borderId="132" xfId="50" applyFont="1" applyFill="1" applyBorder="1"/>
    <xf numFmtId="187" fontId="57" fillId="6" borderId="0" xfId="50" applyFont="1" applyFill="1" applyBorder="1"/>
    <xf numFmtId="187" fontId="57" fillId="6" borderId="92" xfId="50" applyFont="1" applyFill="1" applyBorder="1"/>
    <xf numFmtId="10" fontId="1" fillId="0" borderId="0" xfId="115" applyNumberFormat="1" applyFont="1"/>
    <xf numFmtId="172" fontId="56" fillId="6" borderId="132" xfId="114" applyNumberFormat="1" applyFont="1" applyFill="1" applyBorder="1"/>
    <xf numFmtId="172" fontId="1" fillId="0" borderId="0" xfId="115" applyNumberFormat="1" applyFont="1"/>
    <xf numFmtId="0" fontId="57" fillId="6" borderId="132" xfId="51" applyFont="1" applyFill="1" applyBorder="1" applyAlignment="1">
      <alignment horizontal="left" wrapText="1"/>
    </xf>
    <xf numFmtId="0" fontId="57" fillId="6" borderId="0" xfId="51" applyFont="1" applyFill="1" applyBorder="1" applyAlignment="1">
      <alignment horizontal="left" wrapText="1"/>
    </xf>
    <xf numFmtId="172" fontId="56" fillId="6" borderId="86" xfId="114" applyNumberFormat="1" applyFont="1" applyFill="1" applyBorder="1"/>
    <xf numFmtId="172" fontId="56" fillId="6" borderId="85" xfId="114" applyNumberFormat="1" applyFont="1" applyFill="1" applyBorder="1"/>
    <xf numFmtId="172" fontId="56" fillId="6" borderId="87" xfId="114" applyNumberFormat="1" applyFont="1" applyFill="1" applyBorder="1"/>
    <xf numFmtId="0" fontId="57" fillId="27" borderId="89" xfId="51" applyFont="1" applyFill="1" applyBorder="1" applyAlignment="1">
      <alignment horizontal="left"/>
    </xf>
    <xf numFmtId="187" fontId="57" fillId="6" borderId="89" xfId="116" applyNumberFormat="1" applyFont="1" applyFill="1" applyBorder="1"/>
    <xf numFmtId="187" fontId="57" fillId="6" borderId="81" xfId="116" applyNumberFormat="1" applyFont="1" applyFill="1" applyBorder="1"/>
    <xf numFmtId="187" fontId="57" fillId="6" borderId="82" xfId="116" applyNumberFormat="1" applyFont="1" applyFill="1" applyBorder="1"/>
    <xf numFmtId="10" fontId="8" fillId="6" borderId="82" xfId="113" applyNumberFormat="1" applyFont="1" applyFill="1" applyBorder="1" applyAlignment="1">
      <alignment horizontal="right"/>
    </xf>
    <xf numFmtId="9" fontId="8" fillId="6" borderId="86" xfId="19" applyFont="1" applyFill="1" applyBorder="1"/>
    <xf numFmtId="9" fontId="8" fillId="6" borderId="85" xfId="19" applyFont="1" applyFill="1" applyBorder="1"/>
    <xf numFmtId="9" fontId="8" fillId="6" borderId="87" xfId="19" applyFont="1" applyFill="1" applyBorder="1"/>
    <xf numFmtId="0" fontId="56" fillId="6" borderId="0" xfId="34" applyFont="1" applyFill="1"/>
    <xf numFmtId="172" fontId="0" fillId="0" borderId="0" xfId="115" applyNumberFormat="1" applyFont="1"/>
    <xf numFmtId="9" fontId="2" fillId="0" borderId="0" xfId="115" applyFont="1"/>
    <xf numFmtId="0" fontId="4" fillId="21" borderId="132" xfId="4" applyFont="1" applyFill="1" applyBorder="1" applyAlignment="1">
      <alignment horizontal="center"/>
    </xf>
    <xf numFmtId="0" fontId="4" fillId="21" borderId="92" xfId="4" applyFont="1" applyFill="1" applyBorder="1" applyAlignment="1">
      <alignment horizontal="center"/>
    </xf>
    <xf numFmtId="0" fontId="49" fillId="13" borderId="132" xfId="4" applyFont="1" applyFill="1" applyBorder="1" applyAlignment="1">
      <alignment horizontal="right" vertical="center"/>
    </xf>
    <xf numFmtId="0" fontId="11" fillId="0" borderId="145" xfId="12" applyFont="1" applyFill="1" applyBorder="1" applyAlignment="1">
      <alignment horizontal="right" wrapText="1"/>
    </xf>
    <xf numFmtId="43" fontId="11" fillId="0" borderId="145" xfId="53" applyNumberFormat="1" applyFont="1" applyFill="1" applyBorder="1" applyAlignment="1">
      <alignment horizontal="right" wrapText="1"/>
    </xf>
    <xf numFmtId="43" fontId="95" fillId="0" borderId="146" xfId="54" applyNumberFormat="1" applyFont="1" applyFill="1" applyBorder="1" applyAlignment="1">
      <alignment horizontal="center" wrapText="1"/>
    </xf>
    <xf numFmtId="43" fontId="51" fillId="13" borderId="89" xfId="54" applyNumberFormat="1" applyFont="1" applyFill="1" applyBorder="1" applyAlignment="1">
      <alignment horizontal="right"/>
    </xf>
    <xf numFmtId="43" fontId="51" fillId="13" borderId="81" xfId="54" applyNumberFormat="1" applyFont="1" applyFill="1" applyBorder="1" applyAlignment="1">
      <alignment horizontal="right"/>
    </xf>
    <xf numFmtId="43" fontId="51" fillId="13" borderId="82" xfId="54" applyNumberFormat="1" applyFont="1" applyFill="1" applyBorder="1" applyAlignment="1">
      <alignment horizontal="right"/>
    </xf>
    <xf numFmtId="4" fontId="29" fillId="0" borderId="0" xfId="12" applyNumberFormat="1" applyFont="1" applyFill="1" applyBorder="1" applyAlignment="1">
      <alignment horizontal="center" wrapText="1"/>
    </xf>
    <xf numFmtId="184" fontId="6" fillId="0" borderId="0" xfId="55" applyNumberFormat="1" applyFont="1" applyBorder="1"/>
    <xf numFmtId="10" fontId="6" fillId="0" borderId="0" xfId="56" applyNumberFormat="1" applyFont="1" applyBorder="1"/>
    <xf numFmtId="4" fontId="41" fillId="0" borderId="0" xfId="4" applyNumberFormat="1" applyFont="1" applyBorder="1"/>
    <xf numFmtId="10" fontId="41" fillId="0" borderId="0" xfId="4" applyNumberFormat="1" applyFont="1" applyBorder="1"/>
    <xf numFmtId="0" fontId="8" fillId="28" borderId="0" xfId="4" applyFont="1" applyFill="1" applyBorder="1"/>
    <xf numFmtId="3" fontId="8" fillId="28" borderId="0" xfId="4" applyNumberFormat="1" applyFont="1" applyFill="1" applyBorder="1"/>
    <xf numFmtId="10" fontId="8" fillId="28" borderId="0" xfId="56" applyNumberFormat="1" applyFont="1" applyFill="1" applyBorder="1"/>
    <xf numFmtId="0" fontId="8" fillId="8" borderId="0" xfId="4" applyFont="1" applyFill="1" applyBorder="1"/>
    <xf numFmtId="3" fontId="8" fillId="8" borderId="0" xfId="4" applyNumberFormat="1" applyFont="1" applyFill="1" applyBorder="1"/>
    <xf numFmtId="10" fontId="8" fillId="8" borderId="0" xfId="56" applyNumberFormat="1" applyFont="1" applyFill="1" applyBorder="1"/>
    <xf numFmtId="173" fontId="28" fillId="7" borderId="0" xfId="33" applyNumberFormat="1" applyFont="1" applyFill="1" applyBorder="1" applyAlignment="1" applyProtection="1">
      <alignment horizontal="left" vertical="center" wrapText="1"/>
    </xf>
    <xf numFmtId="173" fontId="49" fillId="19" borderId="0" xfId="33" applyNumberFormat="1" applyFont="1" applyFill="1" applyBorder="1" applyAlignment="1" applyProtection="1">
      <alignment horizontal="left" vertical="center" wrapText="1"/>
    </xf>
    <xf numFmtId="0" fontId="48" fillId="19" borderId="0" xfId="32" applyFont="1" applyFill="1" applyAlignment="1">
      <alignment horizontal="center" vertical="center"/>
    </xf>
    <xf numFmtId="0" fontId="34" fillId="2" borderId="0" xfId="32" applyFont="1" applyFill="1" applyBorder="1" applyAlignment="1">
      <alignment horizontal="left"/>
    </xf>
    <xf numFmtId="173" fontId="6" fillId="18" borderId="0" xfId="33" applyNumberFormat="1" applyFont="1" applyFill="1" applyBorder="1" applyAlignment="1" applyProtection="1">
      <alignment horizontal="center"/>
    </xf>
    <xf numFmtId="173" fontId="96" fillId="18" borderId="0" xfId="33" applyNumberFormat="1" applyFont="1" applyFill="1" applyBorder="1" applyAlignment="1" applyProtection="1">
      <alignment horizontal="center"/>
    </xf>
    <xf numFmtId="0" fontId="56" fillId="18" borderId="0" xfId="32" applyFont="1" applyFill="1"/>
    <xf numFmtId="4" fontId="97" fillId="9" borderId="0" xfId="19" applyNumberFormat="1" applyFont="1" applyFill="1" applyBorder="1" applyAlignment="1" applyProtection="1">
      <alignment horizontal="right" vertical="center"/>
    </xf>
    <xf numFmtId="0" fontId="36" fillId="0" borderId="0" xfId="31" applyFont="1" applyFill="1" applyBorder="1" applyAlignment="1">
      <alignment horizontal="left" vertical="center" wrapText="1"/>
    </xf>
    <xf numFmtId="170" fontId="5" fillId="0" borderId="0" xfId="65" applyNumberFormat="1" applyFill="1" applyAlignment="1">
      <alignment vertical="top"/>
    </xf>
    <xf numFmtId="170" fontId="1" fillId="0" borderId="0" xfId="31" applyNumberFormat="1"/>
    <xf numFmtId="170" fontId="5" fillId="10" borderId="0" xfId="65" applyNumberFormat="1" applyFill="1" applyBorder="1" applyAlignment="1" applyProtection="1">
      <alignment horizontal="right" vertical="top"/>
    </xf>
    <xf numFmtId="170" fontId="5" fillId="9" borderId="0" xfId="65" applyNumberFormat="1" applyFill="1" applyBorder="1" applyAlignment="1" applyProtection="1">
      <alignment horizontal="right" vertical="top"/>
    </xf>
    <xf numFmtId="0" fontId="41" fillId="0" borderId="0" xfId="4" applyFont="1" applyFill="1" applyAlignment="1">
      <alignment horizontal="left" vertical="top" wrapText="1"/>
    </xf>
    <xf numFmtId="170" fontId="5" fillId="0" borderId="0" xfId="65" applyNumberFormat="1" applyFill="1"/>
    <xf numFmtId="0" fontId="1" fillId="0" borderId="0" xfId="31" applyFill="1"/>
    <xf numFmtId="0" fontId="41" fillId="0" borderId="0" xfId="4" applyFont="1" applyFill="1" applyAlignment="1">
      <alignment horizontal="left" vertical="top" wrapText="1" readingOrder="1"/>
    </xf>
    <xf numFmtId="1" fontId="98" fillId="0" borderId="0" xfId="19" applyNumberFormat="1" applyFont="1" applyFill="1" applyBorder="1" applyAlignment="1" applyProtection="1">
      <alignment horizontal="left" vertical="center"/>
    </xf>
    <xf numFmtId="169" fontId="80" fillId="0" borderId="0" xfId="65" applyFont="1" applyFill="1" applyBorder="1" applyAlignment="1" applyProtection="1">
      <alignment horizontal="right" vertical="center"/>
    </xf>
    <xf numFmtId="0" fontId="13" fillId="0" borderId="0" xfId="32" applyFont="1" applyFill="1" applyBorder="1" applyAlignment="1"/>
    <xf numFmtId="173" fontId="52" fillId="0" borderId="0" xfId="33" applyNumberFormat="1" applyFont="1" applyFill="1" applyBorder="1" applyAlignment="1" applyProtection="1"/>
    <xf numFmtId="0" fontId="52" fillId="0" borderId="0" xfId="32" applyFont="1" applyFill="1"/>
    <xf numFmtId="173" fontId="28" fillId="7" borderId="0" xfId="33" applyNumberFormat="1" applyFont="1" applyFill="1" applyBorder="1" applyAlignment="1" applyProtection="1">
      <alignment horizontal="left" wrapText="1"/>
    </xf>
    <xf numFmtId="173" fontId="49" fillId="19" borderId="0" xfId="33" applyNumberFormat="1" applyFont="1" applyFill="1" applyBorder="1" applyAlignment="1" applyProtection="1">
      <alignment horizontal="left" wrapText="1"/>
    </xf>
    <xf numFmtId="0" fontId="48" fillId="19" borderId="0" xfId="32" applyFont="1" applyFill="1" applyAlignment="1">
      <alignment horizontal="right"/>
    </xf>
    <xf numFmtId="0" fontId="34" fillId="2" borderId="0" xfId="31" applyFont="1" applyFill="1" applyBorder="1" applyAlignment="1">
      <alignment horizontal="left"/>
    </xf>
    <xf numFmtId="0" fontId="40" fillId="18" borderId="0" xfId="31" applyFont="1" applyFill="1" applyBorder="1" applyAlignment="1">
      <alignment horizontal="left"/>
    </xf>
    <xf numFmtId="173" fontId="6" fillId="18" borderId="0" xfId="117" applyNumberFormat="1" applyFont="1" applyFill="1" applyBorder="1" applyAlignment="1" applyProtection="1">
      <alignment horizontal="center"/>
    </xf>
    <xf numFmtId="0" fontId="56" fillId="18" borderId="0" xfId="31" applyFont="1" applyFill="1"/>
    <xf numFmtId="170" fontId="5" fillId="11" borderId="0" xfId="65" applyNumberFormat="1" applyFill="1" applyAlignment="1">
      <alignment horizontal="right" vertical="center"/>
    </xf>
    <xf numFmtId="195" fontId="5" fillId="0" borderId="0" xfId="65" applyNumberFormat="1" applyFill="1"/>
    <xf numFmtId="190" fontId="5" fillId="0" borderId="0" xfId="65" applyNumberFormat="1" applyFill="1"/>
    <xf numFmtId="169" fontId="5" fillId="0" borderId="0" xfId="65" applyNumberFormat="1" applyFill="1"/>
    <xf numFmtId="172" fontId="7" fillId="9" borderId="0" xfId="19" applyNumberFormat="1" applyFont="1" applyFill="1" applyBorder="1" applyAlignment="1" applyProtection="1">
      <alignment horizontal="left" vertical="center"/>
    </xf>
    <xf numFmtId="0" fontId="35" fillId="2" borderId="0" xfId="31" applyFont="1" applyFill="1" applyAlignment="1">
      <alignment horizontal="left" vertical="top" wrapText="1"/>
    </xf>
    <xf numFmtId="0" fontId="1" fillId="0" borderId="0" xfId="29"/>
    <xf numFmtId="0" fontId="1" fillId="16" borderId="0" xfId="29" applyFill="1"/>
    <xf numFmtId="0" fontId="49" fillId="19" borderId="89" xfId="29" applyFont="1" applyFill="1" applyBorder="1" applyAlignment="1">
      <alignment horizontal="left" vertical="center"/>
    </xf>
    <xf numFmtId="0" fontId="49" fillId="19" borderId="82" xfId="29" applyFont="1" applyFill="1" applyBorder="1" applyAlignment="1">
      <alignment horizontal="center" vertical="center" wrapText="1"/>
    </xf>
    <xf numFmtId="0" fontId="6" fillId="0" borderId="132" xfId="118" applyFont="1" applyFill="1" applyBorder="1"/>
    <xf numFmtId="202" fontId="41" fillId="0" borderId="0" xfId="119" applyNumberFormat="1" applyFont="1" applyFill="1" applyBorder="1" applyAlignment="1"/>
    <xf numFmtId="202" fontId="41" fillId="0" borderId="0" xfId="120" applyNumberFormat="1" applyFont="1" applyFill="1" applyBorder="1" applyAlignment="1"/>
    <xf numFmtId="172" fontId="6" fillId="0" borderId="92" xfId="19" applyNumberFormat="1" applyFont="1" applyFill="1" applyBorder="1" applyAlignment="1" applyProtection="1">
      <alignment vertical="center" wrapText="1"/>
    </xf>
    <xf numFmtId="172" fontId="6" fillId="0" borderId="92" xfId="19" applyNumberFormat="1" applyFont="1" applyFill="1" applyBorder="1" applyAlignment="1" applyProtection="1">
      <alignment horizontal="right" vertical="center" wrapText="1"/>
    </xf>
    <xf numFmtId="0" fontId="1" fillId="0" borderId="0" xfId="29" applyFill="1"/>
    <xf numFmtId="202" fontId="41" fillId="0" borderId="85" xfId="120" applyNumberFormat="1" applyFont="1" applyFill="1" applyBorder="1" applyAlignment="1"/>
    <xf numFmtId="0" fontId="8" fillId="0" borderId="89" xfId="29" applyFont="1" applyFill="1" applyBorder="1"/>
    <xf numFmtId="170" fontId="7" fillId="6" borderId="81" xfId="121" applyNumberFormat="1" applyFont="1" applyFill="1" applyBorder="1" applyAlignment="1" applyProtection="1">
      <alignment vertical="center" wrapText="1"/>
    </xf>
    <xf numFmtId="10" fontId="13" fillId="6" borderId="82" xfId="19" applyNumberFormat="1" applyFont="1" applyFill="1" applyBorder="1" applyAlignment="1" applyProtection="1">
      <alignment vertical="center" wrapText="1"/>
    </xf>
    <xf numFmtId="0" fontId="79" fillId="16" borderId="0" xfId="29" applyFont="1" applyFill="1" applyAlignment="1">
      <alignment horizontal="center" wrapText="1"/>
    </xf>
    <xf numFmtId="0" fontId="1" fillId="0" borderId="0" xfId="29" applyBorder="1"/>
    <xf numFmtId="0" fontId="18" fillId="0" borderId="0" xfId="29" applyFont="1" applyFill="1" applyBorder="1"/>
    <xf numFmtId="170" fontId="25" fillId="0" borderId="0" xfId="121" applyNumberFormat="1" applyFont="1" applyFill="1" applyBorder="1" applyAlignment="1" applyProtection="1">
      <alignment vertical="center" wrapText="1"/>
    </xf>
    <xf numFmtId="173" fontId="18" fillId="0" borderId="0" xfId="122" applyNumberFormat="1" applyFont="1" applyFill="1" applyBorder="1" applyAlignment="1" applyProtection="1"/>
    <xf numFmtId="172" fontId="1" fillId="0" borderId="0" xfId="123" applyNumberFormat="1" applyFill="1"/>
    <xf numFmtId="0" fontId="18" fillId="16" borderId="0" xfId="29" applyFont="1" applyFill="1" applyBorder="1"/>
    <xf numFmtId="0" fontId="51" fillId="19" borderId="89" xfId="29" applyFont="1" applyFill="1" applyBorder="1" applyAlignment="1">
      <alignment horizontal="left" vertical="center"/>
    </xf>
    <xf numFmtId="17" fontId="49" fillId="19" borderId="81" xfId="124" applyNumberFormat="1" applyFont="1" applyFill="1" applyBorder="1" applyAlignment="1">
      <alignment horizontal="right" vertical="center"/>
    </xf>
    <xf numFmtId="0" fontId="51" fillId="19" borderId="82" xfId="29" applyFont="1" applyFill="1" applyBorder="1" applyAlignment="1">
      <alignment horizontal="right" wrapText="1"/>
    </xf>
    <xf numFmtId="17" fontId="1" fillId="0" borderId="0" xfId="29" applyNumberFormat="1" applyBorder="1"/>
    <xf numFmtId="17" fontId="1" fillId="0" borderId="0" xfId="29" applyNumberFormat="1" applyFont="1" applyBorder="1"/>
    <xf numFmtId="0" fontId="6" fillId="0" borderId="132" xfId="125" applyFont="1" applyFill="1" applyBorder="1"/>
    <xf numFmtId="202" fontId="41" fillId="0" borderId="0" xfId="119" applyNumberFormat="1" applyFont="1" applyFill="1" applyBorder="1" applyAlignment="1">
      <alignment horizontal="right"/>
    </xf>
    <xf numFmtId="202" fontId="41" fillId="0" borderId="0" xfId="120" applyNumberFormat="1" applyFont="1" applyFill="1" applyBorder="1" applyAlignment="1">
      <alignment horizontal="right"/>
    </xf>
    <xf numFmtId="202" fontId="41" fillId="0" borderId="17" xfId="120" applyNumberFormat="1" applyFont="1" applyFill="1" applyBorder="1" applyAlignment="1">
      <alignment horizontal="right"/>
    </xf>
    <xf numFmtId="0" fontId="6" fillId="0" borderId="0" xfId="4" applyFont="1" applyFill="1" applyBorder="1"/>
    <xf numFmtId="202" fontId="41" fillId="6" borderId="0" xfId="120" applyNumberFormat="1" applyFont="1" applyFill="1" applyBorder="1" applyAlignment="1">
      <alignment horizontal="right"/>
    </xf>
    <xf numFmtId="0" fontId="6" fillId="6" borderId="0" xfId="4" applyFont="1" applyFill="1" applyBorder="1"/>
    <xf numFmtId="170" fontId="5" fillId="0" borderId="0" xfId="65" applyNumberFormat="1" applyBorder="1"/>
    <xf numFmtId="0" fontId="1" fillId="0" borderId="0" xfId="29" applyFill="1" applyBorder="1"/>
    <xf numFmtId="202" fontId="41" fillId="0" borderId="85" xfId="120" applyNumberFormat="1" applyFont="1" applyFill="1" applyBorder="1" applyAlignment="1">
      <alignment horizontal="right"/>
    </xf>
    <xf numFmtId="0" fontId="1" fillId="0" borderId="0" xfId="29" applyFont="1"/>
    <xf numFmtId="202" fontId="41" fillId="6" borderId="0" xfId="126" applyNumberFormat="1" applyFont="1" applyFill="1" applyBorder="1" applyAlignment="1">
      <alignment horizontal="right"/>
    </xf>
    <xf numFmtId="0" fontId="6" fillId="0" borderId="0" xfId="4" applyFont="1" applyBorder="1" applyAlignment="1">
      <alignment horizontal="left"/>
    </xf>
    <xf numFmtId="202" fontId="6" fillId="0" borderId="0" xfId="120" applyNumberFormat="1" applyFont="1" applyFill="1" applyBorder="1" applyAlignment="1"/>
    <xf numFmtId="0" fontId="8" fillId="5" borderId="0" xfId="4" applyFont="1" applyFill="1" applyBorder="1" applyAlignment="1">
      <alignment horizontal="left" vertical="center"/>
    </xf>
    <xf numFmtId="202" fontId="8" fillId="5" borderId="0" xfId="120" applyNumberFormat="1" applyFont="1" applyFill="1" applyBorder="1" applyAlignment="1">
      <alignment horizontal="center" vertical="center"/>
    </xf>
    <xf numFmtId="0" fontId="8" fillId="29" borderId="0" xfId="4" applyFont="1" applyFill="1" applyBorder="1" applyAlignment="1">
      <alignment horizontal="left"/>
    </xf>
    <xf numFmtId="202" fontId="8" fillId="29" borderId="0" xfId="120" applyNumberFormat="1" applyFont="1" applyFill="1" applyBorder="1" applyAlignment="1">
      <alignment vertical="center"/>
    </xf>
    <xf numFmtId="0" fontId="6" fillId="8" borderId="0" xfId="4" applyFont="1" applyFill="1" applyBorder="1"/>
    <xf numFmtId="202" fontId="6" fillId="8" borderId="0" xfId="120" applyNumberFormat="1" applyFont="1" applyFill="1" applyBorder="1"/>
    <xf numFmtId="0" fontId="16" fillId="20" borderId="0" xfId="4" applyFont="1" applyFill="1" applyBorder="1" applyAlignment="1"/>
    <xf numFmtId="0" fontId="18" fillId="20" borderId="0" xfId="4" applyFont="1" applyFill="1" applyBorder="1"/>
    <xf numFmtId="17" fontId="49" fillId="19" borderId="109" xfId="4" applyNumberFormat="1" applyFont="1" applyFill="1" applyBorder="1" applyAlignment="1">
      <alignment horizontal="center" vertical="center"/>
    </xf>
    <xf numFmtId="0" fontId="49" fillId="19" borderId="18" xfId="4" applyFont="1" applyFill="1" applyBorder="1" applyAlignment="1">
      <alignment horizontal="right" wrapText="1"/>
    </xf>
    <xf numFmtId="0" fontId="6" fillId="0" borderId="132" xfId="127" applyFont="1" applyFill="1" applyBorder="1"/>
    <xf numFmtId="191" fontId="6" fillId="0" borderId="0" xfId="128" applyNumberFormat="1" applyFont="1" applyFill="1" applyBorder="1"/>
    <xf numFmtId="0" fontId="87" fillId="0" borderId="89" xfId="4" applyFont="1" applyFill="1" applyBorder="1"/>
    <xf numFmtId="191" fontId="87" fillId="0" borderId="81" xfId="129" applyNumberFormat="1" applyFont="1" applyFill="1" applyBorder="1"/>
    <xf numFmtId="172" fontId="13" fillId="6" borderId="82" xfId="19" applyNumberFormat="1" applyFont="1" applyFill="1" applyBorder="1" applyAlignment="1" applyProtection="1">
      <alignment vertical="center" wrapText="1"/>
    </xf>
    <xf numFmtId="173" fontId="16" fillId="18" borderId="0" xfId="130" applyNumberFormat="1" applyFont="1" applyFill="1" applyBorder="1" applyAlignment="1" applyProtection="1">
      <alignment horizontal="center"/>
    </xf>
    <xf numFmtId="172" fontId="16" fillId="18" borderId="0" xfId="131" applyNumberFormat="1" applyFont="1" applyFill="1" applyBorder="1" applyAlignment="1" applyProtection="1">
      <alignment horizontal="center"/>
    </xf>
    <xf numFmtId="170" fontId="5" fillId="0" borderId="0" xfId="65" applyNumberFormat="1" applyFill="1" applyBorder="1"/>
    <xf numFmtId="43" fontId="18" fillId="0" borderId="0" xfId="4" applyNumberFormat="1" applyFont="1" applyFill="1" applyBorder="1"/>
    <xf numFmtId="0" fontId="5" fillId="3" borderId="0" xfId="4" applyFill="1"/>
    <xf numFmtId="0" fontId="5" fillId="20" borderId="0" xfId="4" applyFont="1" applyFill="1" applyBorder="1"/>
    <xf numFmtId="0" fontId="49" fillId="19" borderId="89" xfId="4" applyFont="1" applyFill="1" applyBorder="1" applyAlignment="1">
      <alignment horizontal="left" vertical="center"/>
    </xf>
    <xf numFmtId="0" fontId="49" fillId="19" borderId="82" xfId="4" applyFont="1" applyFill="1" applyBorder="1" applyAlignment="1">
      <alignment horizontal="right" wrapText="1"/>
    </xf>
    <xf numFmtId="191" fontId="6" fillId="0" borderId="0" xfId="132" applyNumberFormat="1" applyFont="1" applyFill="1" applyBorder="1"/>
    <xf numFmtId="0" fontId="86" fillId="20" borderId="0" xfId="4" applyFont="1" applyFill="1" applyBorder="1" applyAlignment="1"/>
    <xf numFmtId="0" fontId="32" fillId="20" borderId="0" xfId="4" applyFont="1" applyFill="1" applyBorder="1"/>
    <xf numFmtId="173" fontId="32" fillId="20" borderId="0" xfId="130" applyNumberFormat="1" applyFont="1" applyFill="1" applyBorder="1" applyAlignment="1" applyProtection="1"/>
    <xf numFmtId="0" fontId="6" fillId="0" borderId="132" xfId="133" applyFont="1" applyFill="1" applyBorder="1"/>
    <xf numFmtId="191" fontId="6" fillId="0" borderId="0" xfId="134" applyNumberFormat="1" applyFont="1" applyFill="1" applyBorder="1"/>
    <xf numFmtId="0" fontId="6" fillId="0" borderId="86" xfId="133" applyFont="1" applyFill="1" applyBorder="1"/>
    <xf numFmtId="170" fontId="100" fillId="0" borderId="81" xfId="135" applyNumberFormat="1" applyFont="1" applyFill="1" applyBorder="1" applyAlignment="1" applyProtection="1">
      <alignment vertical="center" wrapText="1"/>
    </xf>
    <xf numFmtId="0" fontId="1" fillId="6" borderId="0" xfId="52" applyFill="1"/>
    <xf numFmtId="0" fontId="62" fillId="21" borderId="132" xfId="52" applyFont="1" applyFill="1" applyBorder="1" applyAlignment="1">
      <alignment horizontal="center"/>
    </xf>
    <xf numFmtId="0" fontId="51" fillId="13" borderId="132" xfId="52" applyFont="1" applyFill="1" applyBorder="1"/>
    <xf numFmtId="3" fontId="6" fillId="6" borderId="132" xfId="52" applyNumberFormat="1" applyFont="1" applyFill="1" applyBorder="1" applyAlignment="1">
      <alignment horizontal="left"/>
    </xf>
    <xf numFmtId="183" fontId="56" fillId="6" borderId="0" xfId="54" applyNumberFormat="1" applyFont="1" applyFill="1" applyBorder="1"/>
    <xf numFmtId="183" fontId="41" fillId="6" borderId="0" xfId="54" applyNumberFormat="1" applyFont="1" applyFill="1" applyBorder="1"/>
    <xf numFmtId="183" fontId="56" fillId="6" borderId="92" xfId="54" applyNumberFormat="1" applyFont="1" applyFill="1" applyBorder="1"/>
    <xf numFmtId="183" fontId="50" fillId="6" borderId="0" xfId="54" applyNumberFormat="1" applyFont="1" applyFill="1" applyBorder="1"/>
    <xf numFmtId="0" fontId="51" fillId="13" borderId="89" xfId="52" applyFont="1" applyFill="1" applyBorder="1"/>
    <xf numFmtId="3" fontId="49" fillId="13" borderId="81" xfId="52" applyNumberFormat="1" applyFont="1" applyFill="1" applyBorder="1"/>
    <xf numFmtId="3" fontId="49" fillId="13" borderId="82" xfId="52" applyNumberFormat="1" applyFont="1" applyFill="1" applyBorder="1"/>
    <xf numFmtId="0" fontId="54" fillId="21" borderId="0" xfId="52" applyFont="1" applyFill="1"/>
    <xf numFmtId="0" fontId="54" fillId="21" borderId="0" xfId="52" applyFont="1" applyFill="1" applyAlignment="1">
      <alignment horizontal="right"/>
    </xf>
    <xf numFmtId="0" fontId="42" fillId="6" borderId="0" xfId="52" applyFont="1" applyFill="1"/>
    <xf numFmtId="1" fontId="98" fillId="0" borderId="15" xfId="19" applyNumberFormat="1" applyFont="1" applyFill="1" applyBorder="1" applyAlignment="1" applyProtection="1">
      <alignment horizontal="left" vertical="center"/>
    </xf>
    <xf numFmtId="0" fontId="42" fillId="6" borderId="15" xfId="52" applyFont="1" applyFill="1" applyBorder="1"/>
    <xf numFmtId="0" fontId="42" fillId="6" borderId="0" xfId="52" applyFont="1" applyFill="1" applyBorder="1"/>
    <xf numFmtId="0" fontId="1" fillId="6" borderId="0" xfId="52" applyFill="1" applyBorder="1"/>
    <xf numFmtId="0" fontId="1" fillId="0" borderId="0" xfId="52" applyFill="1"/>
    <xf numFmtId="0" fontId="1" fillId="21" borderId="132" xfId="52" applyFill="1" applyBorder="1"/>
    <xf numFmtId="0" fontId="41" fillId="0" borderId="0" xfId="52" applyFont="1" applyBorder="1"/>
    <xf numFmtId="170" fontId="6" fillId="0" borderId="0" xfId="65" applyNumberFormat="1" applyFont="1" applyBorder="1" applyAlignment="1">
      <alignment horizontal="right"/>
    </xf>
    <xf numFmtId="10" fontId="41" fillId="0" borderId="92" xfId="136" applyNumberFormat="1" applyFont="1" applyBorder="1"/>
    <xf numFmtId="3" fontId="41" fillId="0" borderId="0" xfId="52" applyNumberFormat="1" applyFont="1" applyBorder="1" applyAlignment="1">
      <alignment horizontal="right"/>
    </xf>
    <xf numFmtId="0" fontId="41" fillId="0" borderId="0" xfId="52" applyFont="1" applyBorder="1" applyAlignment="1">
      <alignment wrapText="1"/>
    </xf>
    <xf numFmtId="0" fontId="41" fillId="0" borderId="0" xfId="52" applyFont="1" applyBorder="1" applyAlignment="1">
      <alignment vertical="top"/>
    </xf>
    <xf numFmtId="170" fontId="51" fillId="13" borderId="0" xfId="65" applyNumberFormat="1" applyFont="1" applyFill="1" applyBorder="1"/>
    <xf numFmtId="9" fontId="51" fillId="13" borderId="0" xfId="19" applyFont="1" applyFill="1" applyBorder="1"/>
    <xf numFmtId="0" fontId="54" fillId="21" borderId="86" xfId="52" applyFont="1" applyFill="1" applyBorder="1"/>
    <xf numFmtId="0" fontId="54" fillId="21" borderId="85" xfId="52" applyFont="1" applyFill="1" applyBorder="1"/>
    <xf numFmtId="0" fontId="54" fillId="21" borderId="87" xfId="52" applyFont="1" applyFill="1" applyBorder="1"/>
    <xf numFmtId="3" fontId="41" fillId="0" borderId="0" xfId="52" applyNumberFormat="1" applyFont="1" applyBorder="1"/>
    <xf numFmtId="3" fontId="41" fillId="0" borderId="0" xfId="52" applyNumberFormat="1" applyFont="1" applyBorder="1" applyAlignment="1">
      <alignment horizontal="right" vertical="center"/>
    </xf>
    <xf numFmtId="10" fontId="41" fillId="0" borderId="92" xfId="136" applyNumberFormat="1" applyFont="1" applyBorder="1" applyAlignment="1">
      <alignment horizontal="right" vertical="center"/>
    </xf>
    <xf numFmtId="183" fontId="0" fillId="0" borderId="0" xfId="54" applyNumberFormat="1" applyFont="1" applyFill="1"/>
    <xf numFmtId="0" fontId="41" fillId="0" borderId="0" xfId="52" applyFont="1" applyBorder="1" applyAlignment="1">
      <alignment vertical="top" wrapText="1"/>
    </xf>
    <xf numFmtId="3" fontId="51" fillId="13" borderId="81" xfId="52" applyNumberFormat="1" applyFont="1" applyFill="1" applyBorder="1"/>
    <xf numFmtId="0" fontId="16" fillId="16" borderId="0" xfId="4" applyFont="1" applyFill="1" applyBorder="1" applyAlignment="1">
      <alignment horizontal="center"/>
    </xf>
    <xf numFmtId="173" fontId="16" fillId="16" borderId="0" xfId="117" applyNumberFormat="1" applyFont="1" applyFill="1" applyBorder="1" applyAlignment="1" applyProtection="1">
      <alignment horizontal="right" wrapText="1"/>
    </xf>
    <xf numFmtId="172" fontId="8" fillId="30" borderId="0" xfId="19" applyNumberFormat="1" applyFont="1" applyFill="1" applyBorder="1" applyAlignment="1" applyProtection="1">
      <alignment horizontal="left" vertical="center"/>
    </xf>
    <xf numFmtId="3" fontId="8" fillId="31" borderId="0" xfId="4" applyNumberFormat="1" applyFont="1" applyFill="1" applyBorder="1" applyAlignment="1">
      <alignment horizontal="right" vertical="center" wrapText="1"/>
    </xf>
    <xf numFmtId="4" fontId="5" fillId="0" borderId="0" xfId="4" applyNumberFormat="1"/>
    <xf numFmtId="0" fontId="21" fillId="0" borderId="0" xfId="4" applyFont="1" applyFill="1" applyBorder="1" applyAlignment="1">
      <alignment vertical="top" wrapText="1"/>
    </xf>
    <xf numFmtId="175" fontId="18" fillId="0" borderId="0" xfId="65" applyNumberFormat="1" applyFont="1" applyFill="1" applyBorder="1" applyAlignment="1" applyProtection="1">
      <alignment horizontal="center"/>
    </xf>
    <xf numFmtId="3" fontId="56" fillId="0" borderId="0" xfId="4" applyNumberFormat="1" applyFont="1" applyFill="1" applyAlignment="1">
      <alignment vertical="top"/>
    </xf>
    <xf numFmtId="0" fontId="101" fillId="0" borderId="0" xfId="4" applyFont="1" applyFill="1" applyAlignment="1">
      <alignment horizontal="left" vertical="top" wrapText="1"/>
    </xf>
    <xf numFmtId="3" fontId="57" fillId="0" borderId="0" xfId="4" applyNumberFormat="1" applyFont="1" applyFill="1" applyAlignment="1">
      <alignment vertical="top"/>
    </xf>
    <xf numFmtId="0" fontId="86" fillId="0" borderId="0" xfId="4" applyFont="1" applyFill="1" applyBorder="1" applyAlignment="1">
      <alignment horizontal="left"/>
    </xf>
    <xf numFmtId="175" fontId="16" fillId="0" borderId="0" xfId="65" applyNumberFormat="1" applyFont="1" applyFill="1" applyBorder="1" applyAlignment="1" applyProtection="1">
      <alignment horizontal="center"/>
    </xf>
    <xf numFmtId="0" fontId="7" fillId="0" borderId="0" xfId="4" applyFont="1" applyFill="1" applyAlignment="1">
      <alignment horizontal="left" vertical="top" wrapText="1"/>
    </xf>
    <xf numFmtId="0" fontId="102" fillId="0" borderId="0" xfId="4" applyFont="1" applyFill="1" applyAlignment="1">
      <alignment horizontal="left" vertical="top" wrapText="1"/>
    </xf>
    <xf numFmtId="175" fontId="6" fillId="0" borderId="0" xfId="135" applyNumberFormat="1" applyFont="1" applyFill="1" applyBorder="1" applyAlignment="1" applyProtection="1">
      <alignment horizontal="center"/>
    </xf>
    <xf numFmtId="3" fontId="57" fillId="0" borderId="0" xfId="137" applyNumberFormat="1" applyFont="1" applyFill="1" applyAlignment="1">
      <alignment vertical="top"/>
    </xf>
    <xf numFmtId="43" fontId="5" fillId="0" borderId="0" xfId="4" applyNumberFormat="1"/>
    <xf numFmtId="0" fontId="86" fillId="18" borderId="0" xfId="4" applyFont="1" applyFill="1" applyBorder="1" applyAlignment="1">
      <alignment horizontal="left"/>
    </xf>
    <xf numFmtId="176" fontId="16" fillId="18" borderId="0" xfId="117" applyNumberFormat="1" applyFont="1" applyFill="1" applyBorder="1" applyAlignment="1" applyProtection="1">
      <alignment horizontal="right" wrapText="1"/>
    </xf>
    <xf numFmtId="173" fontId="18" fillId="0" borderId="0" xfId="117" applyNumberFormat="1" applyFont="1" applyFill="1" applyBorder="1" applyAlignment="1" applyProtection="1"/>
    <xf numFmtId="0" fontId="32" fillId="0" borderId="0" xfId="4" applyFont="1" applyFill="1"/>
    <xf numFmtId="0" fontId="64" fillId="0" borderId="0" xfId="31" applyFont="1" applyFill="1" applyBorder="1" applyAlignment="1">
      <alignment vertical="center" wrapText="1"/>
    </xf>
    <xf numFmtId="0" fontId="86" fillId="18" borderId="0" xfId="4" applyFont="1" applyFill="1" applyBorder="1" applyAlignment="1"/>
    <xf numFmtId="0" fontId="86" fillId="32" borderId="0" xfId="4" applyFont="1" applyFill="1" applyBorder="1" applyAlignment="1"/>
    <xf numFmtId="0" fontId="25" fillId="0" borderId="0" xfId="4" applyFont="1" applyFill="1" applyBorder="1" applyAlignment="1">
      <alignment horizontal="left" vertical="top" wrapText="1"/>
    </xf>
    <xf numFmtId="0" fontId="13" fillId="0" borderId="0" xfId="31" applyFont="1" applyFill="1" applyBorder="1" applyAlignment="1">
      <alignment vertical="center"/>
    </xf>
    <xf numFmtId="173" fontId="1" fillId="0" borderId="0" xfId="44" applyNumberFormat="1" applyFont="1" applyFill="1" applyBorder="1" applyAlignment="1" applyProtection="1">
      <alignment vertical="center"/>
    </xf>
    <xf numFmtId="0" fontId="1" fillId="0" borderId="0" xfId="31" applyFill="1" applyAlignment="1">
      <alignment vertical="center"/>
    </xf>
    <xf numFmtId="173" fontId="92" fillId="19" borderId="0" xfId="44" applyNumberFormat="1" applyFont="1" applyFill="1" applyBorder="1" applyAlignment="1" applyProtection="1">
      <alignment horizontal="left" vertical="center" wrapText="1"/>
    </xf>
    <xf numFmtId="173" fontId="49" fillId="19" borderId="0" xfId="138" applyNumberFormat="1" applyFont="1" applyFill="1" applyBorder="1" applyAlignment="1" applyProtection="1">
      <alignment horizontal="center" vertical="center" wrapText="1"/>
    </xf>
    <xf numFmtId="0" fontId="49" fillId="19" borderId="0" xfId="31" applyFont="1" applyFill="1" applyAlignment="1">
      <alignment horizontal="right" vertical="center"/>
    </xf>
    <xf numFmtId="173" fontId="6" fillId="18" borderId="0" xfId="44" applyNumberFormat="1" applyFont="1" applyFill="1" applyBorder="1" applyAlignment="1" applyProtection="1">
      <alignment horizontal="center"/>
    </xf>
    <xf numFmtId="173" fontId="96" fillId="18" borderId="0" xfId="44" applyNumberFormat="1" applyFont="1" applyFill="1" applyBorder="1" applyAlignment="1" applyProtection="1">
      <alignment horizontal="center"/>
    </xf>
    <xf numFmtId="172" fontId="97" fillId="9" borderId="0" xfId="19" applyNumberFormat="1" applyFont="1" applyFill="1" applyBorder="1" applyAlignment="1" applyProtection="1">
      <alignment horizontal="right" vertical="center"/>
    </xf>
    <xf numFmtId="170" fontId="17" fillId="0" borderId="0" xfId="65" applyNumberFormat="1" applyFont="1" applyFill="1" applyAlignment="1">
      <alignment vertical="top"/>
    </xf>
    <xf numFmtId="170" fontId="5" fillId="0" borderId="0" xfId="65" applyNumberFormat="1" applyFill="1" applyAlignment="1"/>
    <xf numFmtId="0" fontId="101" fillId="0" borderId="0" xfId="31" applyFont="1" applyFill="1" applyBorder="1" applyAlignment="1">
      <alignment horizontal="left" vertical="center" wrapText="1"/>
    </xf>
    <xf numFmtId="170" fontId="17" fillId="31" borderId="0" xfId="65" applyNumberFormat="1" applyFont="1" applyFill="1" applyBorder="1" applyAlignment="1">
      <alignment horizontal="right" vertical="center" wrapText="1"/>
    </xf>
    <xf numFmtId="170" fontId="17" fillId="11" borderId="0" xfId="65" applyNumberFormat="1" applyFont="1" applyFill="1" applyBorder="1" applyAlignment="1">
      <alignment horizontal="right" vertical="center" wrapText="1"/>
    </xf>
    <xf numFmtId="170" fontId="17" fillId="11" borderId="0" xfId="65" applyNumberFormat="1" applyFont="1" applyFill="1" applyBorder="1" applyAlignment="1" applyProtection="1">
      <alignment horizontal="right" vertical="center"/>
    </xf>
    <xf numFmtId="170" fontId="17" fillId="0" borderId="0" xfId="65" applyNumberFormat="1" applyFont="1" applyFill="1" applyBorder="1" applyAlignment="1">
      <alignment horizontal="right" vertical="center" wrapText="1"/>
    </xf>
    <xf numFmtId="170" fontId="17" fillId="0" borderId="0" xfId="65" applyNumberFormat="1" applyFont="1" applyFill="1" applyBorder="1" applyAlignment="1" applyProtection="1">
      <alignment horizontal="right" vertical="center"/>
    </xf>
    <xf numFmtId="0" fontId="103" fillId="2" borderId="0" xfId="31" applyFont="1" applyFill="1" applyAlignment="1">
      <alignment horizontal="left" vertical="top" wrapText="1"/>
    </xf>
    <xf numFmtId="176" fontId="41" fillId="2" borderId="0" xfId="44" applyNumberFormat="1" applyFont="1" applyFill="1" applyBorder="1" applyAlignment="1" applyProtection="1">
      <alignment horizontal="right" vertical="top" wrapText="1"/>
    </xf>
    <xf numFmtId="176" fontId="96" fillId="2" borderId="0" xfId="44" applyNumberFormat="1" applyFont="1" applyFill="1" applyBorder="1" applyAlignment="1" applyProtection="1">
      <alignment horizontal="right" vertical="top" wrapText="1"/>
    </xf>
    <xf numFmtId="0" fontId="25" fillId="0" borderId="0" xfId="31" applyFont="1" applyFill="1" applyAlignment="1">
      <alignment vertical="top"/>
    </xf>
    <xf numFmtId="169" fontId="104" fillId="0" borderId="0" xfId="31" applyNumberFormat="1" applyFont="1" applyFill="1" applyAlignment="1">
      <alignment vertical="top"/>
    </xf>
    <xf numFmtId="197" fontId="1" fillId="0" borderId="0" xfId="31" applyNumberFormat="1" applyFill="1"/>
    <xf numFmtId="170" fontId="13" fillId="0" borderId="0" xfId="65" applyNumberFormat="1" applyFont="1" applyFill="1" applyBorder="1" applyAlignment="1" applyProtection="1">
      <alignment horizontal="right" vertical="center"/>
    </xf>
    <xf numFmtId="0" fontId="13" fillId="0" borderId="0" xfId="31" applyFont="1" applyFill="1" applyBorder="1" applyAlignment="1"/>
    <xf numFmtId="173" fontId="1" fillId="0" borderId="0" xfId="44" applyNumberFormat="1" applyFont="1" applyFill="1" applyBorder="1" applyAlignment="1" applyProtection="1"/>
    <xf numFmtId="173" fontId="28" fillId="19" borderId="0" xfId="44" applyNumberFormat="1" applyFont="1" applyFill="1" applyBorder="1" applyAlignment="1" applyProtection="1">
      <alignment horizontal="left" wrapText="1"/>
    </xf>
    <xf numFmtId="173" fontId="92" fillId="19" borderId="0" xfId="44" applyNumberFormat="1" applyFont="1" applyFill="1" applyBorder="1" applyAlignment="1" applyProtection="1">
      <alignment horizontal="left" wrapText="1"/>
    </xf>
    <xf numFmtId="0" fontId="51" fillId="19" borderId="0" xfId="31" applyFont="1" applyFill="1" applyAlignment="1">
      <alignment horizontal="right" vertical="center"/>
    </xf>
    <xf numFmtId="173" fontId="55" fillId="18" borderId="0" xfId="44" applyNumberFormat="1" applyFont="1" applyFill="1" applyBorder="1" applyAlignment="1" applyProtection="1">
      <alignment horizontal="center"/>
    </xf>
    <xf numFmtId="0" fontId="54" fillId="18" borderId="0" xfId="31" applyFont="1" applyFill="1"/>
    <xf numFmtId="3" fontId="105" fillId="0" borderId="0" xfId="4" applyNumberFormat="1" applyFont="1" applyFill="1"/>
    <xf numFmtId="3" fontId="17" fillId="11" borderId="0" xfId="65" applyNumberFormat="1" applyFont="1" applyFill="1" applyBorder="1" applyAlignment="1">
      <alignment horizontal="right" vertical="center" wrapText="1"/>
    </xf>
    <xf numFmtId="4" fontId="38" fillId="2" borderId="0" xfId="44" applyNumberFormat="1" applyFont="1" applyFill="1" applyBorder="1" applyAlignment="1" applyProtection="1">
      <alignment horizontal="right" vertical="center" wrapText="1"/>
    </xf>
    <xf numFmtId="0" fontId="83" fillId="0" borderId="0" xfId="31" applyFont="1" applyFill="1" applyAlignment="1">
      <alignment vertical="top"/>
    </xf>
    <xf numFmtId="170" fontId="5" fillId="0" borderId="0" xfId="65" applyNumberFormat="1" applyFill="1" applyBorder="1" applyAlignment="1" applyProtection="1">
      <alignment horizontal="right" vertical="center"/>
    </xf>
    <xf numFmtId="43" fontId="1" fillId="0" borderId="0" xfId="31" applyNumberFormat="1"/>
    <xf numFmtId="0" fontId="106" fillId="8" borderId="0" xfId="4" applyFont="1" applyFill="1" applyAlignment="1">
      <alignment horizontal="center"/>
    </xf>
    <xf numFmtId="0" fontId="92" fillId="8" borderId="0" xfId="4" applyFont="1" applyFill="1" applyAlignment="1">
      <alignment horizontal="center"/>
    </xf>
    <xf numFmtId="0" fontId="5" fillId="0" borderId="0" xfId="4" applyAlignment="1">
      <alignment horizontal="center"/>
    </xf>
    <xf numFmtId="0" fontId="107" fillId="0" borderId="0" xfId="4" applyFont="1"/>
    <xf numFmtId="0" fontId="5" fillId="0" borderId="0" xfId="4" applyBorder="1" applyAlignment="1">
      <alignment horizontal="center"/>
    </xf>
    <xf numFmtId="0" fontId="5" fillId="0" borderId="0" xfId="4" applyFill="1" applyBorder="1"/>
    <xf numFmtId="0" fontId="107" fillId="0" borderId="0" xfId="4" applyFont="1" applyBorder="1"/>
    <xf numFmtId="4" fontId="6" fillId="6" borderId="0" xfId="139" applyNumberFormat="1" applyFont="1" applyFill="1" applyBorder="1" applyAlignment="1">
      <alignment horizontal="left"/>
    </xf>
    <xf numFmtId="0" fontId="5" fillId="0" borderId="0" xfId="4" applyBorder="1" applyAlignment="1">
      <alignment wrapText="1"/>
    </xf>
    <xf numFmtId="0" fontId="5" fillId="0" borderId="0" xfId="4" applyFill="1" applyBorder="1" applyAlignment="1">
      <alignment horizontal="center"/>
    </xf>
    <xf numFmtId="0" fontId="108" fillId="0" borderId="0" xfId="4" applyFont="1" applyAlignment="1">
      <alignment horizontal="center"/>
    </xf>
    <xf numFmtId="0" fontId="108" fillId="0" borderId="0" xfId="4" applyFont="1"/>
    <xf numFmtId="9" fontId="49" fillId="13" borderId="31" xfId="3" applyNumberFormat="1" applyFont="1" applyFill="1" applyBorder="1"/>
    <xf numFmtId="9" fontId="49" fillId="13" borderId="81" xfId="3" applyFont="1" applyFill="1" applyBorder="1" applyAlignment="1">
      <alignment vertical="center"/>
    </xf>
    <xf numFmtId="9" fontId="6" fillId="23" borderId="20" xfId="3" applyFont="1" applyFill="1" applyBorder="1" applyAlignment="1">
      <alignment horizontal="right" vertical="center"/>
    </xf>
    <xf numFmtId="9" fontId="8" fillId="23" borderId="120" xfId="3" applyFont="1" applyFill="1" applyBorder="1" applyAlignment="1">
      <alignment horizontal="right" vertical="center"/>
    </xf>
    <xf numFmtId="0" fontId="76" fillId="23" borderId="89" xfId="46" applyFont="1" applyFill="1" applyBorder="1" applyAlignment="1">
      <alignment horizontal="left"/>
    </xf>
    <xf numFmtId="199" fontId="109" fillId="0" borderId="0" xfId="38" applyNumberFormat="1" applyFont="1" applyFill="1" applyBorder="1" applyAlignment="1">
      <alignment wrapText="1"/>
    </xf>
    <xf numFmtId="43" fontId="17" fillId="0" borderId="0" xfId="95" applyNumberFormat="1" applyFont="1" applyFill="1" applyBorder="1" applyAlignment="1">
      <alignment wrapText="1"/>
    </xf>
    <xf numFmtId="199" fontId="109" fillId="26" borderId="0" xfId="38" applyNumberFormat="1" applyFont="1" applyFill="1" applyBorder="1" applyAlignment="1">
      <alignment wrapText="1"/>
    </xf>
    <xf numFmtId="172" fontId="15" fillId="26" borderId="0" xfId="3" applyNumberFormat="1" applyFont="1" applyFill="1" applyBorder="1" applyAlignment="1">
      <alignment wrapText="1"/>
    </xf>
    <xf numFmtId="172" fontId="17" fillId="0" borderId="0" xfId="3" applyNumberFormat="1" applyFont="1" applyFill="1" applyBorder="1" applyAlignment="1">
      <alignment wrapText="1"/>
    </xf>
    <xf numFmtId="17" fontId="68" fillId="13" borderId="17" xfId="47" applyNumberFormat="1" applyFont="1" applyFill="1" applyBorder="1" applyAlignment="1">
      <alignment horizontal="center" vertical="center"/>
    </xf>
    <xf numFmtId="17" fontId="68" fillId="13" borderId="18" xfId="47" applyNumberFormat="1" applyFont="1" applyFill="1" applyBorder="1" applyAlignment="1">
      <alignment horizontal="center" vertical="center"/>
    </xf>
    <xf numFmtId="185" fontId="51" fillId="13" borderId="85" xfId="42" applyNumberFormat="1" applyFont="1" applyFill="1" applyBorder="1" applyAlignment="1">
      <alignment vertical="center"/>
    </xf>
    <xf numFmtId="186" fontId="51" fillId="13" borderId="85" xfId="42" applyNumberFormat="1" applyFont="1" applyFill="1" applyBorder="1" applyAlignment="1">
      <alignment vertical="center"/>
    </xf>
    <xf numFmtId="9" fontId="49" fillId="13" borderId="85" xfId="3" applyFont="1" applyFill="1" applyBorder="1"/>
    <xf numFmtId="43" fontId="11" fillId="0" borderId="0" xfId="53" applyNumberFormat="1" applyFont="1" applyFill="1" applyBorder="1" applyAlignment="1">
      <alignment horizontal="right" wrapText="1"/>
    </xf>
    <xf numFmtId="0" fontId="29" fillId="0" borderId="145" xfId="57" applyFont="1" applyFill="1" applyBorder="1" applyAlignment="1">
      <alignment horizontal="right" wrapText="1"/>
    </xf>
    <xf numFmtId="9" fontId="51" fillId="13" borderId="81" xfId="3" applyFont="1" applyFill="1" applyBorder="1"/>
    <xf numFmtId="0" fontId="43" fillId="15" borderId="0" xfId="21" applyFont="1" applyFill="1" applyAlignment="1">
      <alignment horizontal="center" vertical="center"/>
    </xf>
    <xf numFmtId="0" fontId="9" fillId="0" borderId="0" xfId="4" applyFont="1" applyBorder="1" applyAlignment="1">
      <alignment horizontal="center" vertical="top" wrapText="1"/>
    </xf>
    <xf numFmtId="43" fontId="48" fillId="13" borderId="16" xfId="23" applyFont="1" applyFill="1" applyBorder="1" applyAlignment="1">
      <alignment horizontal="center"/>
    </xf>
    <xf numFmtId="43" fontId="48" fillId="13" borderId="17" xfId="23" applyFont="1" applyFill="1" applyBorder="1" applyAlignment="1">
      <alignment horizontal="center"/>
    </xf>
    <xf numFmtId="43" fontId="48" fillId="13" borderId="18" xfId="23" applyFont="1" applyFill="1" applyBorder="1" applyAlignment="1">
      <alignment horizontal="center"/>
    </xf>
    <xf numFmtId="43" fontId="48" fillId="13" borderId="19" xfId="23" applyFont="1" applyFill="1" applyBorder="1" applyAlignment="1">
      <alignment horizontal="center"/>
    </xf>
    <xf numFmtId="43" fontId="48" fillId="13" borderId="0" xfId="23" applyFont="1" applyFill="1" applyBorder="1" applyAlignment="1">
      <alignment horizontal="center"/>
    </xf>
    <xf numFmtId="43" fontId="48" fillId="13" borderId="21" xfId="23" applyFont="1" applyFill="1" applyBorder="1" applyAlignment="1">
      <alignment horizontal="center"/>
    </xf>
    <xf numFmtId="0" fontId="7" fillId="4" borderId="0" xfId="4" applyFont="1" applyFill="1" applyBorder="1" applyAlignment="1">
      <alignment horizontal="center" vertical="center"/>
    </xf>
    <xf numFmtId="43" fontId="49" fillId="13" borderId="22" xfId="23" applyFont="1" applyFill="1" applyBorder="1" applyAlignment="1">
      <alignment horizontal="center" vertical="center"/>
    </xf>
    <xf numFmtId="43" fontId="49" fillId="13" borderId="23" xfId="23" applyFont="1" applyFill="1" applyBorder="1" applyAlignment="1">
      <alignment horizontal="left" vertical="center"/>
    </xf>
    <xf numFmtId="43" fontId="49" fillId="13" borderId="25" xfId="23" applyFont="1" applyFill="1" applyBorder="1" applyAlignment="1">
      <alignment horizontal="left" vertical="center"/>
    </xf>
    <xf numFmtId="43" fontId="49" fillId="13" borderId="23" xfId="23" applyFont="1" applyFill="1" applyBorder="1" applyAlignment="1">
      <alignment horizontal="center" vertical="center" wrapText="1"/>
    </xf>
    <xf numFmtId="43" fontId="49" fillId="13" borderId="24" xfId="23" applyFont="1" applyFill="1" applyBorder="1" applyAlignment="1">
      <alignment horizontal="center" vertical="center" wrapText="1"/>
    </xf>
    <xf numFmtId="0" fontId="6" fillId="6" borderId="98" xfId="6" applyFont="1" applyFill="1" applyBorder="1" applyAlignment="1">
      <alignment horizontal="left" vertical="center" wrapText="1"/>
    </xf>
    <xf numFmtId="0" fontId="6" fillId="6" borderId="68" xfId="6" applyFont="1" applyFill="1" applyBorder="1" applyAlignment="1">
      <alignment horizontal="left" vertical="center" wrapText="1"/>
    </xf>
    <xf numFmtId="0" fontId="6" fillId="6" borderId="99" xfId="6" applyFont="1" applyFill="1" applyBorder="1" applyAlignment="1">
      <alignment horizontal="left" vertical="center" wrapText="1"/>
    </xf>
    <xf numFmtId="0" fontId="6" fillId="6" borderId="69" xfId="6" applyFont="1" applyFill="1" applyBorder="1" applyAlignment="1">
      <alignment horizontal="left" vertical="center" wrapText="1"/>
    </xf>
    <xf numFmtId="0" fontId="6" fillId="6" borderId="94" xfId="6" applyFont="1" applyFill="1" applyBorder="1" applyAlignment="1">
      <alignment horizontal="left" vertical="center" wrapText="1"/>
    </xf>
    <xf numFmtId="0" fontId="39" fillId="17" borderId="16" xfId="5" applyFont="1" applyFill="1" applyBorder="1" applyAlignment="1">
      <alignment horizontal="center" vertical="center"/>
    </xf>
    <xf numFmtId="0" fontId="39" fillId="17" borderId="17" xfId="5" applyFont="1" applyFill="1" applyBorder="1" applyAlignment="1">
      <alignment horizontal="center" vertical="center"/>
    </xf>
    <xf numFmtId="0" fontId="39" fillId="17" borderId="18" xfId="5" applyFont="1" applyFill="1" applyBorder="1" applyAlignment="1">
      <alignment horizontal="center" vertical="center"/>
    </xf>
    <xf numFmtId="0" fontId="39" fillId="17" borderId="19" xfId="5" applyFont="1" applyFill="1" applyBorder="1" applyAlignment="1">
      <alignment horizontal="center" vertical="center"/>
    </xf>
    <xf numFmtId="0" fontId="39" fillId="17" borderId="0" xfId="5" applyFont="1" applyFill="1" applyBorder="1" applyAlignment="1">
      <alignment horizontal="center" vertical="center"/>
    </xf>
    <xf numFmtId="0" fontId="39" fillId="17" borderId="21" xfId="5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center" vertical="center"/>
    </xf>
    <xf numFmtId="0" fontId="4" fillId="0" borderId="19" xfId="5" applyFont="1" applyFill="1" applyBorder="1" applyAlignment="1">
      <alignment horizontal="center" vertical="center"/>
    </xf>
    <xf numFmtId="0" fontId="4" fillId="0" borderId="21" xfId="5" applyFont="1" applyFill="1" applyBorder="1" applyAlignment="1">
      <alignment horizontal="center" vertical="center"/>
    </xf>
    <xf numFmtId="0" fontId="4" fillId="18" borderId="0" xfId="5" applyFont="1" applyFill="1" applyBorder="1" applyAlignment="1">
      <alignment horizontal="center" vertical="center"/>
    </xf>
    <xf numFmtId="0" fontId="4" fillId="18" borderId="2" xfId="5" applyFont="1" applyFill="1" applyBorder="1" applyAlignment="1">
      <alignment horizontal="center" vertical="center"/>
    </xf>
    <xf numFmtId="0" fontId="51" fillId="17" borderId="17" xfId="25" applyFont="1" applyFill="1" applyBorder="1" applyAlignment="1">
      <alignment horizontal="center" vertical="center"/>
    </xf>
    <xf numFmtId="0" fontId="51" fillId="17" borderId="0" xfId="25" applyFont="1" applyFill="1" applyBorder="1" applyAlignment="1">
      <alignment horizontal="center" vertical="center"/>
    </xf>
    <xf numFmtId="0" fontId="51" fillId="17" borderId="31" xfId="25" applyFont="1" applyFill="1" applyBorder="1" applyAlignment="1">
      <alignment horizontal="center" vertical="center"/>
    </xf>
    <xf numFmtId="0" fontId="51" fillId="17" borderId="17" xfId="25" applyFont="1" applyFill="1" applyBorder="1" applyAlignment="1">
      <alignment horizontal="center"/>
    </xf>
    <xf numFmtId="0" fontId="51" fillId="17" borderId="0" xfId="25" applyFont="1" applyFill="1" applyBorder="1" applyAlignment="1">
      <alignment horizontal="center"/>
    </xf>
    <xf numFmtId="0" fontId="51" fillId="17" borderId="31" xfId="25" applyFont="1" applyFill="1" applyBorder="1" applyAlignment="1">
      <alignment horizontal="center"/>
    </xf>
    <xf numFmtId="0" fontId="51" fillId="13" borderId="16" xfId="25" applyFont="1" applyFill="1" applyBorder="1" applyAlignment="1">
      <alignment horizontal="left" vertical="center"/>
    </xf>
    <xf numFmtId="0" fontId="51" fillId="13" borderId="19" xfId="25" applyFont="1" applyFill="1" applyBorder="1" applyAlignment="1">
      <alignment horizontal="left" vertical="center"/>
    </xf>
    <xf numFmtId="0" fontId="51" fillId="13" borderId="34" xfId="25" applyFont="1" applyFill="1" applyBorder="1" applyAlignment="1">
      <alignment horizontal="left" vertical="center"/>
    </xf>
    <xf numFmtId="0" fontId="51" fillId="17" borderId="18" xfId="25" applyFont="1" applyFill="1" applyBorder="1" applyAlignment="1">
      <alignment horizontal="center" vertical="center" wrapText="1"/>
    </xf>
    <xf numFmtId="0" fontId="51" fillId="17" borderId="21" xfId="25" applyFont="1" applyFill="1" applyBorder="1" applyAlignment="1">
      <alignment horizontal="center" vertical="center" wrapText="1"/>
    </xf>
    <xf numFmtId="0" fontId="51" fillId="17" borderId="32" xfId="25" applyFont="1" applyFill="1" applyBorder="1" applyAlignment="1">
      <alignment horizontal="center" vertical="center" wrapText="1"/>
    </xf>
    <xf numFmtId="0" fontId="51" fillId="13" borderId="5" xfId="26" applyFont="1" applyFill="1" applyBorder="1" applyAlignment="1">
      <alignment horizontal="center"/>
    </xf>
    <xf numFmtId="0" fontId="51" fillId="17" borderId="17" xfId="26" applyFont="1" applyFill="1" applyBorder="1" applyAlignment="1">
      <alignment horizontal="center" vertical="center"/>
    </xf>
    <xf numFmtId="0" fontId="51" fillId="17" borderId="0" xfId="26" applyFont="1" applyFill="1" applyBorder="1" applyAlignment="1">
      <alignment horizontal="center" vertical="center"/>
    </xf>
    <xf numFmtId="0" fontId="51" fillId="17" borderId="31" xfId="26" applyFont="1" applyFill="1" applyBorder="1" applyAlignment="1">
      <alignment horizontal="center" vertical="center"/>
    </xf>
    <xf numFmtId="0" fontId="51" fillId="17" borderId="18" xfId="26" applyFont="1" applyFill="1" applyBorder="1" applyAlignment="1">
      <alignment horizontal="center" vertical="center" wrapText="1"/>
    </xf>
    <xf numFmtId="0" fontId="51" fillId="17" borderId="21" xfId="26" applyFont="1" applyFill="1" applyBorder="1" applyAlignment="1">
      <alignment horizontal="center" vertical="center" wrapText="1"/>
    </xf>
    <xf numFmtId="0" fontId="51" fillId="17" borderId="32" xfId="26" applyFont="1" applyFill="1" applyBorder="1" applyAlignment="1">
      <alignment horizontal="center" vertical="center" wrapText="1"/>
    </xf>
    <xf numFmtId="0" fontId="51" fillId="17" borderId="0" xfId="26" applyFont="1" applyFill="1" applyBorder="1" applyAlignment="1">
      <alignment horizontal="center"/>
    </xf>
    <xf numFmtId="0" fontId="51" fillId="13" borderId="0" xfId="26" applyFont="1" applyFill="1" applyBorder="1" applyAlignment="1">
      <alignment horizontal="center"/>
    </xf>
    <xf numFmtId="0" fontId="14" fillId="17" borderId="0" xfId="25" applyFont="1" applyFill="1" applyBorder="1" applyAlignment="1">
      <alignment horizontal="center"/>
    </xf>
    <xf numFmtId="0" fontId="4" fillId="18" borderId="19" xfId="5" applyFont="1" applyFill="1" applyBorder="1" applyAlignment="1">
      <alignment horizontal="center" vertical="center"/>
    </xf>
    <xf numFmtId="0" fontId="4" fillId="18" borderId="21" xfId="5" applyFont="1" applyFill="1" applyBorder="1" applyAlignment="1">
      <alignment horizontal="center" vertical="center"/>
    </xf>
    <xf numFmtId="0" fontId="4" fillId="17" borderId="16" xfId="25" applyFont="1" applyFill="1" applyBorder="1" applyAlignment="1">
      <alignment horizontal="center"/>
    </xf>
    <xf numFmtId="0" fontId="4" fillId="17" borderId="17" xfId="25" applyFont="1" applyFill="1" applyBorder="1" applyAlignment="1">
      <alignment horizontal="center"/>
    </xf>
    <xf numFmtId="0" fontId="4" fillId="17" borderId="18" xfId="25" applyFont="1" applyFill="1" applyBorder="1" applyAlignment="1">
      <alignment horizontal="center"/>
    </xf>
    <xf numFmtId="0" fontId="4" fillId="17" borderId="19" xfId="25" applyFont="1" applyFill="1" applyBorder="1" applyAlignment="1">
      <alignment horizontal="center"/>
    </xf>
    <xf numFmtId="0" fontId="4" fillId="17" borderId="0" xfId="25" applyFont="1" applyFill="1" applyBorder="1" applyAlignment="1">
      <alignment horizontal="center"/>
    </xf>
    <xf numFmtId="0" fontId="4" fillId="17" borderId="21" xfId="25" applyFont="1" applyFill="1" applyBorder="1" applyAlignment="1">
      <alignment horizontal="center"/>
    </xf>
    <xf numFmtId="0" fontId="51" fillId="17" borderId="80" xfId="25" applyFont="1" applyFill="1" applyBorder="1" applyAlignment="1">
      <alignment horizontal="left" vertical="center"/>
    </xf>
    <xf numFmtId="0" fontId="51" fillId="17" borderId="90" xfId="25" applyFont="1" applyFill="1" applyBorder="1" applyAlignment="1">
      <alignment horizontal="left" vertical="center"/>
    </xf>
    <xf numFmtId="0" fontId="51" fillId="17" borderId="86" xfId="25" applyFont="1" applyFill="1" applyBorder="1" applyAlignment="1">
      <alignment horizontal="left" vertical="center"/>
    </xf>
    <xf numFmtId="0" fontId="51" fillId="17" borderId="17" xfId="25" applyFont="1" applyFill="1" applyBorder="1" applyAlignment="1">
      <alignment horizontal="center" vertical="center" wrapText="1"/>
    </xf>
    <xf numFmtId="0" fontId="51" fillId="17" borderId="0" xfId="25" applyFont="1" applyFill="1" applyBorder="1" applyAlignment="1">
      <alignment horizontal="center" vertical="center" wrapText="1"/>
    </xf>
    <xf numFmtId="0" fontId="51" fillId="17" borderId="85" xfId="25" applyFont="1" applyFill="1" applyBorder="1" applyAlignment="1">
      <alignment horizontal="center" vertical="center" wrapText="1"/>
    </xf>
    <xf numFmtId="0" fontId="51" fillId="17" borderId="85" xfId="25" applyFont="1" applyFill="1" applyBorder="1" applyAlignment="1">
      <alignment horizontal="center" vertical="center"/>
    </xf>
    <xf numFmtId="0" fontId="51" fillId="17" borderId="92" xfId="25" applyFont="1" applyFill="1" applyBorder="1" applyAlignment="1">
      <alignment horizontal="center" vertical="center" wrapText="1"/>
    </xf>
    <xf numFmtId="0" fontId="51" fillId="17" borderId="87" xfId="25" applyFont="1" applyFill="1" applyBorder="1" applyAlignment="1">
      <alignment horizontal="center" vertical="center" wrapText="1"/>
    </xf>
    <xf numFmtId="0" fontId="51" fillId="17" borderId="17" xfId="26" applyFont="1" applyFill="1" applyBorder="1" applyAlignment="1">
      <alignment horizontal="center"/>
    </xf>
    <xf numFmtId="0" fontId="51" fillId="13" borderId="17" xfId="26" applyFont="1" applyFill="1" applyBorder="1" applyAlignment="1">
      <alignment horizontal="center" vertical="center"/>
    </xf>
    <xf numFmtId="0" fontId="51" fillId="13" borderId="5" xfId="26" applyFont="1" applyFill="1" applyBorder="1" applyAlignment="1">
      <alignment horizontal="center" vertical="center" wrapText="1"/>
    </xf>
    <xf numFmtId="0" fontId="51" fillId="13" borderId="0" xfId="26" applyFont="1" applyFill="1" applyBorder="1" applyAlignment="1">
      <alignment horizontal="center" vertical="center" wrapText="1"/>
    </xf>
    <xf numFmtId="0" fontId="51" fillId="13" borderId="2" xfId="26" applyFont="1" applyFill="1" applyBorder="1" applyAlignment="1">
      <alignment horizontal="center" vertical="center" wrapText="1"/>
    </xf>
    <xf numFmtId="0" fontId="51" fillId="13" borderId="61" xfId="26" applyFont="1" applyFill="1" applyBorder="1" applyAlignment="1">
      <alignment horizontal="center" vertical="center" wrapText="1"/>
    </xf>
    <xf numFmtId="0" fontId="51" fillId="13" borderId="21" xfId="26" applyFont="1" applyFill="1" applyBorder="1" applyAlignment="1">
      <alignment horizontal="center" vertical="center" wrapText="1"/>
    </xf>
    <xf numFmtId="0" fontId="51" fillId="13" borderId="62" xfId="26" applyFont="1" applyFill="1" applyBorder="1" applyAlignment="1">
      <alignment horizontal="center" vertical="center" wrapText="1"/>
    </xf>
    <xf numFmtId="0" fontId="51" fillId="13" borderId="35" xfId="26" applyFont="1" applyFill="1" applyBorder="1" applyAlignment="1">
      <alignment horizontal="center" vertical="center"/>
    </xf>
    <xf numFmtId="0" fontId="51" fillId="13" borderId="19" xfId="26" applyFont="1" applyFill="1" applyBorder="1" applyAlignment="1">
      <alignment horizontal="center" vertical="center"/>
    </xf>
    <xf numFmtId="0" fontId="51" fillId="13" borderId="40" xfId="26" applyFont="1" applyFill="1" applyBorder="1" applyAlignment="1">
      <alignment horizontal="center" vertical="center"/>
    </xf>
    <xf numFmtId="0" fontId="51" fillId="13" borderId="16" xfId="26" applyFont="1" applyFill="1" applyBorder="1" applyAlignment="1">
      <alignment horizontal="center" vertical="center"/>
    </xf>
    <xf numFmtId="0" fontId="51" fillId="13" borderId="34" xfId="26" applyFont="1" applyFill="1" applyBorder="1" applyAlignment="1">
      <alignment horizontal="center" vertical="center"/>
    </xf>
    <xf numFmtId="0" fontId="51" fillId="13" borderId="0" xfId="26" applyFont="1" applyFill="1" applyBorder="1" applyAlignment="1">
      <alignment horizontal="center" vertical="center"/>
    </xf>
    <xf numFmtId="0" fontId="51" fillId="13" borderId="31" xfId="26" applyFont="1" applyFill="1" applyBorder="1" applyAlignment="1">
      <alignment horizontal="center" vertical="center"/>
    </xf>
    <xf numFmtId="0" fontId="51" fillId="13" borderId="17" xfId="26" applyFont="1" applyFill="1" applyBorder="1" applyAlignment="1">
      <alignment horizontal="center"/>
    </xf>
    <xf numFmtId="0" fontId="51" fillId="13" borderId="17" xfId="26" applyFont="1" applyFill="1" applyBorder="1" applyAlignment="1">
      <alignment horizontal="center" vertical="center" wrapText="1"/>
    </xf>
    <xf numFmtId="0" fontId="51" fillId="13" borderId="31" xfId="26" applyFont="1" applyFill="1" applyBorder="1" applyAlignment="1">
      <alignment horizontal="center" vertical="center" wrapText="1"/>
    </xf>
    <xf numFmtId="0" fontId="51" fillId="13" borderId="18" xfId="26" applyFont="1" applyFill="1" applyBorder="1" applyAlignment="1">
      <alignment horizontal="center" vertical="center" wrapText="1"/>
    </xf>
    <xf numFmtId="0" fontId="51" fillId="13" borderId="32" xfId="26" applyFont="1" applyFill="1" applyBorder="1" applyAlignment="1">
      <alignment horizontal="center" vertical="center" wrapText="1"/>
    </xf>
    <xf numFmtId="170" fontId="48" fillId="17" borderId="0" xfId="8" applyNumberFormat="1" applyFont="1" applyFill="1" applyBorder="1" applyAlignment="1" applyProtection="1">
      <alignment horizontal="center" vertical="center"/>
    </xf>
    <xf numFmtId="0" fontId="48" fillId="19" borderId="16" xfId="0" applyFont="1" applyFill="1" applyBorder="1" applyAlignment="1">
      <alignment horizontal="center" vertical="center"/>
    </xf>
    <xf numFmtId="0" fontId="48" fillId="19" borderId="17" xfId="0" applyFont="1" applyFill="1" applyBorder="1" applyAlignment="1">
      <alignment horizontal="center" vertical="center"/>
    </xf>
    <xf numFmtId="0" fontId="48" fillId="19" borderId="19" xfId="0" applyFont="1" applyFill="1" applyBorder="1" applyAlignment="1">
      <alignment horizontal="center" vertical="center"/>
    </xf>
    <xf numFmtId="0" fontId="48" fillId="19" borderId="0" xfId="0" applyFont="1" applyFill="1" applyBorder="1" applyAlignment="1">
      <alignment horizontal="center" vertical="center"/>
    </xf>
    <xf numFmtId="0" fontId="49" fillId="19" borderId="89" xfId="0" applyFont="1" applyFill="1" applyBorder="1" applyAlignment="1">
      <alignment horizontal="center" vertical="center"/>
    </xf>
    <xf numFmtId="0" fontId="49" fillId="19" borderId="81" xfId="0" applyFont="1" applyFill="1" applyBorder="1" applyAlignment="1">
      <alignment horizontal="center" vertical="center"/>
    </xf>
    <xf numFmtId="0" fontId="49" fillId="19" borderId="82" xfId="0" applyFont="1" applyFill="1" applyBorder="1" applyAlignment="1">
      <alignment horizontal="center" vertical="center"/>
    </xf>
    <xf numFmtId="0" fontId="48" fillId="19" borderId="56" xfId="0" applyFont="1" applyFill="1" applyBorder="1" applyAlignment="1">
      <alignment horizontal="center" vertical="center"/>
    </xf>
    <xf numFmtId="0" fontId="48" fillId="19" borderId="46" xfId="0" applyFont="1" applyFill="1" applyBorder="1" applyAlignment="1">
      <alignment horizontal="center" vertical="center"/>
    </xf>
    <xf numFmtId="0" fontId="48" fillId="19" borderId="47" xfId="0" applyFont="1" applyFill="1" applyBorder="1" applyAlignment="1">
      <alignment horizontal="center" vertical="center"/>
    </xf>
    <xf numFmtId="0" fontId="48" fillId="19" borderId="48" xfId="0" applyFont="1" applyFill="1" applyBorder="1" applyAlignment="1">
      <alignment horizontal="center" vertical="center"/>
    </xf>
    <xf numFmtId="0" fontId="49" fillId="19" borderId="57" xfId="0" applyFont="1" applyFill="1" applyBorder="1" applyAlignment="1">
      <alignment horizontal="center" vertical="center" wrapText="1"/>
    </xf>
    <xf numFmtId="0" fontId="49" fillId="19" borderId="103" xfId="0" applyFont="1" applyFill="1" applyBorder="1" applyAlignment="1">
      <alignment horizontal="center" vertical="center" wrapText="1"/>
    </xf>
    <xf numFmtId="0" fontId="49" fillId="19" borderId="17" xfId="0" applyFont="1" applyFill="1" applyBorder="1" applyAlignment="1">
      <alignment horizontal="center" vertical="center" wrapText="1"/>
    </xf>
    <xf numFmtId="0" fontId="49" fillId="19" borderId="104" xfId="0" applyFont="1" applyFill="1" applyBorder="1" applyAlignment="1">
      <alignment horizontal="center" vertical="center" wrapText="1"/>
    </xf>
    <xf numFmtId="0" fontId="49" fillId="19" borderId="52" xfId="0" applyFont="1" applyFill="1" applyBorder="1" applyAlignment="1">
      <alignment horizontal="center" vertical="center" wrapText="1"/>
    </xf>
    <xf numFmtId="0" fontId="49" fillId="19" borderId="102" xfId="0" applyFont="1" applyFill="1" applyBorder="1" applyAlignment="1">
      <alignment horizontal="center" vertical="center" wrapText="1"/>
    </xf>
    <xf numFmtId="170" fontId="49" fillId="13" borderId="89" xfId="8" applyNumberFormat="1" applyFont="1" applyFill="1" applyBorder="1" applyAlignment="1">
      <alignment horizontal="center" vertical="center" wrapText="1"/>
    </xf>
    <xf numFmtId="170" fontId="49" fillId="13" borderId="81" xfId="8" applyNumberFormat="1" applyFont="1" applyFill="1" applyBorder="1" applyAlignment="1">
      <alignment horizontal="center" vertical="center" wrapText="1"/>
    </xf>
    <xf numFmtId="167" fontId="48" fillId="17" borderId="0" xfId="9" applyNumberFormat="1" applyFont="1" applyFill="1" applyBorder="1" applyAlignment="1">
      <alignment horizontal="center"/>
    </xf>
    <xf numFmtId="0" fontId="48" fillId="19" borderId="18" xfId="0" applyFont="1" applyFill="1" applyBorder="1" applyAlignment="1">
      <alignment horizontal="center" vertical="center"/>
    </xf>
    <xf numFmtId="0" fontId="48" fillId="19" borderId="21" xfId="0" applyFont="1" applyFill="1" applyBorder="1" applyAlignment="1">
      <alignment horizontal="center" vertical="center"/>
    </xf>
    <xf numFmtId="170" fontId="49" fillId="13" borderId="16" xfId="8" applyNumberFormat="1" applyFont="1" applyFill="1" applyBorder="1" applyAlignment="1">
      <alignment horizontal="center" vertical="center" wrapText="1"/>
    </xf>
    <xf numFmtId="170" fontId="49" fillId="13" borderId="17" xfId="8" applyNumberFormat="1" applyFont="1" applyFill="1" applyBorder="1" applyAlignment="1">
      <alignment horizontal="center" vertical="center" wrapText="1"/>
    </xf>
    <xf numFmtId="170" fontId="49" fillId="13" borderId="18" xfId="8" applyNumberFormat="1" applyFont="1" applyFill="1" applyBorder="1" applyAlignment="1">
      <alignment horizontal="center" vertical="center" wrapText="1"/>
    </xf>
    <xf numFmtId="170" fontId="48" fillId="13" borderId="109" xfId="8" applyNumberFormat="1" applyFont="1" applyFill="1" applyBorder="1" applyAlignment="1">
      <alignment horizontal="center" wrapText="1"/>
    </xf>
    <xf numFmtId="170" fontId="48" fillId="13" borderId="17" xfId="8" applyNumberFormat="1" applyFont="1" applyFill="1" applyBorder="1" applyAlignment="1">
      <alignment horizontal="center" wrapText="1"/>
    </xf>
    <xf numFmtId="170" fontId="48" fillId="13" borderId="18" xfId="8" applyNumberFormat="1" applyFont="1" applyFill="1" applyBorder="1" applyAlignment="1">
      <alignment horizontal="center" wrapText="1"/>
    </xf>
    <xf numFmtId="170" fontId="48" fillId="13" borderId="90" xfId="8" applyNumberFormat="1" applyFont="1" applyFill="1" applyBorder="1" applyAlignment="1">
      <alignment horizontal="center" wrapText="1"/>
    </xf>
    <xf numFmtId="170" fontId="48" fillId="13" borderId="0" xfId="8" applyNumberFormat="1" applyFont="1" applyFill="1" applyBorder="1" applyAlignment="1">
      <alignment horizontal="center" wrapText="1"/>
    </xf>
    <xf numFmtId="170" fontId="48" fillId="13" borderId="92" xfId="8" applyNumberFormat="1" applyFont="1" applyFill="1" applyBorder="1" applyAlignment="1">
      <alignment horizontal="center" wrapText="1"/>
    </xf>
    <xf numFmtId="170" fontId="49" fillId="13" borderId="82" xfId="8" applyNumberFormat="1" applyFont="1" applyFill="1" applyBorder="1" applyAlignment="1">
      <alignment horizontal="center" vertical="center" wrapText="1"/>
    </xf>
    <xf numFmtId="170" fontId="48" fillId="13" borderId="16" xfId="8" applyNumberFormat="1" applyFont="1" applyFill="1" applyBorder="1" applyAlignment="1">
      <alignment horizontal="center" vertical="center" wrapText="1"/>
    </xf>
    <xf numFmtId="170" fontId="48" fillId="13" borderId="17" xfId="8" applyNumberFormat="1" applyFont="1" applyFill="1" applyBorder="1" applyAlignment="1">
      <alignment horizontal="center" vertical="center" wrapText="1"/>
    </xf>
    <xf numFmtId="170" fontId="48" fillId="13" borderId="18" xfId="8" applyNumberFormat="1" applyFont="1" applyFill="1" applyBorder="1" applyAlignment="1">
      <alignment horizontal="center" vertical="center" wrapText="1"/>
    </xf>
    <xf numFmtId="170" fontId="48" fillId="13" borderId="19" xfId="8" applyNumberFormat="1" applyFont="1" applyFill="1" applyBorder="1" applyAlignment="1">
      <alignment horizontal="center" wrapText="1"/>
    </xf>
    <xf numFmtId="170" fontId="48" fillId="13" borderId="21" xfId="8" applyNumberFormat="1" applyFont="1" applyFill="1" applyBorder="1" applyAlignment="1">
      <alignment horizontal="center" wrapText="1"/>
    </xf>
    <xf numFmtId="0" fontId="49" fillId="13" borderId="27" xfId="0" applyFont="1" applyFill="1" applyBorder="1" applyAlignment="1">
      <alignment horizontal="left"/>
    </xf>
    <xf numFmtId="0" fontId="49" fillId="13" borderId="28" xfId="0" applyFont="1" applyFill="1" applyBorder="1" applyAlignment="1">
      <alignment horizontal="left"/>
    </xf>
    <xf numFmtId="0" fontId="49" fillId="13" borderId="81" xfId="0" applyFont="1" applyFill="1" applyBorder="1" applyAlignment="1">
      <alignment horizontal="left"/>
    </xf>
    <xf numFmtId="0" fontId="39" fillId="17" borderId="0" xfId="0" applyFont="1" applyFill="1" applyBorder="1" applyAlignment="1">
      <alignment horizontal="center"/>
    </xf>
    <xf numFmtId="0" fontId="49" fillId="13" borderId="29" xfId="0" applyFont="1" applyFill="1" applyBorder="1" applyAlignment="1">
      <alignment horizontal="left"/>
    </xf>
    <xf numFmtId="0" fontId="49" fillId="17" borderId="83" xfId="0" applyFont="1" applyFill="1" applyBorder="1" applyAlignment="1">
      <alignment horizontal="center" vertical="center"/>
    </xf>
    <xf numFmtId="0" fontId="49" fillId="17" borderId="84" xfId="0" applyFont="1" applyFill="1" applyBorder="1" applyAlignment="1">
      <alignment horizontal="center" vertical="center"/>
    </xf>
    <xf numFmtId="0" fontId="49" fillId="17" borderId="27" xfId="0" applyFont="1" applyFill="1" applyBorder="1" applyAlignment="1">
      <alignment horizontal="center" vertical="center"/>
    </xf>
    <xf numFmtId="0" fontId="49" fillId="17" borderId="28" xfId="0" applyFont="1" applyFill="1" applyBorder="1" applyAlignment="1">
      <alignment horizontal="center" vertical="center"/>
    </xf>
    <xf numFmtId="0" fontId="49" fillId="13" borderId="89" xfId="0" applyFont="1" applyFill="1" applyBorder="1" applyAlignment="1">
      <alignment horizontal="center"/>
    </xf>
    <xf numFmtId="0" fontId="49" fillId="13" borderId="81" xfId="0" applyFont="1" applyFill="1" applyBorder="1" applyAlignment="1">
      <alignment horizontal="center"/>
    </xf>
    <xf numFmtId="0" fontId="49" fillId="17" borderId="0" xfId="0" applyFont="1" applyFill="1" applyBorder="1" applyAlignment="1">
      <alignment horizontal="center" vertical="center"/>
    </xf>
    <xf numFmtId="0" fontId="49" fillId="13" borderId="0" xfId="0" applyFont="1" applyFill="1" applyBorder="1" applyAlignment="1">
      <alignment horizontal="center"/>
    </xf>
    <xf numFmtId="0" fontId="49" fillId="19" borderId="30" xfId="0" applyFont="1" applyFill="1" applyBorder="1" applyAlignment="1">
      <alignment horizontal="center" vertical="center" wrapText="1"/>
    </xf>
    <xf numFmtId="0" fontId="49" fillId="19" borderId="89" xfId="0" applyFont="1" applyFill="1" applyBorder="1" applyAlignment="1">
      <alignment horizontal="center" vertical="center" wrapText="1"/>
    </xf>
    <xf numFmtId="0" fontId="49" fillId="19" borderId="81" xfId="0" applyFont="1" applyFill="1" applyBorder="1" applyAlignment="1">
      <alignment horizontal="center" vertical="center" wrapText="1"/>
    </xf>
    <xf numFmtId="0" fontId="49" fillId="19" borderId="82" xfId="0" applyFont="1" applyFill="1" applyBorder="1" applyAlignment="1">
      <alignment horizontal="center" vertical="center" wrapText="1"/>
    </xf>
    <xf numFmtId="0" fontId="48" fillId="13" borderId="0" xfId="0" applyFont="1" applyFill="1" applyBorder="1" applyAlignment="1">
      <alignment horizontal="center"/>
    </xf>
    <xf numFmtId="0" fontId="49" fillId="19" borderId="16" xfId="0" applyFont="1" applyFill="1" applyBorder="1" applyAlignment="1">
      <alignment horizontal="center" vertical="center" wrapText="1"/>
    </xf>
    <xf numFmtId="0" fontId="49" fillId="19" borderId="34" xfId="0" applyFont="1" applyFill="1" applyBorder="1" applyAlignment="1">
      <alignment horizontal="center" vertical="center" wrapText="1"/>
    </xf>
    <xf numFmtId="0" fontId="49" fillId="19" borderId="27" xfId="0" applyFont="1" applyFill="1" applyBorder="1" applyAlignment="1">
      <alignment horizontal="center" vertical="center" wrapText="1"/>
    </xf>
    <xf numFmtId="0" fontId="49" fillId="19" borderId="28" xfId="0" applyFont="1" applyFill="1" applyBorder="1" applyAlignment="1">
      <alignment horizontal="center" vertical="center" wrapText="1"/>
    </xf>
    <xf numFmtId="0" fontId="49" fillId="19" borderId="29" xfId="0" applyFont="1" applyFill="1" applyBorder="1" applyAlignment="1">
      <alignment horizontal="center" vertical="center" wrapText="1"/>
    </xf>
    <xf numFmtId="0" fontId="39" fillId="17" borderId="0" xfId="4" applyFont="1" applyFill="1" applyBorder="1" applyAlignment="1">
      <alignment horizontal="center"/>
    </xf>
    <xf numFmtId="167" fontId="39" fillId="17" borderId="0" xfId="4" applyNumberFormat="1" applyFont="1" applyFill="1" applyBorder="1" applyAlignment="1">
      <alignment horizontal="center"/>
    </xf>
    <xf numFmtId="0" fontId="74" fillId="17" borderId="0" xfId="4" applyFont="1" applyFill="1" applyBorder="1" applyAlignment="1">
      <alignment horizontal="center"/>
    </xf>
    <xf numFmtId="0" fontId="70" fillId="19" borderId="0" xfId="4" applyFont="1" applyFill="1" applyBorder="1" applyAlignment="1">
      <alignment horizontal="center" vertical="center" wrapText="1"/>
    </xf>
    <xf numFmtId="0" fontId="70" fillId="19" borderId="0" xfId="4" applyFont="1" applyFill="1" applyBorder="1" applyAlignment="1">
      <alignment horizontal="center" vertical="center"/>
    </xf>
    <xf numFmtId="0" fontId="48" fillId="13" borderId="109" xfId="58" applyFont="1" applyFill="1" applyBorder="1" applyAlignment="1">
      <alignment horizontal="center"/>
    </xf>
    <xf numFmtId="0" fontId="48" fillId="13" borderId="17" xfId="58" applyFont="1" applyFill="1" applyBorder="1" applyAlignment="1">
      <alignment horizontal="center"/>
    </xf>
    <xf numFmtId="0" fontId="48" fillId="13" borderId="18" xfId="58" applyFont="1" applyFill="1" applyBorder="1" applyAlignment="1">
      <alignment horizontal="center"/>
    </xf>
    <xf numFmtId="0" fontId="51" fillId="13" borderId="90" xfId="58" applyFont="1" applyFill="1" applyBorder="1" applyAlignment="1">
      <alignment horizontal="center"/>
    </xf>
    <xf numFmtId="0" fontId="51" fillId="13" borderId="0" xfId="58" applyFont="1" applyFill="1" applyBorder="1" applyAlignment="1">
      <alignment horizontal="center"/>
    </xf>
    <xf numFmtId="0" fontId="51" fillId="13" borderId="92" xfId="58" applyFont="1" applyFill="1" applyBorder="1" applyAlignment="1">
      <alignment horizontal="center"/>
    </xf>
    <xf numFmtId="0" fontId="40" fillId="21" borderId="110" xfId="58" applyFont="1" applyFill="1" applyBorder="1" applyAlignment="1">
      <alignment horizontal="center"/>
    </xf>
    <xf numFmtId="0" fontId="39" fillId="17" borderId="0" xfId="30" applyFont="1" applyFill="1" applyAlignment="1">
      <alignment horizontal="center"/>
    </xf>
    <xf numFmtId="0" fontId="63" fillId="19" borderId="63" xfId="30" applyFont="1" applyFill="1" applyBorder="1" applyAlignment="1">
      <alignment horizontal="center"/>
    </xf>
    <xf numFmtId="0" fontId="63" fillId="19" borderId="64" xfId="30" applyFont="1" applyFill="1" applyBorder="1" applyAlignment="1">
      <alignment horizontal="center"/>
    </xf>
    <xf numFmtId="0" fontId="63" fillId="19" borderId="65" xfId="30" applyFont="1" applyFill="1" applyBorder="1" applyAlignment="1">
      <alignment horizontal="center"/>
    </xf>
    <xf numFmtId="0" fontId="6" fillId="0" borderId="66" xfId="0" applyFont="1" applyFill="1" applyBorder="1" applyAlignment="1">
      <alignment horizontal="left" vertical="center"/>
    </xf>
    <xf numFmtId="0" fontId="6" fillId="0" borderId="68" xfId="0" applyFont="1" applyFill="1" applyBorder="1" applyAlignment="1">
      <alignment horizontal="left" vertical="center"/>
    </xf>
    <xf numFmtId="0" fontId="6" fillId="0" borderId="69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vertical="center"/>
    </xf>
    <xf numFmtId="0" fontId="6" fillId="0" borderId="112" xfId="0" applyFont="1" applyFill="1" applyBorder="1" applyAlignment="1">
      <alignment vertical="center"/>
    </xf>
    <xf numFmtId="0" fontId="6" fillId="0" borderId="90" xfId="0" applyFont="1" applyFill="1" applyBorder="1" applyAlignment="1">
      <alignment vertical="center"/>
    </xf>
    <xf numFmtId="0" fontId="6" fillId="0" borderId="77" xfId="0" applyFont="1" applyFill="1" applyBorder="1" applyAlignment="1">
      <alignment vertical="center"/>
    </xf>
    <xf numFmtId="4" fontId="6" fillId="0" borderId="98" xfId="0" applyNumberFormat="1" applyFont="1" applyBorder="1" applyAlignment="1">
      <alignment vertical="center"/>
    </xf>
    <xf numFmtId="4" fontId="6" fillId="0" borderId="68" xfId="0" applyNumberFormat="1" applyFont="1" applyBorder="1" applyAlignment="1">
      <alignment vertical="center"/>
    </xf>
    <xf numFmtId="4" fontId="6" fillId="0" borderId="69" xfId="0" applyNumberFormat="1" applyFont="1" applyBorder="1" applyAlignment="1">
      <alignment vertical="center"/>
    </xf>
    <xf numFmtId="0" fontId="49" fillId="19" borderId="27" xfId="30" applyFont="1" applyFill="1" applyBorder="1" applyAlignment="1">
      <alignment horizontal="center"/>
    </xf>
    <xf numFmtId="0" fontId="49" fillId="19" borderId="28" xfId="30" applyFont="1" applyFill="1" applyBorder="1" applyAlignment="1">
      <alignment horizontal="center"/>
    </xf>
    <xf numFmtId="0" fontId="49" fillId="19" borderId="29" xfId="30" applyFont="1" applyFill="1" applyBorder="1" applyAlignment="1">
      <alignment horizontal="center"/>
    </xf>
    <xf numFmtId="4" fontId="6" fillId="0" borderId="66" xfId="0" applyNumberFormat="1" applyFont="1" applyBorder="1" applyAlignment="1">
      <alignment vertical="center"/>
    </xf>
    <xf numFmtId="0" fontId="51" fillId="13" borderId="119" xfId="28" applyFont="1" applyFill="1" applyBorder="1" applyAlignment="1">
      <alignment horizontal="center" vertical="center"/>
    </xf>
    <xf numFmtId="0" fontId="51" fillId="13" borderId="82" xfId="28" applyFont="1" applyFill="1" applyBorder="1" applyAlignment="1">
      <alignment horizontal="center" vertical="center"/>
    </xf>
    <xf numFmtId="0" fontId="51" fillId="13" borderId="81" xfId="28" applyFont="1" applyFill="1" applyBorder="1" applyAlignment="1">
      <alignment horizontal="center" vertical="center"/>
    </xf>
    <xf numFmtId="0" fontId="6" fillId="0" borderId="108" xfId="35" applyFont="1" applyFill="1" applyBorder="1" applyAlignment="1">
      <alignment vertical="center"/>
    </xf>
    <xf numFmtId="0" fontId="6" fillId="0" borderId="44" xfId="35" applyFont="1" applyFill="1" applyBorder="1" applyAlignment="1">
      <alignment vertical="center"/>
    </xf>
    <xf numFmtId="0" fontId="6" fillId="0" borderId="20" xfId="35" applyFont="1" applyFill="1" applyBorder="1" applyAlignment="1">
      <alignment vertical="center"/>
    </xf>
    <xf numFmtId="0" fontId="6" fillId="0" borderId="108" xfId="35" applyFont="1" applyFill="1" applyBorder="1" applyAlignment="1">
      <alignment horizontal="left" vertical="center"/>
    </xf>
    <xf numFmtId="0" fontId="6" fillId="0" borderId="20" xfId="35" applyFont="1" applyFill="1" applyBorder="1" applyAlignment="1">
      <alignment horizontal="left" vertical="center"/>
    </xf>
    <xf numFmtId="0" fontId="6" fillId="0" borderId="44" xfId="35" applyFont="1" applyFill="1" applyBorder="1" applyAlignment="1">
      <alignment horizontal="left" vertical="center"/>
    </xf>
    <xf numFmtId="0" fontId="6" fillId="0" borderId="20" xfId="35" applyFont="1" applyFill="1" applyBorder="1" applyAlignment="1">
      <alignment horizontal="left" vertical="center" wrapText="1"/>
    </xf>
    <xf numFmtId="0" fontId="6" fillId="0" borderId="44" xfId="35" applyFont="1" applyFill="1" applyBorder="1" applyAlignment="1">
      <alignment horizontal="left" vertical="center" wrapText="1"/>
    </xf>
    <xf numFmtId="0" fontId="39" fillId="17" borderId="0" xfId="35" applyFont="1" applyFill="1" applyBorder="1" applyAlignment="1">
      <alignment horizontal="center"/>
    </xf>
    <xf numFmtId="0" fontId="49" fillId="19" borderId="109" xfId="28" applyFont="1" applyFill="1" applyBorder="1" applyAlignment="1">
      <alignment horizontal="center" vertical="center"/>
    </xf>
    <xf numFmtId="0" fontId="49" fillId="19" borderId="34" xfId="28" applyFont="1" applyFill="1" applyBorder="1" applyAlignment="1">
      <alignment horizontal="center" vertical="center"/>
    </xf>
    <xf numFmtId="0" fontId="49" fillId="19" borderId="108" xfId="28" applyFont="1" applyFill="1" applyBorder="1" applyAlignment="1">
      <alignment horizontal="center" vertical="center"/>
    </xf>
    <xf numFmtId="0" fontId="49" fillId="19" borderId="44" xfId="28" applyFont="1" applyFill="1" applyBorder="1" applyAlignment="1">
      <alignment horizontal="center" vertical="center"/>
    </xf>
    <xf numFmtId="0" fontId="49" fillId="19" borderId="108" xfId="28" applyFont="1" applyFill="1" applyBorder="1" applyAlignment="1">
      <alignment horizontal="center" vertical="center" wrapText="1"/>
    </xf>
    <xf numFmtId="0" fontId="49" fillId="19" borderId="44" xfId="28" applyFont="1" applyFill="1" applyBorder="1" applyAlignment="1">
      <alignment horizontal="center" vertical="center" wrapText="1"/>
    </xf>
    <xf numFmtId="0" fontId="49" fillId="19" borderId="119" xfId="28" applyFont="1" applyFill="1" applyBorder="1" applyAlignment="1">
      <alignment horizontal="center"/>
    </xf>
    <xf numFmtId="0" fontId="49" fillId="19" borderId="117" xfId="28" applyFont="1" applyFill="1" applyBorder="1" applyAlignment="1">
      <alignment horizontal="center"/>
    </xf>
    <xf numFmtId="0" fontId="49" fillId="19" borderId="118" xfId="28" applyFont="1" applyFill="1" applyBorder="1" applyAlignment="1">
      <alignment horizontal="center"/>
    </xf>
    <xf numFmtId="0" fontId="70" fillId="13" borderId="119" xfId="28" applyFont="1" applyFill="1" applyBorder="1" applyAlignment="1">
      <alignment horizontal="center" vertical="center"/>
    </xf>
    <xf numFmtId="0" fontId="70" fillId="13" borderId="82" xfId="28" applyFont="1" applyFill="1" applyBorder="1" applyAlignment="1">
      <alignment horizontal="center" vertical="center"/>
    </xf>
    <xf numFmtId="0" fontId="70" fillId="13" borderId="81" xfId="28" applyFont="1" applyFill="1" applyBorder="1" applyAlignment="1">
      <alignment horizontal="center" vertical="center"/>
    </xf>
    <xf numFmtId="0" fontId="70" fillId="13" borderId="109" xfId="28" applyFont="1" applyFill="1" applyBorder="1" applyAlignment="1">
      <alignment horizontal="center" vertical="center"/>
    </xf>
    <xf numFmtId="0" fontId="70" fillId="13" borderId="18" xfId="28" applyFont="1" applyFill="1" applyBorder="1" applyAlignment="1">
      <alignment horizontal="center" vertical="center"/>
    </xf>
    <xf numFmtId="180" fontId="39" fillId="17" borderId="0" xfId="35" applyNumberFormat="1" applyFont="1" applyFill="1" applyBorder="1" applyAlignment="1">
      <alignment horizontal="center"/>
    </xf>
    <xf numFmtId="0" fontId="51" fillId="19" borderId="109" xfId="35" applyFont="1" applyFill="1" applyBorder="1" applyAlignment="1">
      <alignment horizontal="left" vertical="center"/>
    </xf>
    <xf numFmtId="0" fontId="51" fillId="19" borderId="34" xfId="35" applyFont="1" applyFill="1" applyBorder="1" applyAlignment="1">
      <alignment horizontal="left" vertical="center"/>
    </xf>
    <xf numFmtId="0" fontId="51" fillId="19" borderId="108" xfId="35" applyFont="1" applyFill="1" applyBorder="1" applyAlignment="1">
      <alignment horizontal="left" vertical="center"/>
    </xf>
    <xf numFmtId="0" fontId="51" fillId="19" borderId="44" xfId="35" applyFont="1" applyFill="1" applyBorder="1" applyAlignment="1">
      <alignment horizontal="left" vertical="center"/>
    </xf>
    <xf numFmtId="0" fontId="51" fillId="19" borderId="108" xfId="35" applyFont="1" applyFill="1" applyBorder="1" applyAlignment="1">
      <alignment horizontal="center" vertical="center" wrapText="1"/>
    </xf>
    <xf numFmtId="0" fontId="51" fillId="19" borderId="44" xfId="35" applyFont="1" applyFill="1" applyBorder="1" applyAlignment="1">
      <alignment horizontal="center" vertical="center" wrapText="1"/>
    </xf>
    <xf numFmtId="0" fontId="51" fillId="19" borderId="17" xfId="35" applyFont="1" applyFill="1" applyBorder="1" applyAlignment="1">
      <alignment horizontal="center" vertical="center" wrapText="1"/>
    </xf>
    <xf numFmtId="0" fontId="51" fillId="19" borderId="31" xfId="35" applyFont="1" applyFill="1" applyBorder="1" applyAlignment="1">
      <alignment horizontal="center" vertical="center" wrapText="1"/>
    </xf>
    <xf numFmtId="0" fontId="51" fillId="19" borderId="119" xfId="35" applyFont="1" applyFill="1" applyBorder="1" applyAlignment="1">
      <alignment horizontal="center"/>
    </xf>
    <xf numFmtId="0" fontId="51" fillId="19" borderId="117" xfId="35" applyFont="1" applyFill="1" applyBorder="1" applyAlignment="1">
      <alignment horizontal="center"/>
    </xf>
    <xf numFmtId="0" fontId="51" fillId="19" borderId="118" xfId="35" applyFont="1" applyFill="1" applyBorder="1" applyAlignment="1">
      <alignment horizontal="center"/>
    </xf>
    <xf numFmtId="0" fontId="6" fillId="0" borderId="108" xfId="35" applyFont="1" applyFill="1" applyBorder="1" applyAlignment="1">
      <alignment vertical="center" wrapText="1"/>
    </xf>
    <xf numFmtId="0" fontId="6" fillId="0" borderId="20" xfId="35" applyFont="1" applyFill="1" applyBorder="1" applyAlignment="1">
      <alignment vertical="center" wrapText="1"/>
    </xf>
    <xf numFmtId="0" fontId="6" fillId="0" borderId="44" xfId="35" applyFont="1" applyFill="1" applyBorder="1" applyAlignment="1">
      <alignment vertical="center" wrapText="1"/>
    </xf>
    <xf numFmtId="0" fontId="6" fillId="0" borderId="108" xfId="35" applyFont="1" applyFill="1" applyBorder="1" applyAlignment="1">
      <alignment horizontal="left" vertical="center" wrapText="1"/>
    </xf>
    <xf numFmtId="0" fontId="6" fillId="0" borderId="109" xfId="35" applyFont="1" applyFill="1" applyBorder="1" applyAlignment="1">
      <alignment horizontal="left" vertical="center" wrapText="1"/>
    </xf>
    <xf numFmtId="0" fontId="6" fillId="0" borderId="90" xfId="35" applyFont="1" applyFill="1" applyBorder="1" applyAlignment="1">
      <alignment horizontal="left" vertical="center" wrapText="1"/>
    </xf>
    <xf numFmtId="0" fontId="6" fillId="0" borderId="34" xfId="35" applyFont="1" applyFill="1" applyBorder="1" applyAlignment="1">
      <alignment horizontal="left" vertical="center" wrapText="1"/>
    </xf>
    <xf numFmtId="0" fontId="48" fillId="17" borderId="0" xfId="35" applyFont="1" applyFill="1" applyBorder="1" applyAlignment="1">
      <alignment horizontal="center"/>
    </xf>
    <xf numFmtId="180" fontId="48" fillId="17" borderId="0" xfId="35" applyNumberFormat="1" applyFont="1" applyFill="1" applyBorder="1" applyAlignment="1">
      <alignment horizontal="center"/>
    </xf>
    <xf numFmtId="0" fontId="49" fillId="19" borderId="109" xfId="28" applyFont="1" applyFill="1" applyBorder="1" applyAlignment="1">
      <alignment horizontal="left" vertical="center"/>
    </xf>
    <xf numFmtId="0" fontId="49" fillId="19" borderId="34" xfId="28" applyFont="1" applyFill="1" applyBorder="1" applyAlignment="1">
      <alignment horizontal="left" vertical="center"/>
    </xf>
    <xf numFmtId="0" fontId="49" fillId="19" borderId="20" xfId="28" applyFont="1" applyFill="1" applyBorder="1" applyAlignment="1">
      <alignment horizontal="center" vertical="center" wrapText="1"/>
    </xf>
    <xf numFmtId="0" fontId="49" fillId="19" borderId="81" xfId="28" applyFont="1" applyFill="1" applyBorder="1" applyAlignment="1">
      <alignment horizontal="center"/>
    </xf>
    <xf numFmtId="0" fontId="6" fillId="0" borderId="109" xfId="35" applyFont="1" applyFill="1" applyBorder="1" applyAlignment="1">
      <alignment vertical="center" wrapText="1"/>
    </xf>
    <xf numFmtId="0" fontId="6" fillId="0" borderId="90" xfId="35" applyFont="1" applyFill="1" applyBorder="1" applyAlignment="1">
      <alignment vertical="center" wrapText="1"/>
    </xf>
    <xf numFmtId="0" fontId="6" fillId="0" borderId="34" xfId="35" applyFont="1" applyFill="1" applyBorder="1" applyAlignment="1">
      <alignment vertical="center" wrapText="1"/>
    </xf>
    <xf numFmtId="0" fontId="6" fillId="0" borderId="108" xfId="4" applyFont="1" applyBorder="1" applyAlignment="1">
      <alignment horizontal="left" vertical="center" wrapText="1"/>
    </xf>
    <xf numFmtId="0" fontId="6" fillId="0" borderId="44" xfId="4" applyFont="1" applyBorder="1" applyAlignment="1">
      <alignment horizontal="left" vertical="center" wrapText="1"/>
    </xf>
    <xf numFmtId="0" fontId="13" fillId="0" borderId="119" xfId="35" applyFont="1" applyFill="1" applyBorder="1" applyAlignment="1">
      <alignment horizontal="center" vertical="center"/>
    </xf>
    <xf numFmtId="0" fontId="13" fillId="0" borderId="81" xfId="35" applyFont="1" applyFill="1" applyBorder="1" applyAlignment="1">
      <alignment horizontal="center" vertical="center"/>
    </xf>
    <xf numFmtId="0" fontId="8" fillId="0" borderId="119" xfId="35" applyFont="1" applyFill="1" applyBorder="1" applyAlignment="1">
      <alignment horizontal="center" vertical="center"/>
    </xf>
    <xf numFmtId="0" fontId="8" fillId="0" borderId="32" xfId="35" applyFont="1" applyFill="1" applyBorder="1" applyAlignment="1">
      <alignment horizontal="center" vertical="center"/>
    </xf>
    <xf numFmtId="0" fontId="18" fillId="0" borderId="0" xfId="35" applyFont="1" applyFill="1" applyBorder="1" applyAlignment="1">
      <alignment horizontal="left"/>
    </xf>
    <xf numFmtId="180" fontId="13" fillId="16" borderId="0" xfId="35" applyNumberFormat="1" applyFont="1" applyFill="1" applyBorder="1" applyAlignment="1">
      <alignment horizontal="left"/>
    </xf>
    <xf numFmtId="0" fontId="39" fillId="17" borderId="0" xfId="41" applyFont="1" applyFill="1" applyBorder="1" applyAlignment="1">
      <alignment horizontal="center"/>
    </xf>
    <xf numFmtId="180" fontId="39" fillId="17" borderId="0" xfId="4" applyNumberFormat="1" applyFont="1" applyFill="1" applyBorder="1" applyAlignment="1">
      <alignment horizontal="center"/>
    </xf>
    <xf numFmtId="0" fontId="39" fillId="13" borderId="0" xfId="48" applyFont="1" applyFill="1" applyBorder="1" applyAlignment="1">
      <alignment horizontal="center"/>
    </xf>
    <xf numFmtId="0" fontId="39" fillId="13" borderId="90" xfId="48" applyFont="1" applyFill="1" applyBorder="1" applyAlignment="1">
      <alignment horizontal="center"/>
    </xf>
    <xf numFmtId="0" fontId="39" fillId="13" borderId="92" xfId="48" applyFont="1" applyFill="1" applyBorder="1" applyAlignment="1">
      <alignment horizontal="center"/>
    </xf>
    <xf numFmtId="0" fontId="40" fillId="13" borderId="90" xfId="49" applyFont="1" applyFill="1" applyBorder="1" applyAlignment="1">
      <alignment horizontal="center"/>
    </xf>
    <xf numFmtId="0" fontId="40" fillId="13" borderId="0" xfId="49" applyFont="1" applyFill="1" applyBorder="1" applyAlignment="1">
      <alignment horizontal="center"/>
    </xf>
    <xf numFmtId="0" fontId="40" fillId="13" borderId="92" xfId="49" applyFont="1" applyFill="1" applyBorder="1" applyAlignment="1">
      <alignment horizontal="center"/>
    </xf>
    <xf numFmtId="0" fontId="67" fillId="13" borderId="90" xfId="49" applyFont="1" applyFill="1" applyBorder="1" applyAlignment="1">
      <alignment horizontal="center"/>
    </xf>
    <xf numFmtId="0" fontId="67" fillId="13" borderId="0" xfId="49" applyFont="1" applyFill="1" applyBorder="1" applyAlignment="1">
      <alignment horizontal="center"/>
    </xf>
    <xf numFmtId="0" fontId="67" fillId="13" borderId="92" xfId="49" applyFont="1" applyFill="1" applyBorder="1" applyAlignment="1">
      <alignment horizontal="center"/>
    </xf>
    <xf numFmtId="0" fontId="42" fillId="0" borderId="0" xfId="48" applyFont="1" applyAlignment="1">
      <alignment horizontal="left" wrapText="1"/>
    </xf>
    <xf numFmtId="0" fontId="48" fillId="13" borderId="0" xfId="48" applyFont="1" applyFill="1" applyAlignment="1">
      <alignment horizontal="center"/>
    </xf>
    <xf numFmtId="0" fontId="41" fillId="6" borderId="0" xfId="37" applyFont="1" applyFill="1" applyBorder="1" applyAlignment="1">
      <alignment horizontal="left" vertical="center" wrapText="1"/>
    </xf>
    <xf numFmtId="0" fontId="39" fillId="13" borderId="109" xfId="4" applyFont="1" applyFill="1" applyBorder="1" applyAlignment="1">
      <alignment horizontal="center" vertical="center" wrapText="1"/>
    </xf>
    <xf numFmtId="0" fontId="39" fillId="13" borderId="17" xfId="4" applyFont="1" applyFill="1" applyBorder="1" applyAlignment="1">
      <alignment horizontal="center" vertical="center" wrapText="1"/>
    </xf>
    <xf numFmtId="0" fontId="39" fillId="13" borderId="18" xfId="4" applyFont="1" applyFill="1" applyBorder="1" applyAlignment="1">
      <alignment horizontal="center" vertical="center" wrapText="1"/>
    </xf>
    <xf numFmtId="0" fontId="39" fillId="13" borderId="90" xfId="4" applyFont="1" applyFill="1" applyBorder="1" applyAlignment="1">
      <alignment horizontal="center"/>
    </xf>
    <xf numFmtId="0" fontId="39" fillId="13" borderId="0" xfId="4" applyFont="1" applyFill="1" applyBorder="1" applyAlignment="1">
      <alignment horizontal="center"/>
    </xf>
    <xf numFmtId="0" fontId="39" fillId="13" borderId="92" xfId="4" applyFont="1" applyFill="1" applyBorder="1" applyAlignment="1">
      <alignment horizontal="center"/>
    </xf>
    <xf numFmtId="0" fontId="39" fillId="13" borderId="34" xfId="4" applyFont="1" applyFill="1" applyBorder="1" applyAlignment="1">
      <alignment horizontal="center"/>
    </xf>
    <xf numFmtId="0" fontId="39" fillId="13" borderId="31" xfId="4" applyFont="1" applyFill="1" applyBorder="1" applyAlignment="1">
      <alignment horizontal="center"/>
    </xf>
    <xf numFmtId="0" fontId="39" fillId="13" borderId="85" xfId="4" applyFont="1" applyFill="1" applyBorder="1" applyAlignment="1">
      <alignment horizontal="center"/>
    </xf>
    <xf numFmtId="0" fontId="39" fillId="13" borderId="32" xfId="4" applyFont="1" applyFill="1" applyBorder="1" applyAlignment="1">
      <alignment horizontal="center"/>
    </xf>
    <xf numFmtId="0" fontId="49" fillId="13" borderId="34" xfId="39" applyFont="1" applyFill="1" applyBorder="1" applyAlignment="1">
      <alignment horizontal="center" wrapText="1"/>
    </xf>
    <xf numFmtId="0" fontId="49" fillId="13" borderId="32" xfId="39" applyFont="1" applyFill="1" applyBorder="1" applyAlignment="1">
      <alignment horizontal="center" wrapText="1"/>
    </xf>
    <xf numFmtId="0" fontId="49" fillId="13" borderId="108" xfId="39" applyFont="1" applyFill="1" applyBorder="1" applyAlignment="1">
      <alignment horizontal="center" vertical="center"/>
    </xf>
    <xf numFmtId="0" fontId="49" fillId="13" borderId="44" xfId="39" applyFont="1" applyFill="1" applyBorder="1" applyAlignment="1">
      <alignment horizontal="center" vertical="center"/>
    </xf>
    <xf numFmtId="0" fontId="49" fillId="13" borderId="90" xfId="37" applyFont="1" applyFill="1" applyBorder="1" applyAlignment="1">
      <alignment horizontal="center" vertical="center" wrapText="1"/>
    </xf>
    <xf numFmtId="0" fontId="49" fillId="13" borderId="0" xfId="37" applyFont="1" applyFill="1" applyBorder="1" applyAlignment="1">
      <alignment horizontal="center" vertical="center" wrapText="1"/>
    </xf>
    <xf numFmtId="0" fontId="49" fillId="13" borderId="119" xfId="40" applyFont="1" applyFill="1" applyBorder="1" applyAlignment="1">
      <alignment horizontal="center" wrapText="1"/>
    </xf>
    <xf numFmtId="0" fontId="49" fillId="13" borderId="81" xfId="40" applyFont="1" applyFill="1" applyBorder="1" applyAlignment="1">
      <alignment horizontal="center" wrapText="1"/>
    </xf>
    <xf numFmtId="0" fontId="49" fillId="13" borderId="82" xfId="40" applyFont="1" applyFill="1" applyBorder="1" applyAlignment="1">
      <alignment horizontal="center" wrapText="1"/>
    </xf>
    <xf numFmtId="0" fontId="49" fillId="13" borderId="34" xfId="40" applyFont="1" applyFill="1" applyBorder="1" applyAlignment="1">
      <alignment horizontal="center" wrapText="1"/>
    </xf>
    <xf numFmtId="0" fontId="49" fillId="13" borderId="31" xfId="40" applyFont="1" applyFill="1" applyBorder="1" applyAlignment="1">
      <alignment horizontal="center" wrapText="1"/>
    </xf>
    <xf numFmtId="0" fontId="49" fillId="13" borderId="32" xfId="40" applyFont="1" applyFill="1" applyBorder="1" applyAlignment="1">
      <alignment horizontal="center" wrapText="1"/>
    </xf>
    <xf numFmtId="0" fontId="6" fillId="0" borderId="109" xfId="98" applyFont="1" applyFill="1" applyBorder="1" applyAlignment="1">
      <alignment horizontal="left" vertical="center" wrapText="1"/>
    </xf>
    <xf numFmtId="0" fontId="6" fillId="0" borderId="90" xfId="98" applyFont="1" applyFill="1" applyBorder="1" applyAlignment="1">
      <alignment horizontal="left" vertical="center" wrapText="1"/>
    </xf>
    <xf numFmtId="0" fontId="6" fillId="0" borderId="34" xfId="98" applyFont="1" applyFill="1" applyBorder="1" applyAlignment="1">
      <alignment horizontal="left" vertical="center" wrapText="1"/>
    </xf>
    <xf numFmtId="0" fontId="8" fillId="12" borderId="119" xfId="98" applyFont="1" applyFill="1" applyBorder="1" applyAlignment="1">
      <alignment horizontal="center" vertical="center"/>
    </xf>
    <xf numFmtId="0" fontId="8" fillId="12" borderId="81" xfId="98" applyFont="1" applyFill="1" applyBorder="1" applyAlignment="1">
      <alignment horizontal="center" vertical="center"/>
    </xf>
    <xf numFmtId="0" fontId="70" fillId="17" borderId="0" xfId="98" applyFont="1" applyFill="1" applyBorder="1" applyAlignment="1">
      <alignment horizontal="center"/>
    </xf>
    <xf numFmtId="180" fontId="70" fillId="17" borderId="0" xfId="98" applyNumberFormat="1" applyFont="1" applyFill="1" applyBorder="1" applyAlignment="1">
      <alignment horizontal="center"/>
    </xf>
    <xf numFmtId="0" fontId="8" fillId="12" borderId="89" xfId="98" applyFont="1" applyFill="1" applyBorder="1" applyAlignment="1">
      <alignment horizontal="center" vertical="center"/>
    </xf>
    <xf numFmtId="0" fontId="6" fillId="0" borderId="108" xfId="98" applyFont="1" applyFill="1" applyBorder="1" applyAlignment="1">
      <alignment vertical="center" wrapText="1"/>
    </xf>
    <xf numFmtId="0" fontId="6" fillId="0" borderId="121" xfId="98" applyFont="1" applyFill="1" applyBorder="1" applyAlignment="1">
      <alignment vertical="center" wrapText="1"/>
    </xf>
    <xf numFmtId="0" fontId="6" fillId="0" borderId="122" xfId="98" applyFont="1" applyFill="1" applyBorder="1" applyAlignment="1">
      <alignment vertical="center" wrapText="1"/>
    </xf>
    <xf numFmtId="0" fontId="6" fillId="0" borderId="20" xfId="98" applyFont="1" applyFill="1" applyBorder="1" applyAlignment="1">
      <alignment vertical="center" wrapText="1"/>
    </xf>
    <xf numFmtId="0" fontId="6" fillId="0" borderId="44" xfId="98" applyFont="1" applyFill="1" applyBorder="1" applyAlignment="1">
      <alignment vertical="center" wrapText="1"/>
    </xf>
    <xf numFmtId="0" fontId="6" fillId="0" borderId="17" xfId="98" applyFont="1" applyFill="1" applyBorder="1" applyAlignment="1">
      <alignment horizontal="left" vertical="center" wrapText="1"/>
    </xf>
    <xf numFmtId="0" fontId="6" fillId="0" borderId="0" xfId="98" applyFont="1" applyFill="1" applyBorder="1" applyAlignment="1">
      <alignment horizontal="left" vertical="center" wrapText="1"/>
    </xf>
    <xf numFmtId="0" fontId="6" fillId="0" borderId="31" xfId="98" applyFont="1" applyFill="1" applyBorder="1" applyAlignment="1">
      <alignment horizontal="left" vertical="center" wrapText="1"/>
    </xf>
    <xf numFmtId="0" fontId="6" fillId="0" borderId="108" xfId="98" applyFont="1" applyFill="1" applyBorder="1" applyAlignment="1">
      <alignment horizontal="left" vertical="center" wrapText="1"/>
    </xf>
    <xf numFmtId="0" fontId="6" fillId="0" borderId="44" xfId="98" applyFont="1" applyFill="1" applyBorder="1" applyAlignment="1">
      <alignment horizontal="left" vertical="center" wrapText="1"/>
    </xf>
    <xf numFmtId="0" fontId="92" fillId="17" borderId="0" xfId="42" applyFont="1" applyFill="1" applyBorder="1" applyAlignment="1">
      <alignment horizontal="center"/>
    </xf>
    <xf numFmtId="180" fontId="34" fillId="17" borderId="0" xfId="4" applyNumberFormat="1" applyFont="1" applyFill="1" applyBorder="1" applyAlignment="1">
      <alignment horizontal="center"/>
    </xf>
    <xf numFmtId="0" fontId="92" fillId="17" borderId="0" xfId="4" applyFont="1" applyFill="1" applyBorder="1" applyAlignment="1">
      <alignment horizontal="center"/>
    </xf>
    <xf numFmtId="0" fontId="6" fillId="0" borderId="109" xfId="4" applyFont="1" applyFill="1" applyBorder="1" applyAlignment="1">
      <alignment vertical="center" wrapText="1"/>
    </xf>
    <xf numFmtId="0" fontId="6" fillId="0" borderId="90" xfId="4" applyFont="1" applyFill="1" applyBorder="1" applyAlignment="1">
      <alignment vertical="center" wrapText="1"/>
    </xf>
    <xf numFmtId="0" fontId="6" fillId="0" borderId="34" xfId="4" applyFont="1" applyFill="1" applyBorder="1" applyAlignment="1">
      <alignment vertical="center" wrapText="1"/>
    </xf>
    <xf numFmtId="0" fontId="6" fillId="0" borderId="126" xfId="4" applyFont="1" applyFill="1" applyBorder="1" applyAlignment="1">
      <alignment vertical="center" wrapText="1"/>
    </xf>
    <xf numFmtId="0" fontId="6" fillId="0" borderId="127" xfId="4" applyFont="1" applyFill="1" applyBorder="1" applyAlignment="1">
      <alignment vertical="center" wrapText="1"/>
    </xf>
    <xf numFmtId="0" fontId="6" fillId="0" borderId="109" xfId="4" applyFont="1" applyFill="1" applyBorder="1" applyAlignment="1">
      <alignment horizontal="center" vertical="center" wrapText="1"/>
    </xf>
    <xf numFmtId="0" fontId="6" fillId="0" borderId="90" xfId="4" applyFont="1" applyFill="1" applyBorder="1" applyAlignment="1">
      <alignment horizontal="center" vertical="center" wrapText="1"/>
    </xf>
    <xf numFmtId="0" fontId="6" fillId="0" borderId="34" xfId="4" applyFont="1" applyFill="1" applyBorder="1" applyAlignment="1">
      <alignment horizontal="center" vertical="center" wrapText="1"/>
    </xf>
    <xf numFmtId="0" fontId="6" fillId="0" borderId="125" xfId="4" applyFont="1" applyFill="1" applyBorder="1" applyAlignment="1">
      <alignment vertical="center" wrapText="1"/>
    </xf>
    <xf numFmtId="0" fontId="6" fillId="0" borderId="109" xfId="4" applyFont="1" applyFill="1" applyBorder="1" applyAlignment="1">
      <alignment horizontal="left" vertical="center" wrapText="1"/>
    </xf>
    <xf numFmtId="0" fontId="6" fillId="0" borderId="90" xfId="4" applyFont="1" applyFill="1" applyBorder="1" applyAlignment="1">
      <alignment horizontal="left" vertical="center" wrapText="1"/>
    </xf>
    <xf numFmtId="0" fontId="6" fillId="0" borderId="34" xfId="4" applyFont="1" applyFill="1" applyBorder="1" applyAlignment="1">
      <alignment horizontal="left" vertical="center" wrapText="1"/>
    </xf>
    <xf numFmtId="0" fontId="6" fillId="0" borderId="108" xfId="42" applyFont="1" applyFill="1" applyBorder="1" applyAlignment="1">
      <alignment horizontal="center" vertical="center" wrapText="1"/>
    </xf>
    <xf numFmtId="0" fontId="6" fillId="0" borderId="20" xfId="42" applyFont="1" applyFill="1" applyBorder="1" applyAlignment="1">
      <alignment horizontal="center" vertical="center" wrapText="1"/>
    </xf>
    <xf numFmtId="0" fontId="6" fillId="0" borderId="44" xfId="42" applyFont="1" applyFill="1" applyBorder="1" applyAlignment="1">
      <alignment horizontal="center" vertical="center" wrapText="1"/>
    </xf>
    <xf numFmtId="0" fontId="6" fillId="0" borderId="125" xfId="4" applyFont="1" applyFill="1" applyBorder="1" applyAlignment="1">
      <alignment horizontal="left" vertical="center" wrapText="1"/>
    </xf>
    <xf numFmtId="0" fontId="6" fillId="0" borderId="126" xfId="4" applyFont="1" applyFill="1" applyBorder="1" applyAlignment="1">
      <alignment horizontal="left" vertical="center" wrapText="1"/>
    </xf>
    <xf numFmtId="0" fontId="6" fillId="2" borderId="34" xfId="4" applyFont="1" applyFill="1" applyBorder="1" applyAlignment="1">
      <alignment horizontal="left" vertical="center" wrapText="1"/>
    </xf>
    <xf numFmtId="0" fontId="34" fillId="17" borderId="0" xfId="42" applyFont="1" applyFill="1" applyBorder="1" applyAlignment="1">
      <alignment horizontal="center"/>
    </xf>
    <xf numFmtId="0" fontId="34" fillId="17" borderId="0" xfId="4" applyFont="1" applyFill="1" applyBorder="1" applyAlignment="1">
      <alignment horizontal="center"/>
    </xf>
    <xf numFmtId="0" fontId="13" fillId="16" borderId="109" xfId="77" applyFont="1" applyFill="1" applyBorder="1" applyAlignment="1">
      <alignment horizontal="center" vertical="center"/>
    </xf>
    <xf numFmtId="0" fontId="13" fillId="16" borderId="17" xfId="77" applyFont="1" applyFill="1" applyBorder="1" applyAlignment="1">
      <alignment horizontal="center" vertical="center"/>
    </xf>
    <xf numFmtId="0" fontId="13" fillId="16" borderId="18" xfId="77" applyFont="1" applyFill="1" applyBorder="1" applyAlignment="1">
      <alignment horizontal="center" vertical="center"/>
    </xf>
    <xf numFmtId="0" fontId="87" fillId="16" borderId="132" xfId="77" applyFont="1" applyFill="1" applyBorder="1" applyAlignment="1">
      <alignment horizontal="center" vertical="center"/>
    </xf>
    <xf numFmtId="0" fontId="87" fillId="16" borderId="0" xfId="77" applyFont="1" applyFill="1" applyBorder="1" applyAlignment="1">
      <alignment horizontal="center" vertical="center"/>
    </xf>
    <xf numFmtId="0" fontId="87" fillId="16" borderId="92" xfId="77" applyFont="1" applyFill="1" applyBorder="1" applyAlignment="1">
      <alignment horizontal="center" vertical="center"/>
    </xf>
    <xf numFmtId="0" fontId="51" fillId="13" borderId="86" xfId="77" applyFont="1" applyFill="1" applyBorder="1" applyAlignment="1">
      <alignment horizontal="center" vertical="center"/>
    </xf>
    <xf numFmtId="0" fontId="51" fillId="13" borderId="85" xfId="77" applyFont="1" applyFill="1" applyBorder="1" applyAlignment="1">
      <alignment horizontal="center" vertical="center"/>
    </xf>
    <xf numFmtId="0" fontId="51" fillId="13" borderId="89" xfId="77" applyFont="1" applyFill="1" applyBorder="1" applyAlignment="1">
      <alignment horizontal="center" vertical="center"/>
    </xf>
    <xf numFmtId="0" fontId="51" fillId="13" borderId="81" xfId="77" applyFont="1" applyFill="1" applyBorder="1" applyAlignment="1">
      <alignment horizontal="center" vertical="center"/>
    </xf>
    <xf numFmtId="0" fontId="56" fillId="0" borderId="133" xfId="77" applyFont="1" applyBorder="1" applyAlignment="1">
      <alignment horizontal="left" vertical="center"/>
    </xf>
    <xf numFmtId="0" fontId="56" fillId="0" borderId="136" xfId="77" applyFont="1" applyBorder="1" applyAlignment="1">
      <alignment horizontal="left" vertical="center"/>
    </xf>
    <xf numFmtId="0" fontId="56" fillId="0" borderId="138" xfId="77" applyFont="1" applyBorder="1" applyAlignment="1">
      <alignment horizontal="left" vertical="center"/>
    </xf>
    <xf numFmtId="185" fontId="5" fillId="0" borderId="136" xfId="4" applyNumberFormat="1" applyBorder="1" applyAlignment="1">
      <alignment horizontal="center" vertical="center"/>
    </xf>
    <xf numFmtId="185" fontId="5" fillId="0" borderId="138" xfId="4" applyNumberFormat="1" applyBorder="1" applyAlignment="1">
      <alignment horizontal="center" vertical="center"/>
    </xf>
    <xf numFmtId="0" fontId="56" fillId="0" borderId="8" xfId="77" applyFont="1" applyBorder="1" applyAlignment="1">
      <alignment vertical="center" wrapText="1"/>
    </xf>
    <xf numFmtId="0" fontId="56" fillId="0" borderId="137" xfId="77" applyFont="1" applyBorder="1" applyAlignment="1">
      <alignment vertical="center" wrapText="1"/>
    </xf>
    <xf numFmtId="185" fontId="5" fillId="0" borderId="133" xfId="4" applyNumberFormat="1" applyBorder="1" applyAlignment="1">
      <alignment horizontal="center" vertical="center"/>
    </xf>
    <xf numFmtId="0" fontId="56" fillId="0" borderId="115" xfId="77" applyFont="1" applyFill="1" applyBorder="1" applyAlignment="1">
      <alignment horizontal="left" vertical="center"/>
    </xf>
    <xf numFmtId="0" fontId="56" fillId="0" borderId="8" xfId="77" applyFont="1" applyFill="1" applyBorder="1" applyAlignment="1">
      <alignment horizontal="left" vertical="center"/>
    </xf>
    <xf numFmtId="0" fontId="56" fillId="0" borderId="137" xfId="77" applyFont="1" applyFill="1" applyBorder="1" applyAlignment="1">
      <alignment horizontal="left" vertical="center"/>
    </xf>
    <xf numFmtId="0" fontId="56" fillId="0" borderId="133" xfId="77" applyFont="1" applyBorder="1" applyAlignment="1">
      <alignment horizontal="left" vertical="center" wrapText="1"/>
    </xf>
    <xf numFmtId="0" fontId="56" fillId="0" borderId="138" xfId="77" applyFont="1" applyBorder="1" applyAlignment="1">
      <alignment horizontal="left" vertical="center" wrapText="1"/>
    </xf>
    <xf numFmtId="185" fontId="5" fillId="0" borderId="133" xfId="4" applyNumberFormat="1" applyBorder="1" applyAlignment="1">
      <alignment horizontal="left" vertical="center"/>
    </xf>
    <xf numFmtId="185" fontId="5" fillId="0" borderId="138" xfId="4" applyNumberFormat="1" applyBorder="1" applyAlignment="1">
      <alignment horizontal="left" vertical="center"/>
    </xf>
    <xf numFmtId="0" fontId="39" fillId="17" borderId="109" xfId="77" applyFont="1" applyFill="1" applyBorder="1" applyAlignment="1">
      <alignment horizontal="center" vertical="center"/>
    </xf>
    <xf numFmtId="0" fontId="39" fillId="17" borderId="17" xfId="77" applyFont="1" applyFill="1" applyBorder="1" applyAlignment="1">
      <alignment horizontal="center" vertical="center"/>
    </xf>
    <xf numFmtId="0" fontId="39" fillId="17" borderId="18" xfId="77" applyFont="1" applyFill="1" applyBorder="1" applyAlignment="1">
      <alignment horizontal="center" vertical="center"/>
    </xf>
    <xf numFmtId="180" fontId="39" fillId="17" borderId="90" xfId="77" applyNumberFormat="1" applyFont="1" applyFill="1" applyBorder="1" applyAlignment="1">
      <alignment horizontal="center"/>
    </xf>
    <xf numFmtId="180" fontId="39" fillId="17" borderId="0" xfId="77" applyNumberFormat="1" applyFont="1" applyFill="1" applyBorder="1" applyAlignment="1">
      <alignment horizontal="center"/>
    </xf>
    <xf numFmtId="180" fontId="39" fillId="17" borderId="92" xfId="77" applyNumberFormat="1" applyFont="1" applyFill="1" applyBorder="1" applyAlignment="1">
      <alignment horizontal="center"/>
    </xf>
    <xf numFmtId="0" fontId="51" fillId="19" borderId="128" xfId="77" applyFont="1" applyFill="1" applyBorder="1" applyAlignment="1">
      <alignment horizontal="left" vertical="center" wrapText="1"/>
    </xf>
    <xf numFmtId="0" fontId="51" fillId="19" borderId="129" xfId="77" applyFont="1" applyFill="1" applyBorder="1" applyAlignment="1">
      <alignment horizontal="center" vertical="center" wrapText="1"/>
    </xf>
    <xf numFmtId="0" fontId="51" fillId="19" borderId="130" xfId="77" applyFont="1" applyFill="1" applyBorder="1" applyAlignment="1">
      <alignment horizontal="center"/>
    </xf>
    <xf numFmtId="0" fontId="51" fillId="19" borderId="131" xfId="77" applyFont="1" applyFill="1" applyBorder="1" applyAlignment="1">
      <alignment horizontal="center"/>
    </xf>
    <xf numFmtId="0" fontId="39" fillId="13" borderId="0" xfId="48" applyFont="1" applyFill="1" applyAlignment="1">
      <alignment horizontal="center" wrapText="1"/>
    </xf>
    <xf numFmtId="0" fontId="40" fillId="13" borderId="132" xfId="49" applyFont="1" applyFill="1" applyBorder="1" applyAlignment="1">
      <alignment horizontal="center"/>
    </xf>
    <xf numFmtId="0" fontId="67" fillId="13" borderId="132" xfId="49" applyFont="1" applyFill="1" applyBorder="1" applyAlignment="1">
      <alignment horizontal="center"/>
    </xf>
    <xf numFmtId="0" fontId="39" fillId="13" borderId="109" xfId="48" applyFont="1" applyFill="1" applyBorder="1" applyAlignment="1">
      <alignment horizontal="center" wrapText="1"/>
    </xf>
    <xf numFmtId="0" fontId="39" fillId="13" borderId="17" xfId="48" applyFont="1" applyFill="1" applyBorder="1" applyAlignment="1">
      <alignment horizontal="center" wrapText="1"/>
    </xf>
    <xf numFmtId="0" fontId="39" fillId="13" borderId="18" xfId="48" applyFont="1" applyFill="1" applyBorder="1" applyAlignment="1">
      <alignment horizontal="center" wrapText="1"/>
    </xf>
    <xf numFmtId="0" fontId="39" fillId="13" borderId="132" xfId="48" applyFont="1" applyFill="1" applyBorder="1" applyAlignment="1">
      <alignment horizontal="center" wrapText="1"/>
    </xf>
    <xf numFmtId="0" fontId="39" fillId="13" borderId="0" xfId="48" applyFont="1" applyFill="1" applyBorder="1" applyAlignment="1">
      <alignment horizontal="center" wrapText="1"/>
    </xf>
    <xf numFmtId="0" fontId="39" fillId="13" borderId="92" xfId="48" applyFont="1" applyFill="1" applyBorder="1" applyAlignment="1">
      <alignment horizontal="center" wrapText="1"/>
    </xf>
    <xf numFmtId="0" fontId="94" fillId="6" borderId="0" xfId="37" applyFont="1" applyFill="1" applyBorder="1" applyAlignment="1">
      <alignment horizontal="left" vertical="center" wrapText="1"/>
    </xf>
    <xf numFmtId="0" fontId="39" fillId="13" borderId="0" xfId="4" applyFont="1" applyFill="1" applyAlignment="1">
      <alignment horizontal="center" vertical="center" wrapText="1"/>
    </xf>
    <xf numFmtId="0" fontId="39" fillId="13" borderId="0" xfId="4" applyFont="1" applyFill="1" applyAlignment="1">
      <alignment horizontal="center"/>
    </xf>
    <xf numFmtId="0" fontId="67" fillId="13" borderId="85" xfId="4" applyFont="1" applyFill="1" applyBorder="1" applyAlignment="1">
      <alignment horizontal="center"/>
    </xf>
    <xf numFmtId="0" fontId="68" fillId="13" borderId="89" xfId="4" applyFont="1" applyFill="1" applyBorder="1" applyAlignment="1">
      <alignment horizontal="center"/>
    </xf>
    <xf numFmtId="0" fontId="68" fillId="13" borderId="81" xfId="4" applyFont="1" applyFill="1" applyBorder="1" applyAlignment="1">
      <alignment horizontal="center"/>
    </xf>
    <xf numFmtId="0" fontId="39" fillId="13" borderId="132" xfId="4" applyFont="1" applyFill="1" applyBorder="1" applyAlignment="1">
      <alignment horizontal="center"/>
    </xf>
    <xf numFmtId="0" fontId="67" fillId="13" borderId="132" xfId="4" applyFont="1" applyFill="1" applyBorder="1" applyAlignment="1">
      <alignment horizontal="center"/>
    </xf>
    <xf numFmtId="0" fontId="67" fillId="13" borderId="0" xfId="4" applyFont="1" applyFill="1" applyBorder="1" applyAlignment="1">
      <alignment horizontal="center"/>
    </xf>
    <xf numFmtId="0" fontId="67" fillId="13" borderId="92" xfId="4" applyFont="1" applyFill="1" applyBorder="1" applyAlignment="1">
      <alignment horizontal="center"/>
    </xf>
    <xf numFmtId="0" fontId="49" fillId="13" borderId="132" xfId="4" applyFont="1" applyFill="1" applyBorder="1" applyAlignment="1">
      <alignment horizontal="center" vertical="center"/>
    </xf>
    <xf numFmtId="0" fontId="49" fillId="13" borderId="0" xfId="4" applyFont="1" applyFill="1" applyBorder="1" applyAlignment="1">
      <alignment horizontal="center" vertical="center"/>
    </xf>
    <xf numFmtId="0" fontId="49" fillId="13" borderId="0" xfId="4" applyFont="1" applyFill="1" applyBorder="1" applyAlignment="1">
      <alignment horizontal="center" vertical="center" wrapText="1"/>
    </xf>
    <xf numFmtId="0" fontId="49" fillId="13" borderId="92" xfId="4" applyFont="1" applyFill="1" applyBorder="1" applyAlignment="1">
      <alignment horizontal="center" vertical="center" wrapText="1"/>
    </xf>
    <xf numFmtId="0" fontId="14" fillId="17" borderId="0" xfId="32" applyFont="1" applyFill="1" applyBorder="1" applyAlignment="1">
      <alignment horizontal="center"/>
    </xf>
    <xf numFmtId="167" fontId="19" fillId="17" borderId="0" xfId="32" applyNumberFormat="1" applyFont="1" applyFill="1" applyBorder="1" applyAlignment="1">
      <alignment horizontal="center" vertical="center"/>
    </xf>
    <xf numFmtId="0" fontId="19" fillId="17" borderId="0" xfId="32" applyFont="1" applyFill="1" applyBorder="1" applyAlignment="1">
      <alignment horizontal="center"/>
    </xf>
    <xf numFmtId="0" fontId="25" fillId="0" borderId="0" xfId="31" applyFont="1" applyFill="1" applyAlignment="1">
      <alignment horizontal="left" vertical="top"/>
    </xf>
    <xf numFmtId="2" fontId="25" fillId="0" borderId="0" xfId="31" applyNumberFormat="1" applyFont="1" applyFill="1" applyAlignment="1">
      <alignment horizontal="left" vertical="top"/>
    </xf>
    <xf numFmtId="0" fontId="39" fillId="17" borderId="0" xfId="32" applyFont="1" applyFill="1" applyBorder="1" applyAlignment="1">
      <alignment horizontal="center"/>
    </xf>
    <xf numFmtId="167" fontId="39" fillId="17" borderId="0" xfId="32" applyNumberFormat="1" applyFont="1" applyFill="1" applyBorder="1" applyAlignment="1">
      <alignment horizontal="center" vertical="center"/>
    </xf>
    <xf numFmtId="0" fontId="48" fillId="17" borderId="0" xfId="29" applyFont="1" applyFill="1" applyBorder="1" applyAlignment="1">
      <alignment horizontal="center"/>
    </xf>
    <xf numFmtId="167" fontId="48" fillId="17" borderId="0" xfId="29" applyNumberFormat="1" applyFont="1" applyFill="1" applyBorder="1" applyAlignment="1">
      <alignment horizontal="center"/>
    </xf>
    <xf numFmtId="0" fontId="99" fillId="17" borderId="0" xfId="29" applyFont="1" applyFill="1" applyBorder="1" applyAlignment="1">
      <alignment horizontal="center"/>
    </xf>
    <xf numFmtId="0" fontId="39" fillId="17" borderId="0" xfId="29" applyFont="1" applyFill="1" applyBorder="1" applyAlignment="1">
      <alignment horizontal="center"/>
    </xf>
    <xf numFmtId="167" fontId="39" fillId="17" borderId="0" xfId="29" applyNumberFormat="1" applyFont="1" applyFill="1" applyBorder="1" applyAlignment="1">
      <alignment horizontal="center"/>
    </xf>
    <xf numFmtId="167" fontId="48" fillId="17" borderId="0" xfId="4" applyNumberFormat="1" applyFont="1" applyFill="1" applyBorder="1" applyAlignment="1">
      <alignment horizontal="center"/>
    </xf>
    <xf numFmtId="0" fontId="48" fillId="17" borderId="0" xfId="4" applyFont="1" applyFill="1" applyBorder="1" applyAlignment="1">
      <alignment horizontal="center"/>
    </xf>
    <xf numFmtId="0" fontId="71" fillId="13" borderId="109" xfId="52" applyFont="1" applyFill="1" applyBorder="1" applyAlignment="1">
      <alignment horizontal="center"/>
    </xf>
    <xf numFmtId="0" fontId="71" fillId="13" borderId="17" xfId="52" applyFont="1" applyFill="1" applyBorder="1" applyAlignment="1">
      <alignment horizontal="center"/>
    </xf>
    <xf numFmtId="0" fontId="71" fillId="13" borderId="18" xfId="52" applyFont="1" applyFill="1" applyBorder="1" applyAlignment="1">
      <alignment horizontal="center"/>
    </xf>
    <xf numFmtId="0" fontId="48" fillId="13" borderId="132" xfId="52" applyFont="1" applyFill="1" applyBorder="1" applyAlignment="1">
      <alignment horizontal="center"/>
    </xf>
    <xf numFmtId="0" fontId="48" fillId="13" borderId="0" xfId="52" applyFont="1" applyFill="1" applyBorder="1" applyAlignment="1">
      <alignment horizontal="center"/>
    </xf>
    <xf numFmtId="0" fontId="48" fillId="13" borderId="92" xfId="52" applyFont="1" applyFill="1" applyBorder="1" applyAlignment="1">
      <alignment horizontal="center"/>
    </xf>
    <xf numFmtId="0" fontId="51" fillId="13" borderId="132" xfId="52" applyFont="1" applyFill="1" applyBorder="1" applyAlignment="1">
      <alignment horizontal="center"/>
    </xf>
    <xf numFmtId="0" fontId="51" fillId="13" borderId="0" xfId="52" applyFont="1" applyFill="1" applyBorder="1" applyAlignment="1">
      <alignment horizontal="center"/>
    </xf>
    <xf numFmtId="0" fontId="51" fillId="13" borderId="92" xfId="52" applyFont="1" applyFill="1" applyBorder="1" applyAlignment="1">
      <alignment horizontal="center"/>
    </xf>
    <xf numFmtId="0" fontId="39" fillId="0" borderId="0" xfId="52" applyFont="1" applyFill="1" applyBorder="1" applyAlignment="1">
      <alignment horizontal="center"/>
    </xf>
    <xf numFmtId="0" fontId="48" fillId="13" borderId="109" xfId="52" applyFont="1" applyFill="1" applyBorder="1" applyAlignment="1">
      <alignment horizontal="center"/>
    </xf>
    <xf numFmtId="0" fontId="48" fillId="13" borderId="17" xfId="52" applyFont="1" applyFill="1" applyBorder="1" applyAlignment="1">
      <alignment horizontal="center"/>
    </xf>
    <xf numFmtId="0" fontId="48" fillId="13" borderId="18" xfId="52" applyFont="1" applyFill="1" applyBorder="1" applyAlignment="1">
      <alignment horizontal="center"/>
    </xf>
    <xf numFmtId="167" fontId="39" fillId="17" borderId="0" xfId="31" applyNumberFormat="1" applyFont="1" applyFill="1" applyBorder="1" applyAlignment="1">
      <alignment horizontal="center"/>
    </xf>
    <xf numFmtId="0" fontId="39" fillId="17" borderId="0" xfId="31" applyFont="1" applyFill="1" applyBorder="1" applyAlignment="1">
      <alignment horizontal="center"/>
    </xf>
    <xf numFmtId="0" fontId="56" fillId="0" borderId="0" xfId="0" applyFont="1" applyAlignment="1">
      <alignment horizontal="left"/>
    </xf>
    <xf numFmtId="170" fontId="7" fillId="0" borderId="132" xfId="1" applyNumberFormat="1" applyFont="1" applyFill="1" applyBorder="1" applyAlignment="1" applyProtection="1">
      <alignment vertical="center" wrapText="1"/>
    </xf>
    <xf numFmtId="170" fontId="41" fillId="0" borderId="132" xfId="1" applyNumberFormat="1" applyFont="1" applyFill="1" applyBorder="1" applyAlignment="1" applyProtection="1">
      <alignment vertical="center" wrapText="1"/>
    </xf>
    <xf numFmtId="170" fontId="41" fillId="0" borderId="155" xfId="1" applyNumberFormat="1" applyFont="1" applyFill="1" applyBorder="1" applyAlignment="1" applyProtection="1">
      <alignment vertical="center" wrapText="1"/>
    </xf>
    <xf numFmtId="170" fontId="41" fillId="0" borderId="156" xfId="1" applyNumberFormat="1" applyFont="1" applyFill="1" applyBorder="1" applyAlignment="1" applyProtection="1">
      <alignment vertical="center" wrapText="1"/>
    </xf>
    <xf numFmtId="0" fontId="49" fillId="19" borderId="109" xfId="0" applyFont="1" applyFill="1" applyBorder="1" applyAlignment="1">
      <alignment horizontal="center" vertical="center"/>
    </xf>
    <xf numFmtId="0" fontId="49" fillId="19" borderId="18" xfId="0" applyFont="1" applyFill="1" applyBorder="1" applyAlignment="1">
      <alignment horizontal="center" vertical="center"/>
    </xf>
    <xf numFmtId="170" fontId="41" fillId="0" borderId="157" xfId="1" applyNumberFormat="1" applyFont="1" applyFill="1" applyBorder="1" applyAlignment="1" applyProtection="1">
      <alignment vertical="center" wrapText="1"/>
    </xf>
    <xf numFmtId="184" fontId="49" fillId="19" borderId="119" xfId="1" applyNumberFormat="1" applyFont="1" applyFill="1" applyBorder="1" applyAlignment="1">
      <alignment horizontal="center" vertical="center"/>
    </xf>
    <xf numFmtId="184" fontId="49" fillId="19" borderId="82" xfId="1" applyNumberFormat="1" applyFont="1" applyFill="1" applyBorder="1" applyAlignment="1">
      <alignment horizontal="center" vertical="center"/>
    </xf>
    <xf numFmtId="0" fontId="50" fillId="16" borderId="156" xfId="0" applyFont="1" applyFill="1" applyBorder="1" applyAlignment="1"/>
    <xf numFmtId="188" fontId="41" fillId="0" borderId="132" xfId="1" applyNumberFormat="1" applyFont="1" applyFill="1" applyBorder="1" applyAlignment="1" applyProtection="1">
      <alignment vertical="center" wrapText="1"/>
    </xf>
    <xf numFmtId="188" fontId="7" fillId="22" borderId="132" xfId="1" applyNumberFormat="1" applyFont="1" applyFill="1" applyBorder="1" applyAlignment="1">
      <alignment wrapText="1"/>
    </xf>
    <xf numFmtId="188" fontId="7" fillId="22" borderId="155" xfId="1" applyNumberFormat="1" applyFont="1" applyFill="1" applyBorder="1" applyAlignment="1">
      <alignment wrapText="1"/>
    </xf>
    <xf numFmtId="170" fontId="49" fillId="13" borderId="119" xfId="8" applyNumberFormat="1" applyFont="1" applyFill="1" applyBorder="1" applyAlignment="1">
      <alignment horizontal="center" vertical="center" wrapText="1"/>
    </xf>
    <xf numFmtId="188" fontId="7" fillId="22" borderId="156" xfId="1" applyNumberFormat="1" applyFont="1" applyFill="1" applyBorder="1" applyAlignment="1">
      <alignment wrapText="1"/>
    </xf>
    <xf numFmtId="0" fontId="50" fillId="16" borderId="0" xfId="0" applyFont="1" applyFill="1" applyBorder="1" applyAlignment="1"/>
    <xf numFmtId="170" fontId="49" fillId="13" borderId="108" xfId="8" applyNumberFormat="1" applyFont="1" applyFill="1" applyBorder="1" applyAlignment="1">
      <alignment horizontal="center" wrapText="1"/>
    </xf>
    <xf numFmtId="188" fontId="56" fillId="0" borderId="0" xfId="1" applyNumberFormat="1" applyFont="1" applyBorder="1"/>
    <xf numFmtId="188" fontId="56" fillId="0" borderId="17" xfId="1" applyNumberFormat="1" applyFont="1" applyBorder="1"/>
    <xf numFmtId="188" fontId="41" fillId="0" borderId="18" xfId="1" applyNumberFormat="1" applyFont="1" applyFill="1" applyBorder="1" applyAlignment="1" applyProtection="1">
      <alignment vertical="center" wrapText="1"/>
    </xf>
    <xf numFmtId="188" fontId="7" fillId="22" borderId="157" xfId="1" applyNumberFormat="1" applyFont="1" applyFill="1" applyBorder="1" applyAlignment="1">
      <alignment wrapText="1"/>
    </xf>
    <xf numFmtId="4" fontId="56" fillId="0" borderId="156" xfId="0" applyNumberFormat="1" applyFont="1" applyBorder="1"/>
    <xf numFmtId="0" fontId="49" fillId="19" borderId="119" xfId="0" applyFont="1" applyFill="1" applyBorder="1" applyAlignment="1">
      <alignment horizontal="center" vertical="center" wrapText="1"/>
    </xf>
    <xf numFmtId="165" fontId="5" fillId="0" borderId="0" xfId="1" applyFont="1" applyFill="1" applyBorder="1" applyAlignment="1" applyProtection="1">
      <alignment horizontal="right" vertical="center" wrapText="1"/>
    </xf>
    <xf numFmtId="165" fontId="41" fillId="0" borderId="0" xfId="1" applyFont="1" applyFill="1" applyBorder="1" applyAlignment="1" applyProtection="1">
      <alignment horizontal="right" vertical="center" wrapText="1"/>
    </xf>
    <xf numFmtId="10" fontId="41" fillId="0" borderId="0" xfId="3" applyNumberFormat="1" applyFont="1" applyFill="1" applyBorder="1" applyAlignment="1" applyProtection="1">
      <alignment horizontal="right" vertical="center" wrapText="1"/>
    </xf>
    <xf numFmtId="192" fontId="41" fillId="0" borderId="0" xfId="3" applyNumberFormat="1" applyFont="1" applyFill="1" applyBorder="1" applyAlignment="1" applyProtection="1">
      <alignment horizontal="right" vertical="center" wrapText="1"/>
    </xf>
    <xf numFmtId="192" fontId="41" fillId="0" borderId="0" xfId="60" applyNumberFormat="1" applyFont="1" applyFill="1" applyBorder="1" applyAlignment="1" applyProtection="1">
      <alignment horizontal="right" vertical="center" wrapText="1"/>
    </xf>
    <xf numFmtId="208" fontId="41" fillId="0" borderId="0" xfId="60" applyNumberFormat="1" applyFont="1" applyFill="1" applyBorder="1" applyAlignment="1" applyProtection="1">
      <alignment horizontal="right" vertical="center" wrapText="1"/>
    </xf>
    <xf numFmtId="9" fontId="5" fillId="0" borderId="0" xfId="3" applyFont="1"/>
    <xf numFmtId="165" fontId="41" fillId="0" borderId="0" xfId="1" applyFont="1" applyFill="1" applyBorder="1" applyAlignment="1" applyProtection="1">
      <alignment vertical="center" wrapText="1"/>
    </xf>
    <xf numFmtId="208" fontId="41" fillId="0" borderId="0" xfId="60" applyNumberFormat="1" applyFont="1" applyFill="1" applyBorder="1" applyAlignment="1" applyProtection="1">
      <alignment vertical="center" wrapText="1"/>
    </xf>
    <xf numFmtId="165" fontId="7" fillId="0" borderId="0" xfId="1" applyFont="1" applyFill="1" applyBorder="1" applyAlignment="1" applyProtection="1">
      <alignment vertical="center" wrapText="1"/>
    </xf>
  </cellXfs>
  <cellStyles count="180">
    <cellStyle name="20% - Énfasis1 2" xfId="140"/>
    <cellStyle name="20% - Énfasis2 2" xfId="141"/>
    <cellStyle name="20% - Énfasis3 2" xfId="142"/>
    <cellStyle name="20% - Énfasis4 2" xfId="143"/>
    <cellStyle name="20% - Énfasis5 2" xfId="144"/>
    <cellStyle name="20% - Énfasis6 2" xfId="145"/>
    <cellStyle name="40% - Énfasis1 2" xfId="146"/>
    <cellStyle name="40% - Énfasis2 2" xfId="147"/>
    <cellStyle name="40% - Énfasis3 2" xfId="148"/>
    <cellStyle name="40% - Énfasis4 2" xfId="149"/>
    <cellStyle name="40% - Énfasis5 2" xfId="150"/>
    <cellStyle name="40% - Énfasis6 2" xfId="151"/>
    <cellStyle name="60% - Énfasis1 2" xfId="152"/>
    <cellStyle name="60% - Énfasis2 2" xfId="153"/>
    <cellStyle name="60% - Énfasis3 2" xfId="154"/>
    <cellStyle name="60% - Énfasis4 2" xfId="155"/>
    <cellStyle name="60% - Énfasis5 2" xfId="156"/>
    <cellStyle name="60% - Énfasis6 2" xfId="157"/>
    <cellStyle name="Bueno 2" xfId="158"/>
    <cellStyle name="Cálculo 2" xfId="159"/>
    <cellStyle name="Celda de comprobación 2" xfId="160"/>
    <cellStyle name="Celda vinculada 2" xfId="161"/>
    <cellStyle name="Comma [0] 2" xfId="85"/>
    <cellStyle name="Comma [0] 3" xfId="18"/>
    <cellStyle name="Comma [0] 3 11 4" xfId="44"/>
    <cellStyle name="Comma [0] 3 11 4 2" xfId="117"/>
    <cellStyle name="Comma [0] 3 11 4 2 3" xfId="130"/>
    <cellStyle name="Comma [0] 3 14 2" xfId="33"/>
    <cellStyle name="Comma [0] 3 4 6" xfId="138"/>
    <cellStyle name="Comma 10 2" xfId="13"/>
    <cellStyle name="Comma 10 2 9 2 2 2" xfId="60"/>
    <cellStyle name="Comma 10 2 9 3 3" xfId="135"/>
    <cellStyle name="Comma 2" xfId="65"/>
    <cellStyle name="Encabezado 1 2" xfId="162"/>
    <cellStyle name="Encabezado 4 2" xfId="163"/>
    <cellStyle name="Énfasis1 2" xfId="164"/>
    <cellStyle name="Énfasis2 2" xfId="165"/>
    <cellStyle name="Énfasis3 2" xfId="166"/>
    <cellStyle name="Énfasis4 2" xfId="167"/>
    <cellStyle name="Énfasis5 2" xfId="168"/>
    <cellStyle name="Énfasis6 2" xfId="169"/>
    <cellStyle name="Entrada 2" xfId="170"/>
    <cellStyle name="Hipervínculo" xfId="22" builtinId="8"/>
    <cellStyle name="Incorrecto 2" xfId="171"/>
    <cellStyle name="Millares" xfId="1" builtinId="3"/>
    <cellStyle name="Millares [0]" xfId="2" builtinId="6"/>
    <cellStyle name="Millares [0] 2" xfId="16"/>
    <cellStyle name="Millares [0] 3" xfId="14"/>
    <cellStyle name="Millares [0] 30" xfId="86"/>
    <cellStyle name="Millares [0] 32 2 2 2" xfId="97"/>
    <cellStyle name="Millares [0] 33" xfId="96"/>
    <cellStyle name="Millares [0] 5 7" xfId="108"/>
    <cellStyle name="Millares [0] 5 7 2 2" xfId="122"/>
    <cellStyle name="Millares [0]_~4875972" xfId="7"/>
    <cellStyle name="Millares [0]_ESTADO DE RESULTADOS 20.11.03" xfId="10"/>
    <cellStyle name="Millares 10" xfId="8"/>
    <cellStyle name="Millares 125 6 2 2" xfId="69"/>
    <cellStyle name="Millares 128 6 2 2 2" xfId="59"/>
    <cellStyle name="Millares 130 6 2 2 2" xfId="64"/>
    <cellStyle name="Millares 131 6 2 2 2" xfId="63"/>
    <cellStyle name="Millares 138 6 2 2" xfId="70"/>
    <cellStyle name="Millares 17 3" xfId="139"/>
    <cellStyle name="Millares 186 5 2 2 2" xfId="62"/>
    <cellStyle name="Millares 2" xfId="172"/>
    <cellStyle name="Millares 2 12" xfId="55"/>
    <cellStyle name="Millares 2 20" xfId="23"/>
    <cellStyle name="Millares 2 8" xfId="61"/>
    <cellStyle name="Millares 222 5" xfId="128"/>
    <cellStyle name="Millares 223 5" xfId="134"/>
    <cellStyle name="Millares 224 5" xfId="132"/>
    <cellStyle name="Millares 225 4 2" xfId="50"/>
    <cellStyle name="Millares 244 3" xfId="72"/>
    <cellStyle name="Millares 250 2 2" xfId="67"/>
    <cellStyle name="Millares 256 2" xfId="103"/>
    <cellStyle name="Millares 258" xfId="105"/>
    <cellStyle name="Millares 260" xfId="54"/>
    <cellStyle name="Millares 264" xfId="95"/>
    <cellStyle name="Millares 6" xfId="15"/>
    <cellStyle name="Millares 7 2 3" xfId="126"/>
    <cellStyle name="Millares 7 3" xfId="120"/>
    <cellStyle name="Millares 7 3 2" xfId="119"/>
    <cellStyle name="Millares 8 5 4 2 2" xfId="121"/>
    <cellStyle name="Millares 83 6 2 2" xfId="71"/>
    <cellStyle name="Normal" xfId="0" builtinId="0"/>
    <cellStyle name="Normal 10 5 4 2 2" xfId="77"/>
    <cellStyle name="Normal 10 5 4 2 3" xfId="34"/>
    <cellStyle name="Normal 10 5 4 3 2" xfId="29"/>
    <cellStyle name="Normal 10 5 4 4 2" xfId="51"/>
    <cellStyle name="Normal 10 5 4 5" xfId="42"/>
    <cellStyle name="Normal 10 8 2" xfId="28"/>
    <cellStyle name="Normal 191 6 2" xfId="74"/>
    <cellStyle name="Normal 2 2" xfId="4"/>
    <cellStyle name="Normal 2 2 2 3" xfId="21"/>
    <cellStyle name="Normal 231 6" xfId="24"/>
    <cellStyle name="Normal 282 4 5 2" xfId="26"/>
    <cellStyle name="Normal 437 6 2 2 2" xfId="27"/>
    <cellStyle name="Normal 481 6 2 2" xfId="125"/>
    <cellStyle name="Normal 482 6 2 2" xfId="124"/>
    <cellStyle name="Normal 483 6 2 3" xfId="118"/>
    <cellStyle name="Normal 487 6 2 4" xfId="127"/>
    <cellStyle name="Normal 491 6 2 4" xfId="133"/>
    <cellStyle name="Normal 5" xfId="17"/>
    <cellStyle name="Normal 5 13 4 2" xfId="31"/>
    <cellStyle name="Normal 5 16 2" xfId="32"/>
    <cellStyle name="Normal 538 6" xfId="98"/>
    <cellStyle name="Normal 627 8 2 2" xfId="39"/>
    <cellStyle name="Normal 641 5" xfId="99"/>
    <cellStyle name="Normal 658 4" xfId="30"/>
    <cellStyle name="Normal 658 4 2" xfId="35"/>
    <cellStyle name="Normal 658 4 4" xfId="43"/>
    <cellStyle name="Normal 681 4" xfId="41"/>
    <cellStyle name="Normal 695 4 2 2" xfId="46"/>
    <cellStyle name="Normal 696 2 3" xfId="89"/>
    <cellStyle name="Normal 696 4" xfId="87"/>
    <cellStyle name="Normal 696 7 2 2" xfId="40"/>
    <cellStyle name="Normal 750 4 2 2" xfId="25"/>
    <cellStyle name="Normal 756 4 2" xfId="83"/>
    <cellStyle name="Normal 8" xfId="9"/>
    <cellStyle name="Normal 813 3" xfId="106"/>
    <cellStyle name="Normal 820 3 2" xfId="137"/>
    <cellStyle name="Normal 868 3" xfId="58"/>
    <cellStyle name="Normal 869 3 2" xfId="79"/>
    <cellStyle name="Normal 873 3 2" xfId="82"/>
    <cellStyle name="Normal 874 3 2" xfId="84"/>
    <cellStyle name="Normal 876 3" xfId="88"/>
    <cellStyle name="Normal 936" xfId="91"/>
    <cellStyle name="Normal 941 2 2 2" xfId="38"/>
    <cellStyle name="Normal 955" xfId="47"/>
    <cellStyle name="Normal 961 2" xfId="116"/>
    <cellStyle name="Normal 969" xfId="49"/>
    <cellStyle name="Normal 980" xfId="48"/>
    <cellStyle name="Normal 982" xfId="129"/>
    <cellStyle name="Normal 986 2" xfId="94"/>
    <cellStyle name="Normal 990" xfId="52"/>
    <cellStyle name="Normal_26" xfId="110"/>
    <cellStyle name="Normal_27" xfId="109"/>
    <cellStyle name="Normal_abiertos-marzo" xfId="57"/>
    <cellStyle name="Normal_boletin-valores-reporte de Emisiones Vigentes Resumen al 31 marzo 2010" xfId="6"/>
    <cellStyle name="Normal_Hoja1" xfId="12"/>
    <cellStyle name="Normal_Hoja1 2" xfId="53"/>
    <cellStyle name="Normal_Hoja1_1" xfId="37"/>
    <cellStyle name="Normal_Hoja1_2" xfId="20"/>
    <cellStyle name="Normal_Hoja2" xfId="11"/>
    <cellStyle name="Normal_Sheet4" xfId="5"/>
    <cellStyle name="Notas 2" xfId="173"/>
    <cellStyle name="Percent 10 2 6 2 2 2" xfId="66"/>
    <cellStyle name="Percent 10 2 6 3 3" xfId="131"/>
    <cellStyle name="Percent 2" xfId="19"/>
    <cellStyle name="Porcentaje" xfId="3" builtinId="5"/>
    <cellStyle name="Porcentaje 10 2 2 4 2" xfId="114"/>
    <cellStyle name="Porcentaje 14 6" xfId="101"/>
    <cellStyle name="Porcentaje 19 2 5" xfId="104"/>
    <cellStyle name="Porcentaje 19 5" xfId="100"/>
    <cellStyle name="Porcentaje 2 2" xfId="68"/>
    <cellStyle name="Porcentaje 2 7" xfId="36"/>
    <cellStyle name="Porcentaje 2 7 2 2" xfId="123"/>
    <cellStyle name="Porcentaje 22 4 2" xfId="73"/>
    <cellStyle name="Porcentaje 25 4 2 3" xfId="113"/>
    <cellStyle name="Porcentaje 26 4" xfId="90"/>
    <cellStyle name="Porcentaje 30 4" xfId="102"/>
    <cellStyle name="Porcentaje 36 3 2" xfId="80"/>
    <cellStyle name="Porcentaje 40" xfId="45"/>
    <cellStyle name="Porcentaje 40 2 2" xfId="78"/>
    <cellStyle name="Porcentaje 42" xfId="92"/>
    <cellStyle name="Porcentaje 43" xfId="107"/>
    <cellStyle name="Porcentaje 5 6 2" xfId="81"/>
    <cellStyle name="Porcentaje 50 2" xfId="115"/>
    <cellStyle name="Porcentaje 53" xfId="76"/>
    <cellStyle name="Porcentaje 54" xfId="136"/>
    <cellStyle name="Porcentual 10" xfId="112"/>
    <cellStyle name="Porcentual 11" xfId="75"/>
    <cellStyle name="Porcentual 2 12" xfId="56"/>
    <cellStyle name="Porcentual 8" xfId="111"/>
    <cellStyle name="Porcentual 9" xfId="93"/>
    <cellStyle name="Salida 2" xfId="174"/>
    <cellStyle name="Texto de advertencia 2" xfId="175"/>
    <cellStyle name="Texto explicativo 2" xfId="176"/>
    <cellStyle name="Título 2 2" xfId="178"/>
    <cellStyle name="Título 3 2" xfId="179"/>
    <cellStyle name="Título 4" xfId="177"/>
  </cellStyles>
  <dxfs count="9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tableStyles count="0" defaultTableStyle="TableStyleMedium2" defaultPivotStyle="PivotStyleLight16"/>
  <colors>
    <mruColors>
      <color rgb="FF003366"/>
      <color rgb="FF2037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11</xdr:row>
      <xdr:rowOff>171449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8105"/>
        <a:stretch/>
      </xdr:blipFill>
      <xdr:spPr>
        <a:xfrm>
          <a:off x="0" y="0"/>
          <a:ext cx="8105775" cy="21621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1792773</xdr:colOff>
      <xdr:row>4</xdr:row>
      <xdr:rowOff>176100</xdr:rowOff>
    </xdr:to>
    <xdr:pic>
      <xdr:nvPicPr>
        <xdr:cNvPr id="3" name="Picture 10" descr="C:\Users\vmamani\AppData\Local\Microsoft\Windows\Temporary Internet Files\Content.Outlook\RLX2YOFO\LOGOHORIZONTALTRANSPARENTE.png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23" t="27343" b="28125"/>
        <a:stretch/>
      </xdr:blipFill>
      <xdr:spPr bwMode="auto">
        <a:xfrm>
          <a:off x="0" y="0"/>
          <a:ext cx="1983273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1952625</xdr:colOff>
      <xdr:row>0</xdr:row>
      <xdr:rowOff>28574</xdr:rowOff>
    </xdr:from>
    <xdr:to>
      <xdr:col>1</xdr:col>
      <xdr:colOff>4972050</xdr:colOff>
      <xdr:row>4</xdr:row>
      <xdr:rowOff>85725</xdr:rowOff>
    </xdr:to>
    <xdr:sp macro="" textlink="">
      <xdr:nvSpPr>
        <xdr:cNvPr id="4" name="TextBox 2"/>
        <xdr:cNvSpPr txBox="1"/>
      </xdr:nvSpPr>
      <xdr:spPr>
        <a:xfrm>
          <a:off x="2143125" y="28574"/>
          <a:ext cx="3019425" cy="781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BO" sz="5400" b="1">
              <a:solidFill>
                <a:srgbClr val="2D536F"/>
              </a:solidFill>
            </a:rPr>
            <a:t>M</a:t>
          </a:r>
          <a:r>
            <a:rPr lang="es-BO" sz="3500">
              <a:solidFill>
                <a:srgbClr val="2D536F"/>
              </a:solidFill>
            </a:rPr>
            <a:t>ERCADO</a:t>
          </a:r>
          <a:r>
            <a:rPr lang="es-BO" sz="3500" baseline="0">
              <a:solidFill>
                <a:srgbClr val="2D536F"/>
              </a:solidFill>
            </a:rPr>
            <a:t> DE</a:t>
          </a:r>
          <a:endParaRPr lang="es-BO" sz="3500">
            <a:solidFill>
              <a:srgbClr val="2D536F"/>
            </a:solidFill>
          </a:endParaRPr>
        </a:p>
      </xdr:txBody>
    </xdr:sp>
    <xdr:clientData/>
  </xdr:twoCellAnchor>
  <xdr:twoCellAnchor>
    <xdr:from>
      <xdr:col>1</xdr:col>
      <xdr:colOff>2457450</xdr:colOff>
      <xdr:row>4</xdr:row>
      <xdr:rowOff>57150</xdr:rowOff>
    </xdr:from>
    <xdr:to>
      <xdr:col>1</xdr:col>
      <xdr:colOff>4789419</xdr:colOff>
      <xdr:row>8</xdr:row>
      <xdr:rowOff>76200</xdr:rowOff>
    </xdr:to>
    <xdr:sp macro="" textlink="">
      <xdr:nvSpPr>
        <xdr:cNvPr id="5" name="TextBox 4"/>
        <xdr:cNvSpPr txBox="1"/>
      </xdr:nvSpPr>
      <xdr:spPr>
        <a:xfrm>
          <a:off x="2647950" y="781050"/>
          <a:ext cx="2331969" cy="742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BO" sz="5400" b="1">
              <a:solidFill>
                <a:srgbClr val="2D536F"/>
              </a:solidFill>
            </a:rPr>
            <a:t>V</a:t>
          </a:r>
          <a:r>
            <a:rPr lang="es-BO" sz="3500">
              <a:solidFill>
                <a:srgbClr val="2D536F"/>
              </a:solidFill>
            </a:rPr>
            <a:t>ALORES</a:t>
          </a:r>
        </a:p>
      </xdr:txBody>
    </xdr:sp>
    <xdr:clientData/>
  </xdr:twoCellAnchor>
  <xdr:twoCellAnchor>
    <xdr:from>
      <xdr:col>1</xdr:col>
      <xdr:colOff>2990851</xdr:colOff>
      <xdr:row>9</xdr:row>
      <xdr:rowOff>47625</xdr:rowOff>
    </xdr:from>
    <xdr:to>
      <xdr:col>4</xdr:col>
      <xdr:colOff>0</xdr:colOff>
      <xdr:row>11</xdr:row>
      <xdr:rowOff>91107</xdr:rowOff>
    </xdr:to>
    <xdr:sp macro="" textlink="">
      <xdr:nvSpPr>
        <xdr:cNvPr id="6" name="TextBox 8"/>
        <xdr:cNvSpPr txBox="1"/>
      </xdr:nvSpPr>
      <xdr:spPr>
        <a:xfrm>
          <a:off x="3181351" y="1676400"/>
          <a:ext cx="492442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es-BO" sz="2000" b="1" i="1">
              <a:solidFill>
                <a:srgbClr val="2D536F"/>
              </a:solidFill>
            </a:rPr>
            <a:t>AL</a:t>
          </a:r>
          <a:r>
            <a:rPr lang="es-BO" sz="2000" b="1" i="1" baseline="0">
              <a:solidFill>
                <a:srgbClr val="2D536F"/>
              </a:solidFill>
            </a:rPr>
            <a:t> 31 DE MARZO DE 2023</a:t>
          </a:r>
          <a:endParaRPr lang="es-BO" sz="2000" b="1" i="1">
            <a:solidFill>
              <a:srgbClr val="2D536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177"/>
  <sheetViews>
    <sheetView showGridLines="0" tabSelected="1" topLeftCell="A7" zoomScaleNormal="100" zoomScaleSheetLayoutView="115" workbookViewId="0">
      <selection activeCell="B29" sqref="B29"/>
    </sheetView>
  </sheetViews>
  <sheetFormatPr baseColWidth="10" defaultColWidth="0" defaultRowHeight="14.25" customHeight="1" zeroHeight="1" x14ac:dyDescent="0.2"/>
  <cols>
    <col min="1" max="1" width="2.85546875" style="62" customWidth="1"/>
    <col min="2" max="2" width="93.42578125" style="62" customWidth="1"/>
    <col min="3" max="3" width="10.28515625" style="62" customWidth="1"/>
    <col min="4" max="4" width="15" style="62" customWidth="1"/>
    <col min="5" max="16384" width="0" style="62" hidden="1"/>
  </cols>
  <sheetData>
    <row r="1" spans="1:4" x14ac:dyDescent="0.2"/>
    <row r="2" spans="1:4" x14ac:dyDescent="0.2"/>
    <row r="3" spans="1:4" x14ac:dyDescent="0.2"/>
    <row r="4" spans="1:4" x14ac:dyDescent="0.2"/>
    <row r="5" spans="1:4" x14ac:dyDescent="0.2"/>
    <row r="6" spans="1:4" x14ac:dyDescent="0.2"/>
    <row r="7" spans="1:4" x14ac:dyDescent="0.2"/>
    <row r="8" spans="1:4" x14ac:dyDescent="0.2"/>
    <row r="9" spans="1:4" x14ac:dyDescent="0.2"/>
    <row r="10" spans="1:4" x14ac:dyDescent="0.2"/>
    <row r="11" spans="1:4" x14ac:dyDescent="0.2"/>
    <row r="12" spans="1:4" x14ac:dyDescent="0.2"/>
    <row r="13" spans="1:4" s="64" customFormat="1" ht="9" customHeight="1" x14ac:dyDescent="0.2">
      <c r="A13" s="63"/>
      <c r="B13" s="63"/>
      <c r="C13" s="63"/>
      <c r="D13" s="63"/>
    </row>
    <row r="14" spans="1:4" ht="20.25" x14ac:dyDescent="0.2">
      <c r="A14" s="1598" t="s">
        <v>1533</v>
      </c>
      <c r="B14" s="1598"/>
      <c r="C14" s="1598"/>
      <c r="D14" s="1598"/>
    </row>
    <row r="15" spans="1:4" ht="15.75" customHeight="1" x14ac:dyDescent="0.2">
      <c r="B15" s="65" t="s">
        <v>1534</v>
      </c>
      <c r="C15" s="72">
        <v>1</v>
      </c>
    </row>
    <row r="16" spans="1:4" ht="15.75" customHeight="1" x14ac:dyDescent="0.2">
      <c r="B16" s="65" t="s">
        <v>1535</v>
      </c>
      <c r="C16" s="66">
        <v>2</v>
      </c>
    </row>
    <row r="17" spans="2:4" ht="15.75" customHeight="1" x14ac:dyDescent="0.2">
      <c r="B17" s="65" t="s">
        <v>1536</v>
      </c>
      <c r="C17" s="66">
        <v>3</v>
      </c>
      <c r="D17" s="67"/>
    </row>
    <row r="18" spans="2:4" ht="9.75" customHeight="1" x14ac:dyDescent="0.2">
      <c r="B18" s="65"/>
    </row>
    <row r="19" spans="2:4" ht="15.75" customHeight="1" x14ac:dyDescent="0.2">
      <c r="B19" s="68" t="s">
        <v>1537</v>
      </c>
    </row>
    <row r="20" spans="2:4" ht="15.75" customHeight="1" x14ac:dyDescent="0.2">
      <c r="B20" s="65" t="s">
        <v>1627</v>
      </c>
      <c r="C20" s="66">
        <v>4</v>
      </c>
      <c r="D20" s="67"/>
    </row>
    <row r="21" spans="2:4" ht="15.75" customHeight="1" x14ac:dyDescent="0.2">
      <c r="B21" s="65" t="s">
        <v>1628</v>
      </c>
      <c r="C21" s="66">
        <v>5</v>
      </c>
      <c r="D21" s="67"/>
    </row>
    <row r="22" spans="2:4" ht="15.75" customHeight="1" x14ac:dyDescent="0.2">
      <c r="B22" s="65" t="s">
        <v>1629</v>
      </c>
      <c r="C22" s="66">
        <v>6</v>
      </c>
      <c r="D22" s="67"/>
    </row>
    <row r="23" spans="2:4" ht="15.75" customHeight="1" x14ac:dyDescent="0.2">
      <c r="B23" s="65" t="s">
        <v>1630</v>
      </c>
      <c r="C23" s="66">
        <v>7</v>
      </c>
      <c r="D23" s="67"/>
    </row>
    <row r="24" spans="2:4" ht="15.75" customHeight="1" x14ac:dyDescent="0.2">
      <c r="B24" s="69" t="s">
        <v>1538</v>
      </c>
      <c r="D24" s="67"/>
    </row>
    <row r="25" spans="2:4" ht="15.75" customHeight="1" x14ac:dyDescent="0.2">
      <c r="B25" s="72" t="s">
        <v>1680</v>
      </c>
      <c r="C25" s="66">
        <v>8</v>
      </c>
      <c r="D25" s="67"/>
    </row>
    <row r="26" spans="2:4" ht="15.75" customHeight="1" x14ac:dyDescent="0.2">
      <c r="B26" s="72" t="s">
        <v>1681</v>
      </c>
      <c r="C26" s="66">
        <v>8</v>
      </c>
      <c r="D26" s="67"/>
    </row>
    <row r="27" spans="2:4" ht="15.75" customHeight="1" x14ac:dyDescent="0.2">
      <c r="B27" s="72" t="s">
        <v>1682</v>
      </c>
      <c r="C27" s="66">
        <v>9</v>
      </c>
      <c r="D27" s="67"/>
    </row>
    <row r="28" spans="2:4" ht="15.75" customHeight="1" x14ac:dyDescent="0.2">
      <c r="B28" s="72" t="s">
        <v>1683</v>
      </c>
      <c r="C28" s="66">
        <v>9</v>
      </c>
      <c r="D28" s="67"/>
    </row>
    <row r="29" spans="2:4" ht="15.75" customHeight="1" x14ac:dyDescent="0.2">
      <c r="B29" s="69" t="s">
        <v>1539</v>
      </c>
      <c r="D29" s="67"/>
    </row>
    <row r="30" spans="2:4" ht="15.75" customHeight="1" x14ac:dyDescent="0.2">
      <c r="B30" s="72" t="s">
        <v>1680</v>
      </c>
      <c r="C30" s="66">
        <v>10</v>
      </c>
      <c r="D30" s="67"/>
    </row>
    <row r="31" spans="2:4" ht="15.75" customHeight="1" x14ac:dyDescent="0.2">
      <c r="B31" s="72" t="s">
        <v>1681</v>
      </c>
      <c r="C31" s="66">
        <v>10</v>
      </c>
      <c r="D31" s="67"/>
    </row>
    <row r="32" spans="2:4" ht="15.75" customHeight="1" x14ac:dyDescent="0.2">
      <c r="B32" s="72" t="s">
        <v>1682</v>
      </c>
      <c r="C32" s="66">
        <v>11</v>
      </c>
      <c r="D32" s="67"/>
    </row>
    <row r="33" spans="1:4" ht="15.75" customHeight="1" x14ac:dyDescent="0.2">
      <c r="B33" s="72" t="s">
        <v>1683</v>
      </c>
      <c r="C33" s="66">
        <v>11</v>
      </c>
      <c r="D33" s="67"/>
    </row>
    <row r="34" spans="1:4" ht="8.25" customHeight="1" x14ac:dyDescent="0.2">
      <c r="B34" s="65"/>
    </row>
    <row r="35" spans="1:4" ht="14.25" customHeight="1" x14ac:dyDescent="0.2">
      <c r="B35" s="70" t="s">
        <v>1540</v>
      </c>
    </row>
    <row r="36" spans="1:4" ht="15.75" customHeight="1" x14ac:dyDescent="0.2">
      <c r="B36" s="72" t="s">
        <v>1684</v>
      </c>
      <c r="C36" s="66">
        <v>12</v>
      </c>
    </row>
    <row r="37" spans="1:4" ht="15.75" customHeight="1" x14ac:dyDescent="0.2">
      <c r="B37" s="72" t="s">
        <v>1685</v>
      </c>
      <c r="C37" s="66">
        <v>13</v>
      </c>
    </row>
    <row r="38" spans="1:4" ht="15.75" customHeight="1" x14ac:dyDescent="0.2">
      <c r="B38" s="72" t="s">
        <v>1686</v>
      </c>
      <c r="C38" s="66">
        <v>14</v>
      </c>
    </row>
    <row r="39" spans="1:4" ht="15.75" customHeight="1" x14ac:dyDescent="0.2">
      <c r="B39" s="71" t="s">
        <v>1541</v>
      </c>
      <c r="C39" s="66">
        <v>15</v>
      </c>
    </row>
    <row r="40" spans="1:4" ht="15.75" customHeight="1" x14ac:dyDescent="0.2">
      <c r="B40" s="71"/>
    </row>
    <row r="41" spans="1:4" ht="15.75" customHeight="1" x14ac:dyDescent="0.2">
      <c r="B41" s="69" t="s">
        <v>1542</v>
      </c>
    </row>
    <row r="42" spans="1:4" ht="15.75" customHeight="1" x14ac:dyDescent="0.2">
      <c r="B42" s="72" t="s">
        <v>1687</v>
      </c>
      <c r="C42" s="72">
        <v>16</v>
      </c>
    </row>
    <row r="43" spans="1:4" ht="15.75" customHeight="1" x14ac:dyDescent="0.2">
      <c r="B43" s="72" t="s">
        <v>1688</v>
      </c>
      <c r="C43" s="72">
        <v>16</v>
      </c>
    </row>
    <row r="44" spans="1:4" ht="15.75" customHeight="1" x14ac:dyDescent="0.2">
      <c r="B44" s="72" t="s">
        <v>1689</v>
      </c>
      <c r="C44" s="72">
        <v>17</v>
      </c>
    </row>
    <row r="45" spans="1:4" ht="15.75" customHeight="1" x14ac:dyDescent="0.2">
      <c r="B45" s="65"/>
    </row>
    <row r="46" spans="1:4" ht="15.75" customHeight="1" x14ac:dyDescent="0.2">
      <c r="A46" s="73"/>
      <c r="B46" s="68" t="s">
        <v>1543</v>
      </c>
    </row>
    <row r="47" spans="1:4" ht="15.75" customHeight="1" x14ac:dyDescent="0.2">
      <c r="A47" s="73"/>
      <c r="B47" s="72" t="s">
        <v>1690</v>
      </c>
      <c r="C47" s="72">
        <v>18</v>
      </c>
    </row>
    <row r="48" spans="1:4" ht="15.75" customHeight="1" x14ac:dyDescent="0.2">
      <c r="A48" s="73"/>
      <c r="B48" s="72" t="s">
        <v>1691</v>
      </c>
      <c r="C48" s="72">
        <v>19</v>
      </c>
    </row>
    <row r="49" spans="1:4" ht="15.75" customHeight="1" x14ac:dyDescent="0.2">
      <c r="A49" s="73"/>
      <c r="B49" s="72" t="s">
        <v>1692</v>
      </c>
      <c r="C49" s="72">
        <v>19</v>
      </c>
    </row>
    <row r="50" spans="1:4" ht="15.75" customHeight="1" x14ac:dyDescent="0.2">
      <c r="B50" s="72" t="s">
        <v>1693</v>
      </c>
      <c r="C50" s="72">
        <v>20</v>
      </c>
    </row>
    <row r="51" spans="1:4" ht="15.75" customHeight="1" x14ac:dyDescent="0.2">
      <c r="B51" s="72" t="s">
        <v>1694</v>
      </c>
      <c r="C51" s="72">
        <v>21</v>
      </c>
    </row>
    <row r="52" spans="1:4" ht="15.75" customHeight="1" x14ac:dyDescent="0.2">
      <c r="B52" s="72" t="s">
        <v>1695</v>
      </c>
      <c r="C52" s="72">
        <v>22</v>
      </c>
    </row>
    <row r="53" spans="1:4" ht="15.75" customHeight="1" x14ac:dyDescent="0.25">
      <c r="B53" s="65" t="s">
        <v>1544</v>
      </c>
      <c r="C53" s="72">
        <v>23</v>
      </c>
      <c r="D53" s="67"/>
    </row>
    <row r="54" spans="1:4" ht="15.75" customHeight="1" x14ac:dyDescent="0.25">
      <c r="B54" s="65" t="s">
        <v>1545</v>
      </c>
      <c r="C54" s="72">
        <v>24</v>
      </c>
      <c r="D54" s="67"/>
    </row>
    <row r="55" spans="1:4" ht="15.75" customHeight="1" x14ac:dyDescent="0.2">
      <c r="B55" s="72" t="s">
        <v>1696</v>
      </c>
      <c r="C55" s="72">
        <v>25</v>
      </c>
      <c r="D55" s="67"/>
    </row>
    <row r="56" spans="1:4" ht="15.75" customHeight="1" x14ac:dyDescent="0.2">
      <c r="B56" s="72" t="s">
        <v>1697</v>
      </c>
      <c r="C56" s="72">
        <v>26</v>
      </c>
      <c r="D56" s="67"/>
    </row>
    <row r="57" spans="1:4" ht="15.75" customHeight="1" x14ac:dyDescent="0.2">
      <c r="B57" s="72" t="s">
        <v>1698</v>
      </c>
      <c r="C57" s="72">
        <v>27</v>
      </c>
      <c r="D57" s="67"/>
    </row>
    <row r="58" spans="1:4" ht="15.75" customHeight="1" x14ac:dyDescent="0.2">
      <c r="B58" s="72" t="s">
        <v>1699</v>
      </c>
      <c r="C58" s="72">
        <v>28</v>
      </c>
    </row>
    <row r="59" spans="1:4" ht="15.75" customHeight="1" x14ac:dyDescent="0.2">
      <c r="B59" s="72" t="s">
        <v>1700</v>
      </c>
      <c r="C59" s="72">
        <v>28</v>
      </c>
    </row>
    <row r="60" spans="1:4" ht="15.75" customHeight="1" x14ac:dyDescent="0.2">
      <c r="B60" s="72" t="s">
        <v>1701</v>
      </c>
      <c r="C60" s="72">
        <v>28</v>
      </c>
    </row>
    <row r="61" spans="1:4" x14ac:dyDescent="0.2">
      <c r="B61" s="72" t="s">
        <v>1702</v>
      </c>
      <c r="C61" s="72">
        <v>29</v>
      </c>
    </row>
    <row r="62" spans="1:4" x14ac:dyDescent="0.2">
      <c r="B62" s="65"/>
    </row>
    <row r="63" spans="1:4" x14ac:dyDescent="0.2">
      <c r="B63" s="65"/>
    </row>
    <row r="64" spans="1:4" ht="15.75" customHeight="1" x14ac:dyDescent="0.2">
      <c r="B64" s="74" t="s">
        <v>1546</v>
      </c>
    </row>
    <row r="65" spans="2:5" ht="15.75" customHeight="1" x14ac:dyDescent="0.2">
      <c r="B65" s="72" t="s">
        <v>1704</v>
      </c>
      <c r="C65" s="72">
        <v>30</v>
      </c>
    </row>
    <row r="66" spans="2:5" ht="15.75" customHeight="1" x14ac:dyDescent="0.25">
      <c r="B66" s="65" t="s">
        <v>1547</v>
      </c>
      <c r="C66" s="72">
        <v>31</v>
      </c>
      <c r="D66" s="67"/>
    </row>
    <row r="67" spans="2:5" ht="15.75" customHeight="1" x14ac:dyDescent="0.25">
      <c r="B67" s="65" t="s">
        <v>1548</v>
      </c>
      <c r="C67" s="72">
        <v>32</v>
      </c>
      <c r="D67" s="67"/>
    </row>
    <row r="68" spans="2:5" ht="15.75" customHeight="1" x14ac:dyDescent="0.2">
      <c r="B68" s="72" t="s">
        <v>1696</v>
      </c>
      <c r="C68" s="72">
        <v>33</v>
      </c>
      <c r="D68" s="67"/>
      <c r="E68" s="75"/>
    </row>
    <row r="69" spans="2:5" ht="15.75" customHeight="1" x14ac:dyDescent="0.2">
      <c r="B69" s="72" t="s">
        <v>1705</v>
      </c>
      <c r="C69" s="72">
        <v>34</v>
      </c>
      <c r="D69" s="67"/>
      <c r="E69" s="75"/>
    </row>
    <row r="70" spans="2:5" ht="15.75" customHeight="1" x14ac:dyDescent="0.2">
      <c r="B70" s="76"/>
      <c r="C70" s="6"/>
      <c r="E70" s="75"/>
    </row>
    <row r="71" spans="2:5" ht="15.75" customHeight="1" x14ac:dyDescent="0.2">
      <c r="B71" s="65"/>
      <c r="E71" s="75"/>
    </row>
    <row r="72" spans="2:5" ht="15.75" customHeight="1" x14ac:dyDescent="0.2">
      <c r="B72" s="74" t="s">
        <v>1549</v>
      </c>
    </row>
    <row r="73" spans="2:5" ht="15.75" customHeight="1" x14ac:dyDescent="0.2">
      <c r="B73" s="72" t="s">
        <v>1706</v>
      </c>
      <c r="C73" s="72">
        <v>35</v>
      </c>
      <c r="D73" s="67"/>
    </row>
    <row r="74" spans="2:5" ht="15.75" customHeight="1" x14ac:dyDescent="0.2">
      <c r="B74" s="72" t="s">
        <v>1707</v>
      </c>
      <c r="C74" s="72">
        <v>36</v>
      </c>
      <c r="D74" s="67"/>
    </row>
    <row r="75" spans="2:5" ht="15.75" customHeight="1" x14ac:dyDescent="0.2">
      <c r="B75" s="72" t="s">
        <v>1708</v>
      </c>
      <c r="C75" s="72">
        <v>36</v>
      </c>
      <c r="D75" s="67"/>
    </row>
    <row r="76" spans="2:5" ht="15.75" customHeight="1" x14ac:dyDescent="0.2">
      <c r="B76" s="72" t="s">
        <v>1709</v>
      </c>
      <c r="C76" s="72">
        <v>37</v>
      </c>
      <c r="D76" s="67"/>
    </row>
    <row r="77" spans="2:5" ht="15.75" customHeight="1" x14ac:dyDescent="0.25">
      <c r="B77" s="65" t="s">
        <v>1550</v>
      </c>
      <c r="C77" s="72">
        <v>38</v>
      </c>
      <c r="D77" s="67"/>
    </row>
    <row r="78" spans="2:5" ht="15.75" customHeight="1" x14ac:dyDescent="0.25">
      <c r="B78" s="65" t="s">
        <v>1551</v>
      </c>
      <c r="C78" s="72">
        <v>39</v>
      </c>
      <c r="D78" s="67"/>
    </row>
    <row r="79" spans="2:5" ht="15.75" customHeight="1" x14ac:dyDescent="0.25">
      <c r="B79" s="65" t="s">
        <v>1552</v>
      </c>
      <c r="C79" s="72">
        <v>40</v>
      </c>
      <c r="D79" s="67"/>
    </row>
    <row r="80" spans="2:5" ht="15.75" customHeight="1" x14ac:dyDescent="0.2">
      <c r="B80" s="65"/>
      <c r="D80" s="67"/>
    </row>
    <row r="81" spans="1:4" ht="15.75" customHeight="1" x14ac:dyDescent="0.2">
      <c r="B81" s="68" t="s">
        <v>1553</v>
      </c>
    </row>
    <row r="82" spans="1:4" ht="15.75" customHeight="1" x14ac:dyDescent="0.2">
      <c r="A82" s="77"/>
      <c r="B82" s="72" t="s">
        <v>1710</v>
      </c>
      <c r="C82" s="72">
        <v>41</v>
      </c>
      <c r="D82" s="67"/>
    </row>
    <row r="83" spans="1:4" ht="15.75" customHeight="1" x14ac:dyDescent="0.2">
      <c r="B83" s="72" t="s">
        <v>1711</v>
      </c>
      <c r="C83" s="72">
        <v>41</v>
      </c>
      <c r="D83" s="67"/>
    </row>
    <row r="84" spans="1:4" ht="15.75" customHeight="1" x14ac:dyDescent="0.2"/>
    <row r="85" spans="1:4" ht="15.75" customHeight="1" x14ac:dyDescent="0.2">
      <c r="B85" s="68" t="s">
        <v>1554</v>
      </c>
    </row>
    <row r="86" spans="1:4" s="6" customFormat="1" ht="15.75" customHeight="1" x14ac:dyDescent="0.2">
      <c r="A86" s="62"/>
      <c r="B86" s="72" t="s">
        <v>1712</v>
      </c>
      <c r="C86" s="72">
        <v>42</v>
      </c>
    </row>
    <row r="87" spans="1:4" ht="15.75" customHeight="1" x14ac:dyDescent="0.2">
      <c r="B87" s="72" t="s">
        <v>1703</v>
      </c>
      <c r="C87" s="72">
        <v>42</v>
      </c>
    </row>
    <row r="88" spans="1:4" ht="15.75" customHeight="1" x14ac:dyDescent="0.2"/>
    <row r="89" spans="1:4" ht="15.75" customHeight="1" x14ac:dyDescent="0.2">
      <c r="B89" s="71" t="s">
        <v>1555</v>
      </c>
    </row>
    <row r="90" spans="1:4" ht="6.75" customHeight="1" x14ac:dyDescent="0.2">
      <c r="A90" s="63"/>
      <c r="B90" s="78"/>
      <c r="C90" s="63"/>
    </row>
    <row r="91" spans="1:4" ht="21.75" hidden="1" customHeight="1" x14ac:dyDescent="0.2">
      <c r="B91" s="79"/>
      <c r="C91" s="79"/>
    </row>
    <row r="92" spans="1:4" ht="20.25" hidden="1" customHeight="1" x14ac:dyDescent="0.2">
      <c r="B92" s="79"/>
      <c r="C92" s="79"/>
    </row>
    <row r="93" spans="1:4" ht="18.75" hidden="1" customHeight="1" x14ac:dyDescent="0.2">
      <c r="B93" s="79"/>
      <c r="C93" s="79"/>
    </row>
    <row r="94" spans="1:4" ht="26.25" hidden="1" customHeight="1" x14ac:dyDescent="0.2">
      <c r="B94" s="79"/>
      <c r="C94" s="79"/>
    </row>
    <row r="95" spans="1:4" x14ac:dyDescent="0.2">
      <c r="B95" s="72"/>
      <c r="C95" s="72"/>
    </row>
    <row r="96" spans="1:4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</sheetData>
  <sheetProtection selectLockedCells="1" selectUnlockedCells="1"/>
  <mergeCells count="1">
    <mergeCell ref="A14:D14"/>
  </mergeCells>
  <hyperlinks>
    <hyperlink ref="B15" location="'1'!A1" display="Emisiones de depósitos a plazo fijo  "/>
    <hyperlink ref="B16" location="'2'!A1" display="Reporte de emisiones vigentes "/>
    <hyperlink ref="B17" location="'3'!A1" display="Calificaciones de riesgo según nomenclatura ASFI  "/>
    <hyperlink ref="B20" location="'4'!A1" display="          Empresas de suministro de electricidad, gas y agua"/>
    <hyperlink ref="B21" location="'5'!A1" display="          Empresas manufactureras, de agricultura-ganadería y de construcción"/>
    <hyperlink ref="B22" location="'6'!A1" display="          Empresas de comercio, de actvidades inmobiliarias, mineras y de otros servicios financieros"/>
    <hyperlink ref="B23" location="'7'!A1" display="          Empresas petroleras, de hoteles-restaurantes y de transporte-comunicaciones"/>
    <hyperlink ref="B36" location="'12'!A1" display="          En el mercado de valores por lugar de negociación y por instrumento"/>
    <hyperlink ref="B37" location="'13'!A1" display="          En ruedo de bolsa y mercado electrónico"/>
    <hyperlink ref="B38" location="'14'!A1" display="          En mercado primario extrabursátil por instrumento"/>
    <hyperlink ref="B42" location="'16'!A1" display="          Operaciones en mercado primario "/>
    <hyperlink ref="B43" location="'16'!A1" display="          Operaciones en mercado secundario "/>
    <hyperlink ref="B44" location="'17'!A1" display="          Operaciones en reporto"/>
    <hyperlink ref="B47" location="'18'!A1" display="          Cartera, participantes y tasas de rendimiento en dólares estadounidenses"/>
    <hyperlink ref="B48" location="'19'!A1" display="          Cartera, participantes y tasas de rendimiento en bolivianos"/>
    <hyperlink ref="B49" location="'19'!A1" display="          Cartera, participantes y tasas de rendimiento en bolivianos indexados a las UFV"/>
    <hyperlink ref="B50" location="'20'!A1" display="          Evolución de la cartera"/>
    <hyperlink ref="B58" location="'28'!A1" display="          Evolución de la tasa de rendimiento promedio ponderada a 30 días en dólares estadounidenses"/>
    <hyperlink ref="B59" location="'28'!A1" display="          Evolución de la tasa de rendimiento promedio ponderada a 30 días en bolivianos"/>
    <hyperlink ref="B60" location="'28'!A1" display="          Evolución de la tasa de rendimiento promedio ponderada a 30 días en bolivianos indexados a la UFV"/>
    <hyperlink ref="B57" location="'27'!A1" display="          Diversificación de la cartera por valor y emisor (por porcentajes)"/>
    <hyperlink ref="B52" location="'22'!A1" display="          Evolución de la cartera, participantes, crecimientos y tasas de rendimiento"/>
    <hyperlink ref="B61" location="'29'!A1" display="          Evolución del valor cuota para fondos en dólares, bolivianos y UFV"/>
    <hyperlink ref="B89" location="ABREVIATURAS!A1" display="ABREVIATURAS"/>
    <hyperlink ref="B25" location="'8'!A1" display="          Empresas de suministro de electricidad, gas y agua"/>
    <hyperlink ref="B26" location="'8'!A1" display="          Empresas manufactureras, de agricultura-ganadería y de construcción"/>
    <hyperlink ref="B27" location="'9'!A1" display="          Empresas de comercio, de actvidades inmobiliarias, mineras y de otros servicios financieros"/>
    <hyperlink ref="B28" location="'9'!A1" display="          Empresas petroleras, de hoteles-restaurantes y de transporte-comunicaciones"/>
    <hyperlink ref="B30" location="'10'!A1" display="          Empresas de suministro de electricidad, gas y agua"/>
    <hyperlink ref="B31" location="'10'!A1" display="          Empresas manufactureras, de agricultura-ganadería y de construcción"/>
    <hyperlink ref="B32" location="'11'!A1" display="          Empresas de comercio, de actvidades inmobiliarias, mineras y de otros servicios financieros"/>
    <hyperlink ref="B33" location="'11'!A1" display="          Empresas petroleras, de hoteles-restaurantes y de transporte-comunicaciones"/>
    <hyperlink ref="B51" location="'21'!A1" display="          Evolución del número de participantes"/>
    <hyperlink ref="C16" location="'2'!A1" display="'2'!A1"/>
    <hyperlink ref="C17" location="'3'!A1" display="'3'!A1"/>
    <hyperlink ref="C20" location="'4'!A1" display="'4'!A1"/>
    <hyperlink ref="C21" location="'5'!A1" display="'5'!A1"/>
    <hyperlink ref="C22" location="'6'!A1" display="'6'!A1"/>
    <hyperlink ref="C23" location="'7'!A1" display="'7'!A1"/>
    <hyperlink ref="C25" location="'8'!A1" display="'8'!A1"/>
    <hyperlink ref="C26" location="'8'!A1" display="'8'!A1"/>
    <hyperlink ref="C27" location="'9'!A1" display="'9'!A1"/>
    <hyperlink ref="C28" location="'9'!A1" display="'9'!A1"/>
    <hyperlink ref="C30" location="'10'!A1" display="'10'!A1"/>
    <hyperlink ref="C31" location="'10'!A1" display="'10'!A1"/>
    <hyperlink ref="C32" location="'11'!A1" display="'11'!A1"/>
    <hyperlink ref="C33" location="'11'!A1" display="'11'!A1"/>
    <hyperlink ref="C36" location="'12'!A1" display="'12'!A1"/>
    <hyperlink ref="C37" location="'13'!A1" display="'13'!A1"/>
    <hyperlink ref="C38" location="'14'!A1" display="'14'!A1"/>
    <hyperlink ref="B65" location="'30'!A1" display="          Cartera, participantes y tasas de rendimiento"/>
    <hyperlink ref="B69" location="'34'!A1" display="          Estratificación de la cartera de los fondos de inversión abiertos y cerrados por plazo de vida"/>
    <hyperlink ref="B74" location="'36'!A1" display="          Patrimonio"/>
    <hyperlink ref="B75" location="'36'!A1" display="          Número de clientes activos"/>
    <hyperlink ref="B87" location="'42'!A1" display="          Estado de resultados"/>
    <hyperlink ref="B76" location="'37'!A1" display="          Margen operativo, financiero y resultado operacional"/>
    <hyperlink ref="B83" location="'41'!A1" display="          Estado de resultados"/>
    <hyperlink ref="B68" location="'33'!A1" display="          Cartera de inversiones en el extranjero por instrumento "/>
    <hyperlink ref="C39" location="'15'!A1" display="'15'!A1"/>
    <hyperlink ref="C42" location="'16'!A1" display="'16'!A1"/>
    <hyperlink ref="C44" location="'17'!A1" display="'17'!A1"/>
    <hyperlink ref="C43" location="'16'!A1" display="'16'!A1"/>
    <hyperlink ref="C47" location="'18'!A1" display="'18'!A1"/>
    <hyperlink ref="C48" location="'19'!A1" display="'19'!A1"/>
    <hyperlink ref="C49" location="'19'!A1" display="'19'!A1"/>
    <hyperlink ref="C50" location="'20'!A1" display="'20'!A1"/>
    <hyperlink ref="C51" location="'21'!A1" display="'21'!A1"/>
    <hyperlink ref="C52" location="'22'!A1" display="'22'!A1"/>
    <hyperlink ref="C53" location="'23'!A1" display="'23'!A1"/>
    <hyperlink ref="C54" location="'24'!A1" display="'24'!A1"/>
    <hyperlink ref="C55" location="'25'!A1" display="'25'!A1"/>
    <hyperlink ref="C56" location="'26'!A1" display="'26'!A1"/>
    <hyperlink ref="C57" location="'27'!A1" display="'27'!A1"/>
    <hyperlink ref="C58" location="'28'!A1" display="'28'!A1"/>
    <hyperlink ref="C59" location="'28'!A1" display="'28'!A1"/>
    <hyperlink ref="C60" location="'28'!A1" display="'28'!A1"/>
    <hyperlink ref="C61" location="'29'!A1" display="'29'!A1"/>
    <hyperlink ref="C65" location="'30'!A1" display="'30'!A1"/>
    <hyperlink ref="C69" location="'34'!A1" display="'34'!A1"/>
    <hyperlink ref="C73" location="'35'!A1" display="'35'!A1"/>
    <hyperlink ref="C74" location="'36'!A1" display="'36'!A1"/>
    <hyperlink ref="C75" location="'36'!A1" display="'36'!A1"/>
    <hyperlink ref="C76" location="'37'!A1" display="'37'!A1"/>
    <hyperlink ref="C77" location="'38'!A1" display="'38'!A1"/>
    <hyperlink ref="C78" location="'39'!A1" display="'39'!A1"/>
    <hyperlink ref="C79" location="'40'!A1" display="'40'!A1"/>
    <hyperlink ref="C82" location="'41'!A1" display="'41'!A1"/>
    <hyperlink ref="C83" location="'41'!A1" display="'41'!A1"/>
    <hyperlink ref="C86" location="'42'!A1" display="'42'!A1"/>
    <hyperlink ref="C87" location="'42'!A1" display="'42'!A1"/>
    <hyperlink ref="B55" location="'25'!A1" display="          Cartera de inversiones en el extranjero por instrumento "/>
    <hyperlink ref="B56" location="'26'!A1" display="          Diversificación de la cartera por valor y emisor (en monto)"/>
    <hyperlink ref="B82" location="'41'!A1" display="          Balance general"/>
    <hyperlink ref="B86" location="'42'!A1" display="          Balance general"/>
    <hyperlink ref="C66" location="'31 '!A1" display="'31 '!A1"/>
    <hyperlink ref="C67" location="'32'!A1" display="'32'!A1"/>
    <hyperlink ref="C68" location="'33'!A1" display="'33'!A1"/>
    <hyperlink ref="B39" location="'15'!A1" display="          Monto Negociado en la Bolsa de Valores durante el mes de septiembre de 2021"/>
    <hyperlink ref="B53" location="'23'!A1" display="          Fondos de inversión abiertos: Cartera por emisor y valor al 30 de septiembre de 2021"/>
    <hyperlink ref="B54" location="'24'!A1" display="          Fondos de inversión abiertos: Cartera por instrumento y valor al 30 de septiembre de 2021"/>
    <hyperlink ref="B77" location="'38'!A1" display="          Cartera propia y clientes al 30 de septiembre de 2021"/>
    <hyperlink ref="B66" location="'31 '!A1" display="          Fondos de inversión cerrados: Cartera por emisor y valor al 30 de septiembre de 2021"/>
    <hyperlink ref="B67" location="'32'!A1" display="          Fondos de inversión cerrados: Cartera por instrumento y valor al 30 de septiembre de 2021"/>
    <hyperlink ref="B78" location="'39'!A1" display="          Cartera propia por tipo de instrumento al 30 de septiembre de 2021"/>
    <hyperlink ref="B79" location="'40'!A1" display="          Cartera de clientes por tipo de instrumento al 30 de septiembre de 2021"/>
    <hyperlink ref="B73" location="'35'!A1" display="          Balance general y estado de resultados"/>
    <hyperlink ref="C15" location="'1'!A1" display="'1'!A1"/>
  </hyperlinks>
  <pageMargins left="0.75" right="0.75" top="1" bottom="1" header="0.51180555555555596" footer="0.51180555555555596"/>
  <pageSetup scale="49" firstPageNumber="0" orientation="portrait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68"/>
  <sheetViews>
    <sheetView zoomScaleNormal="100" workbookViewId="0">
      <selection activeCell="O6" sqref="O6"/>
    </sheetView>
  </sheetViews>
  <sheetFormatPr baseColWidth="10" defaultColWidth="13.7109375" defaultRowHeight="12.75" x14ac:dyDescent="0.2"/>
  <cols>
    <col min="1" max="1" width="65.28515625" style="82" customWidth="1"/>
    <col min="2" max="2" width="14.28515625" style="82" bestFit="1" customWidth="1"/>
    <col min="3" max="3" width="11.5703125" style="82" bestFit="1" customWidth="1"/>
    <col min="4" max="4" width="13.5703125" style="82" bestFit="1" customWidth="1"/>
    <col min="5" max="5" width="12" style="82" bestFit="1" customWidth="1"/>
    <col min="6" max="6" width="11.5703125" style="82" bestFit="1" customWidth="1"/>
    <col min="7" max="7" width="13.5703125" style="82" bestFit="1" customWidth="1"/>
    <col min="8" max="8" width="11.5703125" style="82" bestFit="1" customWidth="1"/>
    <col min="9" max="9" width="13.5703125" style="82" bestFit="1" customWidth="1"/>
    <col min="10" max="10" width="11.5703125" style="82" bestFit="1" customWidth="1"/>
    <col min="11" max="11" width="17" style="82" bestFit="1" customWidth="1"/>
    <col min="12" max="12" width="10.85546875" style="82" bestFit="1" customWidth="1"/>
    <col min="13" max="13" width="9.85546875" style="82" bestFit="1" customWidth="1"/>
    <col min="14" max="15" width="11.5703125" style="82" customWidth="1"/>
    <col min="16" max="16" width="12.7109375" style="82" bestFit="1" customWidth="1"/>
    <col min="17" max="17" width="9.28515625" style="82" bestFit="1" customWidth="1"/>
    <col min="18" max="18" width="10.7109375" style="82" bestFit="1" customWidth="1"/>
    <col min="19" max="19" width="10.7109375" style="82" customWidth="1"/>
    <col min="20" max="20" width="9.7109375" style="82" bestFit="1" customWidth="1"/>
    <col min="21" max="258" width="13.7109375" style="82"/>
    <col min="259" max="259" width="55" style="82" customWidth="1"/>
    <col min="260" max="260" width="14.5703125" style="82" customWidth="1"/>
    <col min="261" max="261" width="13.7109375" style="82"/>
    <col min="262" max="262" width="13.140625" style="82" customWidth="1"/>
    <col min="263" max="514" width="13.7109375" style="82"/>
    <col min="515" max="515" width="55" style="82" customWidth="1"/>
    <col min="516" max="516" width="14.5703125" style="82" customWidth="1"/>
    <col min="517" max="517" width="13.7109375" style="82"/>
    <col min="518" max="518" width="13.140625" style="82" customWidth="1"/>
    <col min="519" max="770" width="13.7109375" style="82"/>
    <col min="771" max="771" width="55" style="82" customWidth="1"/>
    <col min="772" max="772" width="14.5703125" style="82" customWidth="1"/>
    <col min="773" max="773" width="13.7109375" style="82"/>
    <col min="774" max="774" width="13.140625" style="82" customWidth="1"/>
    <col min="775" max="1026" width="13.7109375" style="82"/>
    <col min="1027" max="1027" width="55" style="82" customWidth="1"/>
    <col min="1028" max="1028" width="14.5703125" style="82" customWidth="1"/>
    <col min="1029" max="1029" width="13.7109375" style="82"/>
    <col min="1030" max="1030" width="13.140625" style="82" customWidth="1"/>
    <col min="1031" max="1282" width="13.7109375" style="82"/>
    <col min="1283" max="1283" width="55" style="82" customWidth="1"/>
    <col min="1284" max="1284" width="14.5703125" style="82" customWidth="1"/>
    <col min="1285" max="1285" width="13.7109375" style="82"/>
    <col min="1286" max="1286" width="13.140625" style="82" customWidth="1"/>
    <col min="1287" max="1538" width="13.7109375" style="82"/>
    <col min="1539" max="1539" width="55" style="82" customWidth="1"/>
    <col min="1540" max="1540" width="14.5703125" style="82" customWidth="1"/>
    <col min="1541" max="1541" width="13.7109375" style="82"/>
    <col min="1542" max="1542" width="13.140625" style="82" customWidth="1"/>
    <col min="1543" max="1794" width="13.7109375" style="82"/>
    <col min="1795" max="1795" width="55" style="82" customWidth="1"/>
    <col min="1796" max="1796" width="14.5703125" style="82" customWidth="1"/>
    <col min="1797" max="1797" width="13.7109375" style="82"/>
    <col min="1798" max="1798" width="13.140625" style="82" customWidth="1"/>
    <col min="1799" max="2050" width="13.7109375" style="82"/>
    <col min="2051" max="2051" width="55" style="82" customWidth="1"/>
    <col min="2052" max="2052" width="14.5703125" style="82" customWidth="1"/>
    <col min="2053" max="2053" width="13.7109375" style="82"/>
    <col min="2054" max="2054" width="13.140625" style="82" customWidth="1"/>
    <col min="2055" max="2306" width="13.7109375" style="82"/>
    <col min="2307" max="2307" width="55" style="82" customWidth="1"/>
    <col min="2308" max="2308" width="14.5703125" style="82" customWidth="1"/>
    <col min="2309" max="2309" width="13.7109375" style="82"/>
    <col min="2310" max="2310" width="13.140625" style="82" customWidth="1"/>
    <col min="2311" max="2562" width="13.7109375" style="82"/>
    <col min="2563" max="2563" width="55" style="82" customWidth="1"/>
    <col min="2564" max="2564" width="14.5703125" style="82" customWidth="1"/>
    <col min="2565" max="2565" width="13.7109375" style="82"/>
    <col min="2566" max="2566" width="13.140625" style="82" customWidth="1"/>
    <col min="2567" max="2818" width="13.7109375" style="82"/>
    <col min="2819" max="2819" width="55" style="82" customWidth="1"/>
    <col min="2820" max="2820" width="14.5703125" style="82" customWidth="1"/>
    <col min="2821" max="2821" width="13.7109375" style="82"/>
    <col min="2822" max="2822" width="13.140625" style="82" customWidth="1"/>
    <col min="2823" max="3074" width="13.7109375" style="82"/>
    <col min="3075" max="3075" width="55" style="82" customWidth="1"/>
    <col min="3076" max="3076" width="14.5703125" style="82" customWidth="1"/>
    <col min="3077" max="3077" width="13.7109375" style="82"/>
    <col min="3078" max="3078" width="13.140625" style="82" customWidth="1"/>
    <col min="3079" max="3330" width="13.7109375" style="82"/>
    <col min="3331" max="3331" width="55" style="82" customWidth="1"/>
    <col min="3332" max="3332" width="14.5703125" style="82" customWidth="1"/>
    <col min="3333" max="3333" width="13.7109375" style="82"/>
    <col min="3334" max="3334" width="13.140625" style="82" customWidth="1"/>
    <col min="3335" max="3586" width="13.7109375" style="82"/>
    <col min="3587" max="3587" width="55" style="82" customWidth="1"/>
    <col min="3588" max="3588" width="14.5703125" style="82" customWidth="1"/>
    <col min="3589" max="3589" width="13.7109375" style="82"/>
    <col min="3590" max="3590" width="13.140625" style="82" customWidth="1"/>
    <col min="3591" max="3842" width="13.7109375" style="82"/>
    <col min="3843" max="3843" width="55" style="82" customWidth="1"/>
    <col min="3844" max="3844" width="14.5703125" style="82" customWidth="1"/>
    <col min="3845" max="3845" width="13.7109375" style="82"/>
    <col min="3846" max="3846" width="13.140625" style="82" customWidth="1"/>
    <col min="3847" max="4098" width="13.7109375" style="82"/>
    <col min="4099" max="4099" width="55" style="82" customWidth="1"/>
    <col min="4100" max="4100" width="14.5703125" style="82" customWidth="1"/>
    <col min="4101" max="4101" width="13.7109375" style="82"/>
    <col min="4102" max="4102" width="13.140625" style="82" customWidth="1"/>
    <col min="4103" max="4354" width="13.7109375" style="82"/>
    <col min="4355" max="4355" width="55" style="82" customWidth="1"/>
    <col min="4356" max="4356" width="14.5703125" style="82" customWidth="1"/>
    <col min="4357" max="4357" width="13.7109375" style="82"/>
    <col min="4358" max="4358" width="13.140625" style="82" customWidth="1"/>
    <col min="4359" max="4610" width="13.7109375" style="82"/>
    <col min="4611" max="4611" width="55" style="82" customWidth="1"/>
    <col min="4612" max="4612" width="14.5703125" style="82" customWidth="1"/>
    <col min="4613" max="4613" width="13.7109375" style="82"/>
    <col min="4614" max="4614" width="13.140625" style="82" customWidth="1"/>
    <col min="4615" max="4866" width="13.7109375" style="82"/>
    <col min="4867" max="4867" width="55" style="82" customWidth="1"/>
    <col min="4868" max="4868" width="14.5703125" style="82" customWidth="1"/>
    <col min="4869" max="4869" width="13.7109375" style="82"/>
    <col min="4870" max="4870" width="13.140625" style="82" customWidth="1"/>
    <col min="4871" max="5122" width="13.7109375" style="82"/>
    <col min="5123" max="5123" width="55" style="82" customWidth="1"/>
    <col min="5124" max="5124" width="14.5703125" style="82" customWidth="1"/>
    <col min="5125" max="5125" width="13.7109375" style="82"/>
    <col min="5126" max="5126" width="13.140625" style="82" customWidth="1"/>
    <col min="5127" max="5378" width="13.7109375" style="82"/>
    <col min="5379" max="5379" width="55" style="82" customWidth="1"/>
    <col min="5380" max="5380" width="14.5703125" style="82" customWidth="1"/>
    <col min="5381" max="5381" width="13.7109375" style="82"/>
    <col min="5382" max="5382" width="13.140625" style="82" customWidth="1"/>
    <col min="5383" max="5634" width="13.7109375" style="82"/>
    <col min="5635" max="5635" width="55" style="82" customWidth="1"/>
    <col min="5636" max="5636" width="14.5703125" style="82" customWidth="1"/>
    <col min="5637" max="5637" width="13.7109375" style="82"/>
    <col min="5638" max="5638" width="13.140625" style="82" customWidth="1"/>
    <col min="5639" max="5890" width="13.7109375" style="82"/>
    <col min="5891" max="5891" width="55" style="82" customWidth="1"/>
    <col min="5892" max="5892" width="14.5703125" style="82" customWidth="1"/>
    <col min="5893" max="5893" width="13.7109375" style="82"/>
    <col min="5894" max="5894" width="13.140625" style="82" customWidth="1"/>
    <col min="5895" max="6146" width="13.7109375" style="82"/>
    <col min="6147" max="6147" width="55" style="82" customWidth="1"/>
    <col min="6148" max="6148" width="14.5703125" style="82" customWidth="1"/>
    <col min="6149" max="6149" width="13.7109375" style="82"/>
    <col min="6150" max="6150" width="13.140625" style="82" customWidth="1"/>
    <col min="6151" max="6402" width="13.7109375" style="82"/>
    <col min="6403" max="6403" width="55" style="82" customWidth="1"/>
    <col min="6404" max="6404" width="14.5703125" style="82" customWidth="1"/>
    <col min="6405" max="6405" width="13.7109375" style="82"/>
    <col min="6406" max="6406" width="13.140625" style="82" customWidth="1"/>
    <col min="6407" max="6658" width="13.7109375" style="82"/>
    <col min="6659" max="6659" width="55" style="82" customWidth="1"/>
    <col min="6660" max="6660" width="14.5703125" style="82" customWidth="1"/>
    <col min="6661" max="6661" width="13.7109375" style="82"/>
    <col min="6662" max="6662" width="13.140625" style="82" customWidth="1"/>
    <col min="6663" max="6914" width="13.7109375" style="82"/>
    <col min="6915" max="6915" width="55" style="82" customWidth="1"/>
    <col min="6916" max="6916" width="14.5703125" style="82" customWidth="1"/>
    <col min="6917" max="6917" width="13.7109375" style="82"/>
    <col min="6918" max="6918" width="13.140625" style="82" customWidth="1"/>
    <col min="6919" max="7170" width="13.7109375" style="82"/>
    <col min="7171" max="7171" width="55" style="82" customWidth="1"/>
    <col min="7172" max="7172" width="14.5703125" style="82" customWidth="1"/>
    <col min="7173" max="7173" width="13.7109375" style="82"/>
    <col min="7174" max="7174" width="13.140625" style="82" customWidth="1"/>
    <col min="7175" max="7426" width="13.7109375" style="82"/>
    <col min="7427" max="7427" width="55" style="82" customWidth="1"/>
    <col min="7428" max="7428" width="14.5703125" style="82" customWidth="1"/>
    <col min="7429" max="7429" width="13.7109375" style="82"/>
    <col min="7430" max="7430" width="13.140625" style="82" customWidth="1"/>
    <col min="7431" max="7682" width="13.7109375" style="82"/>
    <col min="7683" max="7683" width="55" style="82" customWidth="1"/>
    <col min="7684" max="7684" width="14.5703125" style="82" customWidth="1"/>
    <col min="7685" max="7685" width="13.7109375" style="82"/>
    <col min="7686" max="7686" width="13.140625" style="82" customWidth="1"/>
    <col min="7687" max="7938" width="13.7109375" style="82"/>
    <col min="7939" max="7939" width="55" style="82" customWidth="1"/>
    <col min="7940" max="7940" width="14.5703125" style="82" customWidth="1"/>
    <col min="7941" max="7941" width="13.7109375" style="82"/>
    <col min="7942" max="7942" width="13.140625" style="82" customWidth="1"/>
    <col min="7943" max="8194" width="13.7109375" style="82"/>
    <col min="8195" max="8195" width="55" style="82" customWidth="1"/>
    <col min="8196" max="8196" width="14.5703125" style="82" customWidth="1"/>
    <col min="8197" max="8197" width="13.7109375" style="82"/>
    <col min="8198" max="8198" width="13.140625" style="82" customWidth="1"/>
    <col min="8199" max="8450" width="13.7109375" style="82"/>
    <col min="8451" max="8451" width="55" style="82" customWidth="1"/>
    <col min="8452" max="8452" width="14.5703125" style="82" customWidth="1"/>
    <col min="8453" max="8453" width="13.7109375" style="82"/>
    <col min="8454" max="8454" width="13.140625" style="82" customWidth="1"/>
    <col min="8455" max="8706" width="13.7109375" style="82"/>
    <col min="8707" max="8707" width="55" style="82" customWidth="1"/>
    <col min="8708" max="8708" width="14.5703125" style="82" customWidth="1"/>
    <col min="8709" max="8709" width="13.7109375" style="82"/>
    <col min="8710" max="8710" width="13.140625" style="82" customWidth="1"/>
    <col min="8711" max="8962" width="13.7109375" style="82"/>
    <col min="8963" max="8963" width="55" style="82" customWidth="1"/>
    <col min="8964" max="8964" width="14.5703125" style="82" customWidth="1"/>
    <col min="8965" max="8965" width="13.7109375" style="82"/>
    <col min="8966" max="8966" width="13.140625" style="82" customWidth="1"/>
    <col min="8967" max="9218" width="13.7109375" style="82"/>
    <col min="9219" max="9219" width="55" style="82" customWidth="1"/>
    <col min="9220" max="9220" width="14.5703125" style="82" customWidth="1"/>
    <col min="9221" max="9221" width="13.7109375" style="82"/>
    <col min="9222" max="9222" width="13.140625" style="82" customWidth="1"/>
    <col min="9223" max="9474" width="13.7109375" style="82"/>
    <col min="9475" max="9475" width="55" style="82" customWidth="1"/>
    <col min="9476" max="9476" width="14.5703125" style="82" customWidth="1"/>
    <col min="9477" max="9477" width="13.7109375" style="82"/>
    <col min="9478" max="9478" width="13.140625" style="82" customWidth="1"/>
    <col min="9479" max="9730" width="13.7109375" style="82"/>
    <col min="9731" max="9731" width="55" style="82" customWidth="1"/>
    <col min="9732" max="9732" width="14.5703125" style="82" customWidth="1"/>
    <col min="9733" max="9733" width="13.7109375" style="82"/>
    <col min="9734" max="9734" width="13.140625" style="82" customWidth="1"/>
    <col min="9735" max="9986" width="13.7109375" style="82"/>
    <col min="9987" max="9987" width="55" style="82" customWidth="1"/>
    <col min="9988" max="9988" width="14.5703125" style="82" customWidth="1"/>
    <col min="9989" max="9989" width="13.7109375" style="82"/>
    <col min="9990" max="9990" width="13.140625" style="82" customWidth="1"/>
    <col min="9991" max="10242" width="13.7109375" style="82"/>
    <col min="10243" max="10243" width="55" style="82" customWidth="1"/>
    <col min="10244" max="10244" width="14.5703125" style="82" customWidth="1"/>
    <col min="10245" max="10245" width="13.7109375" style="82"/>
    <col min="10246" max="10246" width="13.140625" style="82" customWidth="1"/>
    <col min="10247" max="10498" width="13.7109375" style="82"/>
    <col min="10499" max="10499" width="55" style="82" customWidth="1"/>
    <col min="10500" max="10500" width="14.5703125" style="82" customWidth="1"/>
    <col min="10501" max="10501" width="13.7109375" style="82"/>
    <col min="10502" max="10502" width="13.140625" style="82" customWidth="1"/>
    <col min="10503" max="10754" width="13.7109375" style="82"/>
    <col min="10755" max="10755" width="55" style="82" customWidth="1"/>
    <col min="10756" max="10756" width="14.5703125" style="82" customWidth="1"/>
    <col min="10757" max="10757" width="13.7109375" style="82"/>
    <col min="10758" max="10758" width="13.140625" style="82" customWidth="1"/>
    <col min="10759" max="11010" width="13.7109375" style="82"/>
    <col min="11011" max="11011" width="55" style="82" customWidth="1"/>
    <col min="11012" max="11012" width="14.5703125" style="82" customWidth="1"/>
    <col min="11013" max="11013" width="13.7109375" style="82"/>
    <col min="11014" max="11014" width="13.140625" style="82" customWidth="1"/>
    <col min="11015" max="11266" width="13.7109375" style="82"/>
    <col min="11267" max="11267" width="55" style="82" customWidth="1"/>
    <col min="11268" max="11268" width="14.5703125" style="82" customWidth="1"/>
    <col min="11269" max="11269" width="13.7109375" style="82"/>
    <col min="11270" max="11270" width="13.140625" style="82" customWidth="1"/>
    <col min="11271" max="11522" width="13.7109375" style="82"/>
    <col min="11523" max="11523" width="55" style="82" customWidth="1"/>
    <col min="11524" max="11524" width="14.5703125" style="82" customWidth="1"/>
    <col min="11525" max="11525" width="13.7109375" style="82"/>
    <col min="11526" max="11526" width="13.140625" style="82" customWidth="1"/>
    <col min="11527" max="11778" width="13.7109375" style="82"/>
    <col min="11779" max="11779" width="55" style="82" customWidth="1"/>
    <col min="11780" max="11780" width="14.5703125" style="82" customWidth="1"/>
    <col min="11781" max="11781" width="13.7109375" style="82"/>
    <col min="11782" max="11782" width="13.140625" style="82" customWidth="1"/>
    <col min="11783" max="12034" width="13.7109375" style="82"/>
    <col min="12035" max="12035" width="55" style="82" customWidth="1"/>
    <col min="12036" max="12036" width="14.5703125" style="82" customWidth="1"/>
    <col min="12037" max="12037" width="13.7109375" style="82"/>
    <col min="12038" max="12038" width="13.140625" style="82" customWidth="1"/>
    <col min="12039" max="12290" width="13.7109375" style="82"/>
    <col min="12291" max="12291" width="55" style="82" customWidth="1"/>
    <col min="12292" max="12292" width="14.5703125" style="82" customWidth="1"/>
    <col min="12293" max="12293" width="13.7109375" style="82"/>
    <col min="12294" max="12294" width="13.140625" style="82" customWidth="1"/>
    <col min="12295" max="12546" width="13.7109375" style="82"/>
    <col min="12547" max="12547" width="55" style="82" customWidth="1"/>
    <col min="12548" max="12548" width="14.5703125" style="82" customWidth="1"/>
    <col min="12549" max="12549" width="13.7109375" style="82"/>
    <col min="12550" max="12550" width="13.140625" style="82" customWidth="1"/>
    <col min="12551" max="12802" width="13.7109375" style="82"/>
    <col min="12803" max="12803" width="55" style="82" customWidth="1"/>
    <col min="12804" max="12804" width="14.5703125" style="82" customWidth="1"/>
    <col min="12805" max="12805" width="13.7109375" style="82"/>
    <col min="12806" max="12806" width="13.140625" style="82" customWidth="1"/>
    <col min="12807" max="13058" width="13.7109375" style="82"/>
    <col min="13059" max="13059" width="55" style="82" customWidth="1"/>
    <col min="13060" max="13060" width="14.5703125" style="82" customWidth="1"/>
    <col min="13061" max="13061" width="13.7109375" style="82"/>
    <col min="13062" max="13062" width="13.140625" style="82" customWidth="1"/>
    <col min="13063" max="13314" width="13.7109375" style="82"/>
    <col min="13315" max="13315" width="55" style="82" customWidth="1"/>
    <col min="13316" max="13316" width="14.5703125" style="82" customWidth="1"/>
    <col min="13317" max="13317" width="13.7109375" style="82"/>
    <col min="13318" max="13318" width="13.140625" style="82" customWidth="1"/>
    <col min="13319" max="13570" width="13.7109375" style="82"/>
    <col min="13571" max="13571" width="55" style="82" customWidth="1"/>
    <col min="13572" max="13572" width="14.5703125" style="82" customWidth="1"/>
    <col min="13573" max="13573" width="13.7109375" style="82"/>
    <col min="13574" max="13574" width="13.140625" style="82" customWidth="1"/>
    <col min="13575" max="13826" width="13.7109375" style="82"/>
    <col min="13827" max="13827" width="55" style="82" customWidth="1"/>
    <col min="13828" max="13828" width="14.5703125" style="82" customWidth="1"/>
    <col min="13829" max="13829" width="13.7109375" style="82"/>
    <col min="13830" max="13830" width="13.140625" style="82" customWidth="1"/>
    <col min="13831" max="14082" width="13.7109375" style="82"/>
    <col min="14083" max="14083" width="55" style="82" customWidth="1"/>
    <col min="14084" max="14084" width="14.5703125" style="82" customWidth="1"/>
    <col min="14085" max="14085" width="13.7109375" style="82"/>
    <col min="14086" max="14086" width="13.140625" style="82" customWidth="1"/>
    <col min="14087" max="14338" width="13.7109375" style="82"/>
    <col min="14339" max="14339" width="55" style="82" customWidth="1"/>
    <col min="14340" max="14340" width="14.5703125" style="82" customWidth="1"/>
    <col min="14341" max="14341" width="13.7109375" style="82"/>
    <col min="14342" max="14342" width="13.140625" style="82" customWidth="1"/>
    <col min="14343" max="14594" width="13.7109375" style="82"/>
    <col min="14595" max="14595" width="55" style="82" customWidth="1"/>
    <col min="14596" max="14596" width="14.5703125" style="82" customWidth="1"/>
    <col min="14597" max="14597" width="13.7109375" style="82"/>
    <col min="14598" max="14598" width="13.140625" style="82" customWidth="1"/>
    <col min="14599" max="14850" width="13.7109375" style="82"/>
    <col min="14851" max="14851" width="55" style="82" customWidth="1"/>
    <col min="14852" max="14852" width="14.5703125" style="82" customWidth="1"/>
    <col min="14853" max="14853" width="13.7109375" style="82"/>
    <col min="14854" max="14854" width="13.140625" style="82" customWidth="1"/>
    <col min="14855" max="15106" width="13.7109375" style="82"/>
    <col min="15107" max="15107" width="55" style="82" customWidth="1"/>
    <col min="15108" max="15108" width="14.5703125" style="82" customWidth="1"/>
    <col min="15109" max="15109" width="13.7109375" style="82"/>
    <col min="15110" max="15110" width="13.140625" style="82" customWidth="1"/>
    <col min="15111" max="15362" width="13.7109375" style="82"/>
    <col min="15363" max="15363" width="55" style="82" customWidth="1"/>
    <col min="15364" max="15364" width="14.5703125" style="82" customWidth="1"/>
    <col min="15365" max="15365" width="13.7109375" style="82"/>
    <col min="15366" max="15366" width="13.140625" style="82" customWidth="1"/>
    <col min="15367" max="15618" width="13.7109375" style="82"/>
    <col min="15619" max="15619" width="55" style="82" customWidth="1"/>
    <col min="15620" max="15620" width="14.5703125" style="82" customWidth="1"/>
    <col min="15621" max="15621" width="13.7109375" style="82"/>
    <col min="15622" max="15622" width="13.140625" style="82" customWidth="1"/>
    <col min="15623" max="15874" width="13.7109375" style="82"/>
    <col min="15875" max="15875" width="55" style="82" customWidth="1"/>
    <col min="15876" max="15876" width="14.5703125" style="82" customWidth="1"/>
    <col min="15877" max="15877" width="13.7109375" style="82"/>
    <col min="15878" max="15878" width="13.140625" style="82" customWidth="1"/>
    <col min="15879" max="16130" width="13.7109375" style="82"/>
    <col min="16131" max="16131" width="55" style="82" customWidth="1"/>
    <col min="16132" max="16132" width="14.5703125" style="82" customWidth="1"/>
    <col min="16133" max="16133" width="13.7109375" style="82"/>
    <col min="16134" max="16134" width="13.140625" style="82" customWidth="1"/>
    <col min="16135" max="16384" width="13.7109375" style="82"/>
  </cols>
  <sheetData>
    <row r="1" spans="1:20" s="85" customFormat="1" ht="15.75" x14ac:dyDescent="0.25">
      <c r="A1" s="1720" t="s">
        <v>1720</v>
      </c>
      <c r="B1" s="1721"/>
      <c r="C1" s="1721"/>
      <c r="D1" s="1721"/>
      <c r="E1" s="1721"/>
      <c r="F1" s="1721"/>
      <c r="G1" s="1721"/>
      <c r="H1" s="1721"/>
      <c r="I1" s="1721"/>
      <c r="J1" s="1721"/>
      <c r="K1" s="1721"/>
      <c r="L1" s="1721"/>
      <c r="M1" s="1721"/>
      <c r="N1" s="1721"/>
      <c r="O1" s="1721"/>
      <c r="P1" s="1721"/>
      <c r="Q1" s="1721"/>
      <c r="R1" s="1721"/>
      <c r="S1" s="1721"/>
      <c r="T1" s="1722"/>
    </row>
    <row r="2" spans="1:20" s="85" customFormat="1" ht="15.75" x14ac:dyDescent="0.25">
      <c r="A2" s="1723" t="s">
        <v>26</v>
      </c>
      <c r="B2" s="1717"/>
      <c r="C2" s="1717"/>
      <c r="D2" s="1717"/>
      <c r="E2" s="1717"/>
      <c r="F2" s="1717"/>
      <c r="G2" s="1717"/>
      <c r="H2" s="1717"/>
      <c r="I2" s="1717"/>
      <c r="J2" s="1717"/>
      <c r="K2" s="1717"/>
      <c r="L2" s="1717"/>
      <c r="M2" s="1717"/>
      <c r="N2" s="1717"/>
      <c r="O2" s="1717"/>
      <c r="P2" s="1717"/>
      <c r="Q2" s="1717"/>
      <c r="R2" s="1717"/>
      <c r="S2" s="1717"/>
      <c r="T2" s="1724"/>
    </row>
    <row r="3" spans="1:20" s="85" customFormat="1" ht="15.75" x14ac:dyDescent="0.25">
      <c r="A3" s="1723" t="s">
        <v>1576</v>
      </c>
      <c r="B3" s="1717"/>
      <c r="C3" s="1717"/>
      <c r="D3" s="1717"/>
      <c r="E3" s="1717"/>
      <c r="F3" s="1717"/>
      <c r="G3" s="1717"/>
      <c r="H3" s="1717"/>
      <c r="I3" s="1717"/>
      <c r="J3" s="1717"/>
      <c r="K3" s="1717"/>
      <c r="L3" s="1717"/>
      <c r="M3" s="1717"/>
      <c r="N3" s="1717"/>
      <c r="O3" s="1717"/>
      <c r="P3" s="1717"/>
      <c r="Q3" s="1717"/>
      <c r="R3" s="1717"/>
      <c r="S3" s="1717"/>
      <c r="T3" s="1724"/>
    </row>
    <row r="4" spans="1:20" ht="4.5" customHeight="1" thickBot="1" x14ac:dyDescent="0.25">
      <c r="A4" s="189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14"/>
      <c r="P4" s="190"/>
      <c r="Q4" s="190"/>
      <c r="R4" s="190"/>
      <c r="S4" s="556"/>
      <c r="T4" s="191"/>
    </row>
    <row r="5" spans="1:20" ht="55.5" customHeight="1" thickBot="1" x14ac:dyDescent="0.25">
      <c r="A5" s="150"/>
      <c r="B5" s="1710" t="s">
        <v>1187</v>
      </c>
      <c r="C5" s="1711"/>
      <c r="D5" s="1711"/>
      <c r="E5" s="1711"/>
      <c r="F5" s="1711"/>
      <c r="G5" s="1711"/>
      <c r="H5" s="1711"/>
      <c r="I5" s="1711"/>
      <c r="J5" s="1712"/>
      <c r="K5" s="1710" t="s">
        <v>1188</v>
      </c>
      <c r="L5" s="1711"/>
      <c r="M5" s="1712"/>
      <c r="N5" s="2018" t="s">
        <v>1113</v>
      </c>
      <c r="O5" s="1719"/>
      <c r="P5" s="1710" t="s">
        <v>1114</v>
      </c>
      <c r="Q5" s="1711"/>
      <c r="R5" s="1712"/>
      <c r="S5" s="1705" t="s">
        <v>1115</v>
      </c>
      <c r="T5" s="1719"/>
    </row>
    <row r="6" spans="1:20" ht="13.5" thickBot="1" x14ac:dyDescent="0.25">
      <c r="A6" s="425" t="s">
        <v>1217</v>
      </c>
      <c r="B6" s="419" t="s">
        <v>1116</v>
      </c>
      <c r="C6" s="149" t="s">
        <v>1117</v>
      </c>
      <c r="D6" s="149" t="s">
        <v>1118</v>
      </c>
      <c r="E6" s="149" t="s">
        <v>1119</v>
      </c>
      <c r="F6" s="149" t="s">
        <v>1120</v>
      </c>
      <c r="G6" s="149" t="s">
        <v>1121</v>
      </c>
      <c r="H6" s="149" t="s">
        <v>1122</v>
      </c>
      <c r="I6" s="149" t="s">
        <v>1123</v>
      </c>
      <c r="J6" s="149" t="s">
        <v>1124</v>
      </c>
      <c r="K6" s="149" t="s">
        <v>1125</v>
      </c>
      <c r="L6" s="149" t="s">
        <v>1126</v>
      </c>
      <c r="M6" s="149" t="s">
        <v>1127</v>
      </c>
      <c r="N6" s="2021" t="s">
        <v>1128</v>
      </c>
      <c r="O6" s="2021" t="s">
        <v>1957</v>
      </c>
      <c r="P6" s="418" t="s">
        <v>1129</v>
      </c>
      <c r="Q6" s="418" t="s">
        <v>1130</v>
      </c>
      <c r="R6" s="418" t="s">
        <v>1131</v>
      </c>
      <c r="S6" s="419" t="s">
        <v>1190</v>
      </c>
      <c r="T6" s="149" t="s">
        <v>1132</v>
      </c>
    </row>
    <row r="7" spans="1:20" x14ac:dyDescent="0.2">
      <c r="A7" s="422" t="s">
        <v>1191</v>
      </c>
      <c r="B7" s="526">
        <v>0</v>
      </c>
      <c r="C7" s="526">
        <v>127940368</v>
      </c>
      <c r="D7" s="526">
        <v>269676352.07999998</v>
      </c>
      <c r="E7" s="526">
        <v>192711235.91999999</v>
      </c>
      <c r="F7" s="526">
        <v>14007126</v>
      </c>
      <c r="G7" s="526">
        <v>176128543</v>
      </c>
      <c r="H7" s="526">
        <v>40592551</v>
      </c>
      <c r="I7" s="526">
        <v>373006034.81999999</v>
      </c>
      <c r="J7" s="526">
        <v>311908.34999999998</v>
      </c>
      <c r="K7" s="550">
        <v>69600</v>
      </c>
      <c r="L7" s="551">
        <v>48727950</v>
      </c>
      <c r="M7" s="2023">
        <v>633490.57999999996</v>
      </c>
      <c r="N7" s="550">
        <v>412682740</v>
      </c>
      <c r="O7" s="2024">
        <v>392732821</v>
      </c>
      <c r="P7" s="526">
        <v>3370976.95</v>
      </c>
      <c r="Q7" s="526">
        <v>5371651</v>
      </c>
      <c r="R7" s="527">
        <v>0</v>
      </c>
      <c r="S7" s="526">
        <v>15572206.050000001</v>
      </c>
      <c r="T7" s="526">
        <v>38993391</v>
      </c>
    </row>
    <row r="8" spans="1:20" x14ac:dyDescent="0.2">
      <c r="A8" s="423" t="s">
        <v>1192</v>
      </c>
      <c r="B8" s="526">
        <v>0</v>
      </c>
      <c r="C8" s="526">
        <v>-88586840</v>
      </c>
      <c r="D8" s="526">
        <v>-175567811.44</v>
      </c>
      <c r="E8" s="526">
        <v>-129604878.70999999</v>
      </c>
      <c r="F8" s="526">
        <v>-10673205</v>
      </c>
      <c r="G8" s="526">
        <v>-122578951</v>
      </c>
      <c r="H8" s="526">
        <v>-26386962</v>
      </c>
      <c r="I8" s="526">
        <v>-280709932.93000001</v>
      </c>
      <c r="J8" s="526">
        <v>0</v>
      </c>
      <c r="K8" s="525">
        <v>0</v>
      </c>
      <c r="L8" s="526">
        <v>-25332054</v>
      </c>
      <c r="M8" s="2022">
        <v>0</v>
      </c>
      <c r="N8" s="2015">
        <v>-271218767</v>
      </c>
      <c r="O8" s="527">
        <v>-318474021</v>
      </c>
      <c r="P8" s="526">
        <v>0</v>
      </c>
      <c r="Q8" s="526">
        <v>-3947682</v>
      </c>
      <c r="R8" s="527">
        <v>0</v>
      </c>
      <c r="S8" s="526">
        <v>-17779465.5</v>
      </c>
      <c r="T8" s="526">
        <v>-32630152</v>
      </c>
    </row>
    <row r="9" spans="1:20" x14ac:dyDescent="0.2">
      <c r="A9" s="403" t="s">
        <v>1193</v>
      </c>
      <c r="B9" s="548">
        <v>0</v>
      </c>
      <c r="C9" s="548">
        <v>39353528</v>
      </c>
      <c r="D9" s="548">
        <v>94108540.640000001</v>
      </c>
      <c r="E9" s="548">
        <v>63106357.210000001</v>
      </c>
      <c r="F9" s="548">
        <v>3333921</v>
      </c>
      <c r="G9" s="548">
        <v>53549592</v>
      </c>
      <c r="H9" s="548">
        <v>14205589</v>
      </c>
      <c r="I9" s="548">
        <v>92296101.890000001</v>
      </c>
      <c r="J9" s="548">
        <v>311908.34999999998</v>
      </c>
      <c r="K9" s="552">
        <v>69600</v>
      </c>
      <c r="L9" s="548">
        <v>23395896</v>
      </c>
      <c r="M9" s="548">
        <v>633490.57999999996</v>
      </c>
      <c r="N9" s="2016">
        <v>141463973</v>
      </c>
      <c r="O9" s="549">
        <v>74258800</v>
      </c>
      <c r="P9" s="548">
        <v>3370976.95</v>
      </c>
      <c r="Q9" s="548">
        <v>1423969</v>
      </c>
      <c r="R9" s="549">
        <v>0</v>
      </c>
      <c r="S9" s="548">
        <v>-2207259.4499999993</v>
      </c>
      <c r="T9" s="548">
        <v>6363239</v>
      </c>
    </row>
    <row r="10" spans="1:20" x14ac:dyDescent="0.2">
      <c r="A10" s="423" t="s">
        <v>1194</v>
      </c>
      <c r="B10" s="526">
        <v>-191756</v>
      </c>
      <c r="C10" s="526">
        <v>-33078437</v>
      </c>
      <c r="D10" s="526">
        <v>-92083605.620000005</v>
      </c>
      <c r="E10" s="526">
        <v>-37407388.619999997</v>
      </c>
      <c r="F10" s="526">
        <v>-1382213</v>
      </c>
      <c r="G10" s="526">
        <v>-31820107</v>
      </c>
      <c r="H10" s="526">
        <v>-10203919</v>
      </c>
      <c r="I10" s="526">
        <v>-32973213.649999999</v>
      </c>
      <c r="J10" s="526">
        <v>-424383.51</v>
      </c>
      <c r="K10" s="525">
        <v>-31900.04</v>
      </c>
      <c r="L10" s="526">
        <v>-4523140</v>
      </c>
      <c r="M10" s="2022">
        <v>-507859.59</v>
      </c>
      <c r="N10" s="2015">
        <v>-99126808</v>
      </c>
      <c r="O10" s="527">
        <v>-46090623</v>
      </c>
      <c r="P10" s="526">
        <v>-3270104.46</v>
      </c>
      <c r="Q10" s="526">
        <v>-1787160</v>
      </c>
      <c r="R10" s="527">
        <v>-597832.39</v>
      </c>
      <c r="S10" s="526">
        <v>-7416581.9199999999</v>
      </c>
      <c r="T10" s="526">
        <v>-4861090</v>
      </c>
    </row>
    <row r="11" spans="1:20" x14ac:dyDescent="0.2">
      <c r="A11" s="423" t="s">
        <v>1195</v>
      </c>
      <c r="B11" s="526">
        <v>-191438</v>
      </c>
      <c r="C11" s="526">
        <v>-9886389</v>
      </c>
      <c r="D11" s="526">
        <v>-88497817.909999996</v>
      </c>
      <c r="E11" s="526">
        <v>-28005189.25</v>
      </c>
      <c r="F11" s="526">
        <v>-670022</v>
      </c>
      <c r="G11" s="526">
        <v>-22535097</v>
      </c>
      <c r="H11" s="526">
        <v>-3517644</v>
      </c>
      <c r="I11" s="526">
        <v>-14245372.359999999</v>
      </c>
      <c r="J11" s="526">
        <v>-424383.51</v>
      </c>
      <c r="K11" s="525">
        <v>-31900.04</v>
      </c>
      <c r="L11" s="526">
        <v>-3802847</v>
      </c>
      <c r="M11" s="2022">
        <v>-507859.59</v>
      </c>
      <c r="N11" s="2015">
        <v>-82061496</v>
      </c>
      <c r="O11" s="527">
        <v>-28459974</v>
      </c>
      <c r="P11" s="526">
        <v>-3270104.46</v>
      </c>
      <c r="Q11" s="526">
        <v>-1787160</v>
      </c>
      <c r="R11" s="527">
        <v>-597832.39</v>
      </c>
      <c r="S11" s="526">
        <v>-7416581.9199999999</v>
      </c>
      <c r="T11" s="526">
        <v>-4861090</v>
      </c>
    </row>
    <row r="12" spans="1:20" x14ac:dyDescent="0.2">
      <c r="A12" s="423" t="s">
        <v>1196</v>
      </c>
      <c r="B12" s="526">
        <v>-318</v>
      </c>
      <c r="C12" s="526">
        <v>-23192048</v>
      </c>
      <c r="D12" s="526">
        <v>-3585787.71</v>
      </c>
      <c r="E12" s="526">
        <v>-9402199.3699999992</v>
      </c>
      <c r="F12" s="526">
        <v>-712191</v>
      </c>
      <c r="G12" s="526">
        <v>-9285010</v>
      </c>
      <c r="H12" s="526">
        <v>-6686275</v>
      </c>
      <c r="I12" s="526">
        <v>-18727841.289999999</v>
      </c>
      <c r="J12" s="526">
        <v>0</v>
      </c>
      <c r="K12" s="525">
        <v>0</v>
      </c>
      <c r="L12" s="526">
        <v>-720293</v>
      </c>
      <c r="M12" s="2022">
        <v>0</v>
      </c>
      <c r="N12" s="2015">
        <v>-17065312</v>
      </c>
      <c r="O12" s="527">
        <v>-17630649</v>
      </c>
      <c r="P12" s="526">
        <v>0</v>
      </c>
      <c r="Q12" s="526">
        <v>0</v>
      </c>
      <c r="R12" s="527">
        <v>0</v>
      </c>
      <c r="S12" s="526">
        <v>0</v>
      </c>
      <c r="T12" s="526">
        <v>0</v>
      </c>
    </row>
    <row r="13" spans="1:20" x14ac:dyDescent="0.2">
      <c r="A13" s="403" t="s">
        <v>1197</v>
      </c>
      <c r="B13" s="548">
        <v>-191756</v>
      </c>
      <c r="C13" s="548">
        <v>6275091</v>
      </c>
      <c r="D13" s="548">
        <v>2024935.02</v>
      </c>
      <c r="E13" s="548">
        <v>25698968.59</v>
      </c>
      <c r="F13" s="548">
        <v>1951708</v>
      </c>
      <c r="G13" s="548">
        <v>21729485</v>
      </c>
      <c r="H13" s="548">
        <v>4001670</v>
      </c>
      <c r="I13" s="548">
        <v>59322888.240000002</v>
      </c>
      <c r="J13" s="548">
        <v>-112475.16</v>
      </c>
      <c r="K13" s="552">
        <v>37699.96</v>
      </c>
      <c r="L13" s="548">
        <v>18872756</v>
      </c>
      <c r="M13" s="548">
        <v>125630.99</v>
      </c>
      <c r="N13" s="2016">
        <v>42337165</v>
      </c>
      <c r="O13" s="549">
        <v>28168177</v>
      </c>
      <c r="P13" s="548">
        <v>100872.49</v>
      </c>
      <c r="Q13" s="548">
        <v>-363191</v>
      </c>
      <c r="R13" s="549">
        <v>-597832.39</v>
      </c>
      <c r="S13" s="548">
        <v>-9623841.3699999992</v>
      </c>
      <c r="T13" s="548">
        <v>1502149</v>
      </c>
    </row>
    <row r="14" spans="1:20" x14ac:dyDescent="0.2">
      <c r="A14" s="423" t="s">
        <v>1198</v>
      </c>
      <c r="B14" s="526">
        <v>4148389</v>
      </c>
      <c r="C14" s="526">
        <v>2411363</v>
      </c>
      <c r="D14" s="526">
        <v>1172191.81</v>
      </c>
      <c r="E14" s="526">
        <v>249029</v>
      </c>
      <c r="F14" s="526">
        <v>27886</v>
      </c>
      <c r="G14" s="526">
        <v>1362189</v>
      </c>
      <c r="H14" s="526">
        <v>0</v>
      </c>
      <c r="I14" s="526">
        <v>715079.04</v>
      </c>
      <c r="J14" s="526">
        <v>173930.92</v>
      </c>
      <c r="K14" s="525">
        <v>0</v>
      </c>
      <c r="L14" s="526">
        <v>31273</v>
      </c>
      <c r="M14" s="2022">
        <v>69517.509999999995</v>
      </c>
      <c r="N14" s="2015">
        <v>7388610</v>
      </c>
      <c r="O14" s="527">
        <v>1626751</v>
      </c>
      <c r="P14" s="526">
        <v>920525.59</v>
      </c>
      <c r="Q14" s="526">
        <v>131893</v>
      </c>
      <c r="R14" s="527">
        <v>3380786.88</v>
      </c>
      <c r="S14" s="526">
        <v>188215.91</v>
      </c>
      <c r="T14" s="526">
        <v>246677</v>
      </c>
    </row>
    <row r="15" spans="1:20" x14ac:dyDescent="0.2">
      <c r="A15" s="423" t="s">
        <v>1199</v>
      </c>
      <c r="B15" s="526">
        <v>4148389</v>
      </c>
      <c r="C15" s="526">
        <v>0</v>
      </c>
      <c r="D15" s="526">
        <v>0</v>
      </c>
      <c r="E15" s="526">
        <v>0</v>
      </c>
      <c r="F15" s="526">
        <v>0</v>
      </c>
      <c r="G15" s="526">
        <v>0</v>
      </c>
      <c r="H15" s="526">
        <v>0</v>
      </c>
      <c r="I15" s="526">
        <v>0</v>
      </c>
      <c r="J15" s="526">
        <v>0</v>
      </c>
      <c r="K15" s="525">
        <v>0</v>
      </c>
      <c r="L15" s="526">
        <v>0</v>
      </c>
      <c r="M15" s="2022">
        <v>0</v>
      </c>
      <c r="N15" s="2015">
        <v>0</v>
      </c>
      <c r="O15" s="527">
        <v>0</v>
      </c>
      <c r="P15" s="526">
        <v>657346.44999999995</v>
      </c>
      <c r="Q15" s="526">
        <v>0</v>
      </c>
      <c r="R15" s="527">
        <v>2373183.21</v>
      </c>
      <c r="S15" s="526">
        <v>4213.32</v>
      </c>
      <c r="T15" s="526">
        <v>0</v>
      </c>
    </row>
    <row r="16" spans="1:20" x14ac:dyDescent="0.2">
      <c r="A16" s="423" t="s">
        <v>1200</v>
      </c>
      <c r="B16" s="526">
        <v>0</v>
      </c>
      <c r="C16" s="526">
        <v>2411363</v>
      </c>
      <c r="D16" s="526">
        <v>1172191.81</v>
      </c>
      <c r="E16" s="526">
        <v>249029</v>
      </c>
      <c r="F16" s="526">
        <v>27886</v>
      </c>
      <c r="G16" s="526">
        <v>1362189</v>
      </c>
      <c r="H16" s="526">
        <v>0</v>
      </c>
      <c r="I16" s="526">
        <v>715079.04</v>
      </c>
      <c r="J16" s="526">
        <v>173930.92</v>
      </c>
      <c r="K16" s="525">
        <v>0</v>
      </c>
      <c r="L16" s="526">
        <v>31273</v>
      </c>
      <c r="M16" s="2022">
        <v>69517.509999999995</v>
      </c>
      <c r="N16" s="2015">
        <v>7388610</v>
      </c>
      <c r="O16" s="527">
        <v>1626751</v>
      </c>
      <c r="P16" s="526">
        <v>263179.14</v>
      </c>
      <c r="Q16" s="526">
        <v>131893</v>
      </c>
      <c r="R16" s="527">
        <v>1007603.67</v>
      </c>
      <c r="S16" s="526">
        <v>184002.59</v>
      </c>
      <c r="T16" s="526">
        <v>246677</v>
      </c>
    </row>
    <row r="17" spans="1:20" x14ac:dyDescent="0.2">
      <c r="A17" s="423" t="s">
        <v>1201</v>
      </c>
      <c r="B17" s="526">
        <v>-5029</v>
      </c>
      <c r="C17" s="526">
        <v>-581752</v>
      </c>
      <c r="D17" s="526">
        <v>876779.02</v>
      </c>
      <c r="E17" s="526">
        <v>52157.49</v>
      </c>
      <c r="F17" s="526">
        <v>-21085</v>
      </c>
      <c r="G17" s="526">
        <v>376991</v>
      </c>
      <c r="H17" s="526">
        <v>-135266</v>
      </c>
      <c r="I17" s="526">
        <v>-17568462.68</v>
      </c>
      <c r="J17" s="526">
        <v>2199.79</v>
      </c>
      <c r="K17" s="525">
        <v>-110535.67999999999</v>
      </c>
      <c r="L17" s="526">
        <v>-45431</v>
      </c>
      <c r="M17" s="2022">
        <v>0</v>
      </c>
      <c r="N17" s="2015">
        <v>-3999197</v>
      </c>
      <c r="O17" s="527">
        <v>-1201325</v>
      </c>
      <c r="P17" s="526">
        <v>-26594956.780000001</v>
      </c>
      <c r="Q17" s="526">
        <v>-71945</v>
      </c>
      <c r="R17" s="527">
        <v>6649.81</v>
      </c>
      <c r="S17" s="526">
        <v>119879.50000000003</v>
      </c>
      <c r="T17" s="526">
        <v>-9501</v>
      </c>
    </row>
    <row r="18" spans="1:20" x14ac:dyDescent="0.2">
      <c r="A18" s="423" t="s">
        <v>1202</v>
      </c>
      <c r="B18" s="526">
        <v>0</v>
      </c>
      <c r="C18" s="526">
        <v>0</v>
      </c>
      <c r="D18" s="526">
        <v>0</v>
      </c>
      <c r="E18" s="526">
        <v>0</v>
      </c>
      <c r="F18" s="526">
        <v>0</v>
      </c>
      <c r="G18" s="526">
        <v>9451</v>
      </c>
      <c r="H18" s="526">
        <v>0</v>
      </c>
      <c r="I18" s="526">
        <v>-1106443.97</v>
      </c>
      <c r="J18" s="526">
        <v>0</v>
      </c>
      <c r="K18" s="525">
        <v>-110536.6</v>
      </c>
      <c r="L18" s="526">
        <v>0</v>
      </c>
      <c r="M18" s="2022">
        <v>0</v>
      </c>
      <c r="N18" s="2015">
        <v>0</v>
      </c>
      <c r="O18" s="527">
        <v>0</v>
      </c>
      <c r="P18" s="526">
        <v>0</v>
      </c>
      <c r="Q18" s="526">
        <v>0</v>
      </c>
      <c r="R18" s="527">
        <v>6649.81</v>
      </c>
      <c r="S18" s="526">
        <v>0</v>
      </c>
      <c r="T18" s="526">
        <v>0</v>
      </c>
    </row>
    <row r="19" spans="1:20" x14ac:dyDescent="0.2">
      <c r="A19" s="423" t="s">
        <v>1203</v>
      </c>
      <c r="B19" s="526">
        <v>0</v>
      </c>
      <c r="C19" s="526">
        <v>-581752</v>
      </c>
      <c r="D19" s="526">
        <v>778005.98</v>
      </c>
      <c r="E19" s="526">
        <v>52157.49</v>
      </c>
      <c r="F19" s="526">
        <v>-21085</v>
      </c>
      <c r="G19" s="526">
        <v>367540</v>
      </c>
      <c r="H19" s="526">
        <v>-125290</v>
      </c>
      <c r="I19" s="526">
        <v>-15487058.77</v>
      </c>
      <c r="J19" s="526">
        <v>0</v>
      </c>
      <c r="K19" s="525">
        <v>0</v>
      </c>
      <c r="L19" s="526">
        <v>-25</v>
      </c>
      <c r="M19" s="2022">
        <v>0</v>
      </c>
      <c r="N19" s="2015">
        <v>-7342033</v>
      </c>
      <c r="O19" s="527">
        <v>-6821907</v>
      </c>
      <c r="P19" s="526">
        <v>-26594796.129999999</v>
      </c>
      <c r="Q19" s="526">
        <v>-71945</v>
      </c>
      <c r="R19" s="527">
        <v>0</v>
      </c>
      <c r="S19" s="526">
        <v>-254925.33</v>
      </c>
      <c r="T19" s="526">
        <v>-9501</v>
      </c>
    </row>
    <row r="20" spans="1:20" x14ac:dyDescent="0.2">
      <c r="A20" s="423" t="s">
        <v>1204</v>
      </c>
      <c r="B20" s="526">
        <v>-5029</v>
      </c>
      <c r="C20" s="526">
        <v>0</v>
      </c>
      <c r="D20" s="526">
        <v>98773.04</v>
      </c>
      <c r="E20" s="526">
        <v>0</v>
      </c>
      <c r="F20" s="526">
        <v>0</v>
      </c>
      <c r="G20" s="526">
        <v>0</v>
      </c>
      <c r="H20" s="526">
        <v>-9976</v>
      </c>
      <c r="I20" s="526">
        <v>-974959.94</v>
      </c>
      <c r="J20" s="526">
        <v>2199.79</v>
      </c>
      <c r="K20" s="525">
        <v>0.92</v>
      </c>
      <c r="L20" s="526">
        <v>-45406</v>
      </c>
      <c r="M20" s="2022">
        <v>0</v>
      </c>
      <c r="N20" s="2015">
        <v>3342836</v>
      </c>
      <c r="O20" s="527">
        <v>5620582</v>
      </c>
      <c r="P20" s="526">
        <v>-160.65</v>
      </c>
      <c r="Q20" s="526">
        <v>0</v>
      </c>
      <c r="R20" s="527">
        <v>0</v>
      </c>
      <c r="S20" s="526">
        <v>374804.83</v>
      </c>
      <c r="T20" s="526">
        <v>0</v>
      </c>
    </row>
    <row r="21" spans="1:20" x14ac:dyDescent="0.2">
      <c r="A21" s="403" t="s">
        <v>1205</v>
      </c>
      <c r="B21" s="548">
        <v>4143360</v>
      </c>
      <c r="C21" s="548">
        <v>1829611</v>
      </c>
      <c r="D21" s="548">
        <v>2048970.83</v>
      </c>
      <c r="E21" s="548">
        <v>301186.49</v>
      </c>
      <c r="F21" s="548">
        <v>6801</v>
      </c>
      <c r="G21" s="548">
        <v>1739180</v>
      </c>
      <c r="H21" s="548">
        <v>-135266</v>
      </c>
      <c r="I21" s="548">
        <v>-16853383.640000001</v>
      </c>
      <c r="J21" s="548">
        <v>176130.71</v>
      </c>
      <c r="K21" s="552">
        <v>-110535.67999999999</v>
      </c>
      <c r="L21" s="548">
        <v>-14158</v>
      </c>
      <c r="M21" s="548">
        <v>69517.509999999995</v>
      </c>
      <c r="N21" s="2016">
        <v>3389413</v>
      </c>
      <c r="O21" s="549">
        <v>425426</v>
      </c>
      <c r="P21" s="548">
        <v>-25674431.190000001</v>
      </c>
      <c r="Q21" s="548">
        <v>59948</v>
      </c>
      <c r="R21" s="549">
        <v>3387436.69</v>
      </c>
      <c r="S21" s="548">
        <v>308095.41000000003</v>
      </c>
      <c r="T21" s="548">
        <v>237176</v>
      </c>
    </row>
    <row r="22" spans="1:20" x14ac:dyDescent="0.2">
      <c r="A22" s="423" t="s">
        <v>1206</v>
      </c>
      <c r="B22" s="526">
        <v>3951604</v>
      </c>
      <c r="C22" s="526">
        <v>8104702</v>
      </c>
      <c r="D22" s="526">
        <v>4073905.85</v>
      </c>
      <c r="E22" s="526">
        <v>26000155.079999998</v>
      </c>
      <c r="F22" s="526">
        <v>1958509</v>
      </c>
      <c r="G22" s="526">
        <v>23468665</v>
      </c>
      <c r="H22" s="526">
        <v>3866404</v>
      </c>
      <c r="I22" s="526">
        <v>42469504.600000001</v>
      </c>
      <c r="J22" s="526">
        <v>63655.55</v>
      </c>
      <c r="K22" s="525">
        <v>-72835.72</v>
      </c>
      <c r="L22" s="526">
        <v>18858598</v>
      </c>
      <c r="M22" s="2022">
        <v>195148.5</v>
      </c>
      <c r="N22" s="2015">
        <v>45726578</v>
      </c>
      <c r="O22" s="527">
        <v>28593603</v>
      </c>
      <c r="P22" s="526">
        <v>-25573558.699999999</v>
      </c>
      <c r="Q22" s="526">
        <v>-303243</v>
      </c>
      <c r="R22" s="527">
        <v>2789604.3</v>
      </c>
      <c r="S22" s="526">
        <v>-9315745.959999999</v>
      </c>
      <c r="T22" s="526">
        <v>1739325</v>
      </c>
    </row>
    <row r="23" spans="1:20" x14ac:dyDescent="0.2">
      <c r="A23" s="423" t="s">
        <v>1207</v>
      </c>
      <c r="B23" s="526">
        <v>0</v>
      </c>
      <c r="C23" s="526">
        <v>115516</v>
      </c>
      <c r="D23" s="526">
        <v>0</v>
      </c>
      <c r="E23" s="526">
        <v>0</v>
      </c>
      <c r="F23" s="526">
        <v>0</v>
      </c>
      <c r="G23" s="526">
        <v>0</v>
      </c>
      <c r="H23" s="526">
        <v>0</v>
      </c>
      <c r="I23" s="526">
        <v>-77307.490000000005</v>
      </c>
      <c r="J23" s="526">
        <v>3705.14</v>
      </c>
      <c r="K23" s="525">
        <v>0</v>
      </c>
      <c r="L23" s="526">
        <v>0</v>
      </c>
      <c r="M23" s="2022">
        <v>0</v>
      </c>
      <c r="N23" s="2015">
        <v>0</v>
      </c>
      <c r="O23" s="527">
        <v>0</v>
      </c>
      <c r="P23" s="526">
        <v>0</v>
      </c>
      <c r="Q23" s="526">
        <v>0</v>
      </c>
      <c r="R23" s="527">
        <v>0</v>
      </c>
      <c r="S23" s="526">
        <v>0</v>
      </c>
      <c r="T23" s="526">
        <v>0</v>
      </c>
    </row>
    <row r="24" spans="1:20" x14ac:dyDescent="0.2">
      <c r="A24" s="423" t="s">
        <v>1208</v>
      </c>
      <c r="B24" s="526">
        <v>0</v>
      </c>
      <c r="C24" s="526">
        <v>-115052</v>
      </c>
      <c r="D24" s="526">
        <v>0</v>
      </c>
      <c r="E24" s="526">
        <v>0</v>
      </c>
      <c r="F24" s="526">
        <v>0</v>
      </c>
      <c r="G24" s="526">
        <v>-12971</v>
      </c>
      <c r="H24" s="526">
        <v>0</v>
      </c>
      <c r="I24" s="526">
        <v>0</v>
      </c>
      <c r="J24" s="526">
        <v>0</v>
      </c>
      <c r="K24" s="525">
        <v>0</v>
      </c>
      <c r="L24" s="526">
        <v>0</v>
      </c>
      <c r="M24" s="2022">
        <v>0</v>
      </c>
      <c r="N24" s="2015">
        <v>0</v>
      </c>
      <c r="O24" s="527">
        <v>0</v>
      </c>
      <c r="P24" s="526">
        <v>0</v>
      </c>
      <c r="Q24" s="526">
        <v>0</v>
      </c>
      <c r="R24" s="527">
        <v>0</v>
      </c>
      <c r="S24" s="526">
        <v>0</v>
      </c>
      <c r="T24" s="526">
        <v>0</v>
      </c>
    </row>
    <row r="25" spans="1:20" x14ac:dyDescent="0.2">
      <c r="A25" s="423" t="s">
        <v>1209</v>
      </c>
      <c r="B25" s="526">
        <v>0</v>
      </c>
      <c r="C25" s="526">
        <v>0</v>
      </c>
      <c r="D25" s="526">
        <v>0</v>
      </c>
      <c r="E25" s="526">
        <v>0</v>
      </c>
      <c r="F25" s="526">
        <v>0</v>
      </c>
      <c r="G25" s="526">
        <v>0</v>
      </c>
      <c r="H25" s="526">
        <v>0</v>
      </c>
      <c r="I25" s="526">
        <v>0</v>
      </c>
      <c r="J25" s="526">
        <v>0</v>
      </c>
      <c r="K25" s="525">
        <v>0</v>
      </c>
      <c r="L25" s="526">
        <v>0</v>
      </c>
      <c r="M25" s="2022">
        <v>0</v>
      </c>
      <c r="N25" s="2015">
        <v>0</v>
      </c>
      <c r="O25" s="527">
        <v>0</v>
      </c>
      <c r="P25" s="526">
        <v>0</v>
      </c>
      <c r="Q25" s="526">
        <v>0</v>
      </c>
      <c r="R25" s="527">
        <v>4271</v>
      </c>
      <c r="S25" s="526">
        <v>0</v>
      </c>
      <c r="T25" s="526">
        <v>0</v>
      </c>
    </row>
    <row r="26" spans="1:20" x14ac:dyDescent="0.2">
      <c r="A26" s="423" t="s">
        <v>1210</v>
      </c>
      <c r="B26" s="526">
        <v>0</v>
      </c>
      <c r="C26" s="526">
        <v>0</v>
      </c>
      <c r="D26" s="526">
        <v>0</v>
      </c>
      <c r="E26" s="526">
        <v>0</v>
      </c>
      <c r="F26" s="526">
        <v>0</v>
      </c>
      <c r="G26" s="526">
        <v>0</v>
      </c>
      <c r="H26" s="526">
        <v>0</v>
      </c>
      <c r="I26" s="526">
        <v>0</v>
      </c>
      <c r="J26" s="526">
        <v>0</v>
      </c>
      <c r="K26" s="525">
        <v>0</v>
      </c>
      <c r="L26" s="526">
        <v>0</v>
      </c>
      <c r="M26" s="2022">
        <v>0</v>
      </c>
      <c r="N26" s="2015">
        <v>0</v>
      </c>
      <c r="O26" s="527">
        <v>0</v>
      </c>
      <c r="P26" s="526">
        <v>0</v>
      </c>
      <c r="Q26" s="526">
        <v>0</v>
      </c>
      <c r="R26" s="527">
        <v>-116232.34</v>
      </c>
      <c r="S26" s="526">
        <v>0</v>
      </c>
      <c r="T26" s="526">
        <v>0</v>
      </c>
    </row>
    <row r="27" spans="1:20" x14ac:dyDescent="0.2">
      <c r="A27" s="403" t="s">
        <v>1211</v>
      </c>
      <c r="B27" s="548">
        <v>3951604</v>
      </c>
      <c r="C27" s="548">
        <v>8105166</v>
      </c>
      <c r="D27" s="548">
        <v>4073905.85</v>
      </c>
      <c r="E27" s="548">
        <v>26000155.079999998</v>
      </c>
      <c r="F27" s="548">
        <v>1958509</v>
      </c>
      <c r="G27" s="548">
        <v>23455694</v>
      </c>
      <c r="H27" s="548">
        <v>3866404</v>
      </c>
      <c r="I27" s="548">
        <v>42392197.109999999</v>
      </c>
      <c r="J27" s="548">
        <v>67360.69</v>
      </c>
      <c r="K27" s="552">
        <v>-72835.72</v>
      </c>
      <c r="L27" s="548">
        <v>18858598</v>
      </c>
      <c r="M27" s="548">
        <v>195148.5</v>
      </c>
      <c r="N27" s="2016">
        <v>45726578</v>
      </c>
      <c r="O27" s="549">
        <v>28593603</v>
      </c>
      <c r="P27" s="548">
        <v>-25573558.699999999</v>
      </c>
      <c r="Q27" s="548">
        <v>-303243</v>
      </c>
      <c r="R27" s="549">
        <v>2677642.96</v>
      </c>
      <c r="S27" s="548">
        <v>-9315745.959999999</v>
      </c>
      <c r="T27" s="548">
        <v>1739325</v>
      </c>
    </row>
    <row r="28" spans="1:20" x14ac:dyDescent="0.2">
      <c r="A28" s="423" t="s">
        <v>1212</v>
      </c>
      <c r="B28" s="526">
        <v>-40714</v>
      </c>
      <c r="C28" s="526">
        <v>-2870010</v>
      </c>
      <c r="D28" s="526">
        <v>-3261231.4</v>
      </c>
      <c r="E28" s="526">
        <v>-24631915.050000001</v>
      </c>
      <c r="F28" s="526">
        <v>-689801</v>
      </c>
      <c r="G28" s="526">
        <v>-8645906</v>
      </c>
      <c r="H28" s="526">
        <v>-2708640</v>
      </c>
      <c r="I28" s="526">
        <v>-22386540.710000001</v>
      </c>
      <c r="J28" s="526">
        <v>-474.58</v>
      </c>
      <c r="K28" s="525">
        <v>-45768.55</v>
      </c>
      <c r="L28" s="526">
        <v>-6180532</v>
      </c>
      <c r="M28" s="2022">
        <v>-100411.72</v>
      </c>
      <c r="N28" s="2015">
        <v>-6843081</v>
      </c>
      <c r="O28" s="527">
        <v>-2275953</v>
      </c>
      <c r="P28" s="526">
        <v>-3136291.81</v>
      </c>
      <c r="Q28" s="526">
        <v>0</v>
      </c>
      <c r="R28" s="527">
        <v>-202722.04</v>
      </c>
      <c r="S28" s="526">
        <v>-1167654.19</v>
      </c>
      <c r="T28" s="526">
        <v>-1129177</v>
      </c>
    </row>
    <row r="29" spans="1:20" x14ac:dyDescent="0.2">
      <c r="A29" s="403" t="s">
        <v>1213</v>
      </c>
      <c r="B29" s="548">
        <v>3910890</v>
      </c>
      <c r="C29" s="548">
        <v>5235156</v>
      </c>
      <c r="D29" s="548">
        <v>812674.45</v>
      </c>
      <c r="E29" s="548">
        <v>1368240.03</v>
      </c>
      <c r="F29" s="548">
        <v>1268708</v>
      </c>
      <c r="G29" s="548">
        <v>14809788</v>
      </c>
      <c r="H29" s="548">
        <v>1157764</v>
      </c>
      <c r="I29" s="548">
        <v>20005656.399999999</v>
      </c>
      <c r="J29" s="548">
        <v>66886.11</v>
      </c>
      <c r="K29" s="552">
        <v>-118604.27</v>
      </c>
      <c r="L29" s="548">
        <v>12678066</v>
      </c>
      <c r="M29" s="548">
        <v>94736.78</v>
      </c>
      <c r="N29" s="2016">
        <v>38883497</v>
      </c>
      <c r="O29" s="549">
        <v>26317650</v>
      </c>
      <c r="P29" s="548">
        <v>-28709850.510000002</v>
      </c>
      <c r="Q29" s="548">
        <v>-303243</v>
      </c>
      <c r="R29" s="549">
        <v>2474920.92</v>
      </c>
      <c r="S29" s="548">
        <v>-10483400.149999999</v>
      </c>
      <c r="T29" s="548">
        <v>610148</v>
      </c>
    </row>
    <row r="30" spans="1:20" x14ac:dyDescent="0.2">
      <c r="A30" s="423" t="s">
        <v>1214</v>
      </c>
      <c r="B30" s="526">
        <v>0</v>
      </c>
      <c r="C30" s="526">
        <v>0</v>
      </c>
      <c r="D30" s="526">
        <v>0</v>
      </c>
      <c r="E30" s="526">
        <v>0</v>
      </c>
      <c r="F30" s="526">
        <v>0</v>
      </c>
      <c r="G30" s="526">
        <v>0</v>
      </c>
      <c r="H30" s="526">
        <v>0</v>
      </c>
      <c r="I30" s="526">
        <v>0</v>
      </c>
      <c r="J30" s="526">
        <v>0</v>
      </c>
      <c r="K30" s="525">
        <v>0</v>
      </c>
      <c r="L30" s="526">
        <v>0</v>
      </c>
      <c r="M30" s="2022">
        <v>0</v>
      </c>
      <c r="N30" s="2015">
        <v>0</v>
      </c>
      <c r="O30" s="527">
        <v>-6000216</v>
      </c>
      <c r="P30" s="526">
        <v>0</v>
      </c>
      <c r="Q30" s="526">
        <v>0</v>
      </c>
      <c r="R30" s="527">
        <v>0</v>
      </c>
      <c r="S30" s="526">
        <v>0</v>
      </c>
      <c r="T30" s="526">
        <v>-585240</v>
      </c>
    </row>
    <row r="31" spans="1:20" ht="13.5" thickBot="1" x14ac:dyDescent="0.25">
      <c r="A31" s="411" t="s">
        <v>1215</v>
      </c>
      <c r="B31" s="548">
        <v>3910890</v>
      </c>
      <c r="C31" s="548">
        <v>5235156</v>
      </c>
      <c r="D31" s="548">
        <v>812674.45</v>
      </c>
      <c r="E31" s="548">
        <v>1368240.03</v>
      </c>
      <c r="F31" s="548">
        <v>1268708</v>
      </c>
      <c r="G31" s="548">
        <v>14809788</v>
      </c>
      <c r="H31" s="548">
        <v>1157764</v>
      </c>
      <c r="I31" s="548">
        <v>20005656.399999999</v>
      </c>
      <c r="J31" s="548">
        <v>66886.11</v>
      </c>
      <c r="K31" s="553">
        <v>-118604.27</v>
      </c>
      <c r="L31" s="554">
        <v>12678066</v>
      </c>
      <c r="M31" s="2019">
        <v>94736.78</v>
      </c>
      <c r="N31" s="2017">
        <v>38883497</v>
      </c>
      <c r="O31" s="2025">
        <v>20317434</v>
      </c>
      <c r="P31" s="2019">
        <v>-28709850.510000002</v>
      </c>
      <c r="Q31" s="554">
        <v>-303243</v>
      </c>
      <c r="R31" s="555">
        <v>2474920.92</v>
      </c>
      <c r="S31" s="548">
        <v>-10483400.149999999</v>
      </c>
      <c r="T31" s="548">
        <v>24908</v>
      </c>
    </row>
    <row r="32" spans="1:20" ht="4.5" customHeight="1" x14ac:dyDescent="0.2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2020"/>
      <c r="O32" s="2020"/>
      <c r="P32" s="195"/>
      <c r="Q32" s="195"/>
      <c r="R32" s="195"/>
      <c r="S32" s="195"/>
      <c r="T32" s="195"/>
    </row>
    <row r="33" spans="1:23" x14ac:dyDescent="0.2">
      <c r="A33" s="424" t="s">
        <v>1088</v>
      </c>
      <c r="B33" s="197"/>
      <c r="C33" s="198"/>
      <c r="D33" s="198"/>
      <c r="E33" s="198"/>
      <c r="F33" s="198"/>
      <c r="G33" s="198"/>
      <c r="H33" s="199"/>
    </row>
    <row r="34" spans="1:23" ht="13.5" thickBot="1" x14ac:dyDescent="0.25">
      <c r="A34" s="290" t="s">
        <v>2006</v>
      </c>
    </row>
    <row r="35" spans="1:23" ht="15.75" customHeight="1" x14ac:dyDescent="0.25">
      <c r="A35" s="1713" t="s">
        <v>1216</v>
      </c>
      <c r="B35" s="1714"/>
      <c r="C35" s="1714"/>
      <c r="D35" s="1714"/>
      <c r="E35" s="1714"/>
      <c r="F35" s="1714"/>
      <c r="G35" s="1714"/>
      <c r="H35" s="1714"/>
      <c r="I35" s="1714"/>
      <c r="J35" s="1715"/>
    </row>
    <row r="36" spans="1:23" ht="15.75" x14ac:dyDescent="0.25">
      <c r="A36" s="1716" t="s">
        <v>26</v>
      </c>
      <c r="B36" s="1717"/>
      <c r="C36" s="1717"/>
      <c r="D36" s="1717"/>
      <c r="E36" s="1717"/>
      <c r="F36" s="1717"/>
      <c r="G36" s="1717"/>
      <c r="H36" s="1717"/>
      <c r="I36" s="1717"/>
      <c r="J36" s="1718"/>
    </row>
    <row r="37" spans="1:23" ht="15.75" x14ac:dyDescent="0.25">
      <c r="A37" s="1716" t="s">
        <v>1576</v>
      </c>
      <c r="B37" s="1717"/>
      <c r="C37" s="1717"/>
      <c r="D37" s="1717"/>
      <c r="E37" s="1717"/>
      <c r="F37" s="1717"/>
      <c r="G37" s="1717"/>
      <c r="H37" s="1717"/>
      <c r="I37" s="1717"/>
      <c r="J37" s="1718"/>
    </row>
    <row r="38" spans="1:23" ht="4.5" customHeight="1" thickBot="1" x14ac:dyDescent="0.25">
      <c r="A38" s="189"/>
      <c r="B38" s="190"/>
      <c r="C38" s="190"/>
      <c r="D38" s="190"/>
      <c r="E38" s="190"/>
      <c r="F38" s="190"/>
      <c r="G38" s="190"/>
      <c r="H38" s="190"/>
      <c r="I38" s="190"/>
      <c r="J38" s="191"/>
    </row>
    <row r="39" spans="1:23" ht="26.25" customHeight="1" thickBot="1" x14ac:dyDescent="0.25">
      <c r="A39" s="150"/>
      <c r="B39" s="1710" t="s">
        <v>1091</v>
      </c>
      <c r="C39" s="1711"/>
      <c r="D39" s="1712"/>
      <c r="E39" s="192" t="s">
        <v>1090</v>
      </c>
      <c r="F39" s="1705" t="s">
        <v>1093</v>
      </c>
      <c r="G39" s="1706"/>
      <c r="H39" s="1706"/>
      <c r="I39" s="1706"/>
      <c r="J39" s="1719"/>
    </row>
    <row r="40" spans="1:23" ht="13.5" thickBot="1" x14ac:dyDescent="0.25">
      <c r="A40" s="425" t="s">
        <v>1217</v>
      </c>
      <c r="B40" s="419" t="s">
        <v>1095</v>
      </c>
      <c r="C40" s="149" t="s">
        <v>1096</v>
      </c>
      <c r="D40" s="149" t="s">
        <v>1097</v>
      </c>
      <c r="E40" s="149" t="s">
        <v>1094</v>
      </c>
      <c r="F40" s="149" t="s">
        <v>1098</v>
      </c>
      <c r="G40" s="149" t="s">
        <v>1099</v>
      </c>
      <c r="H40" s="149" t="s">
        <v>1100</v>
      </c>
      <c r="I40" s="149" t="s">
        <v>1102</v>
      </c>
      <c r="J40" s="149" t="s">
        <v>1103</v>
      </c>
    </row>
    <row r="41" spans="1:23" x14ac:dyDescent="0.2">
      <c r="A41" s="420" t="s">
        <v>1191</v>
      </c>
      <c r="B41" s="193">
        <v>1535984440</v>
      </c>
      <c r="C41" s="193">
        <v>28179656.52</v>
      </c>
      <c r="D41" s="193">
        <v>1459396292</v>
      </c>
      <c r="E41" s="193">
        <v>17889924.460000001</v>
      </c>
      <c r="F41" s="193">
        <v>69354699.170000002</v>
      </c>
      <c r="G41" s="193">
        <v>1053418121</v>
      </c>
      <c r="H41" s="193">
        <v>27458151.98</v>
      </c>
      <c r="I41" s="193">
        <v>78231404</v>
      </c>
      <c r="J41" s="194">
        <v>238288942</v>
      </c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</row>
    <row r="42" spans="1:23" x14ac:dyDescent="0.2">
      <c r="A42" s="421" t="s">
        <v>1192</v>
      </c>
      <c r="B42" s="193">
        <v>-1058158738</v>
      </c>
      <c r="C42" s="193">
        <v>-8113598.5199999996</v>
      </c>
      <c r="D42" s="193">
        <v>-233174022</v>
      </c>
      <c r="E42" s="193">
        <v>-4463862.5199999996</v>
      </c>
      <c r="F42" s="193">
        <v>-47041081.82</v>
      </c>
      <c r="G42" s="193">
        <v>-308142925</v>
      </c>
      <c r="H42" s="193">
        <v>-24651361.890000001</v>
      </c>
      <c r="I42" s="193">
        <v>-52649267</v>
      </c>
      <c r="J42" s="194">
        <v>-224685229</v>
      </c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</row>
    <row r="43" spans="1:23" x14ac:dyDescent="0.2">
      <c r="A43" s="403" t="s">
        <v>1193</v>
      </c>
      <c r="B43" s="404">
        <v>477825702</v>
      </c>
      <c r="C43" s="404">
        <v>20066058</v>
      </c>
      <c r="D43" s="404">
        <v>1226222270</v>
      </c>
      <c r="E43" s="404">
        <v>13426061.939999999</v>
      </c>
      <c r="F43" s="404">
        <v>22313617.350000001</v>
      </c>
      <c r="G43" s="404">
        <v>745275196</v>
      </c>
      <c r="H43" s="404">
        <v>2806790.09</v>
      </c>
      <c r="I43" s="404">
        <v>25582137</v>
      </c>
      <c r="J43" s="405">
        <v>13603713</v>
      </c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</row>
    <row r="44" spans="1:23" x14ac:dyDescent="0.2">
      <c r="A44" s="421" t="s">
        <v>1194</v>
      </c>
      <c r="B44" s="193">
        <v>-138944959</v>
      </c>
      <c r="C44" s="193">
        <v>-24778354.190000001</v>
      </c>
      <c r="D44" s="193">
        <v>-786296384</v>
      </c>
      <c r="E44" s="193">
        <v>-10905377.130000001</v>
      </c>
      <c r="F44" s="193">
        <v>-15411922.119999999</v>
      </c>
      <c r="G44" s="193">
        <v>-623361134</v>
      </c>
      <c r="H44" s="193">
        <v>0</v>
      </c>
      <c r="I44" s="193">
        <v>-2400195</v>
      </c>
      <c r="J44" s="194">
        <v>0</v>
      </c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</row>
    <row r="45" spans="1:23" x14ac:dyDescent="0.2">
      <c r="A45" s="421" t="s">
        <v>1195</v>
      </c>
      <c r="B45" s="193">
        <v>-138944959</v>
      </c>
      <c r="C45" s="193">
        <v>-20146674.239999998</v>
      </c>
      <c r="D45" s="193">
        <v>-786296384</v>
      </c>
      <c r="E45" s="193">
        <v>-10219235.99</v>
      </c>
      <c r="F45" s="193">
        <v>-15411922.119999999</v>
      </c>
      <c r="G45" s="193">
        <v>-563550552</v>
      </c>
      <c r="H45" s="193">
        <v>0</v>
      </c>
      <c r="I45" s="193">
        <v>-2400195</v>
      </c>
      <c r="J45" s="194">
        <v>0</v>
      </c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</row>
    <row r="46" spans="1:23" x14ac:dyDescent="0.2">
      <c r="A46" s="421" t="s">
        <v>1196</v>
      </c>
      <c r="B46" s="193">
        <v>0</v>
      </c>
      <c r="C46" s="193">
        <v>-4631679.95</v>
      </c>
      <c r="D46" s="193">
        <v>0</v>
      </c>
      <c r="E46" s="193">
        <v>-686141.14</v>
      </c>
      <c r="F46" s="193">
        <v>0</v>
      </c>
      <c r="G46" s="193">
        <v>-59810582</v>
      </c>
      <c r="H46" s="193">
        <v>0</v>
      </c>
      <c r="I46" s="193">
        <v>0</v>
      </c>
      <c r="J46" s="194">
        <v>0</v>
      </c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</row>
    <row r="47" spans="1:23" x14ac:dyDescent="0.2">
      <c r="A47" s="403" t="s">
        <v>1197</v>
      </c>
      <c r="B47" s="404">
        <v>338880743</v>
      </c>
      <c r="C47" s="404">
        <v>-4712296.1900000004</v>
      </c>
      <c r="D47" s="404">
        <v>439925886</v>
      </c>
      <c r="E47" s="404">
        <v>2520684.81</v>
      </c>
      <c r="F47" s="404">
        <v>6901695.2300000004</v>
      </c>
      <c r="G47" s="404">
        <v>121914062</v>
      </c>
      <c r="H47" s="404">
        <v>2806790.09</v>
      </c>
      <c r="I47" s="404">
        <v>23181942</v>
      </c>
      <c r="J47" s="405">
        <v>13603713</v>
      </c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</row>
    <row r="48" spans="1:23" x14ac:dyDescent="0.2">
      <c r="A48" s="421" t="s">
        <v>1198</v>
      </c>
      <c r="B48" s="193">
        <v>38010047</v>
      </c>
      <c r="C48" s="193">
        <v>934460.06</v>
      </c>
      <c r="D48" s="193">
        <v>141340733</v>
      </c>
      <c r="E48" s="193">
        <v>102002</v>
      </c>
      <c r="F48" s="193">
        <v>853098.53</v>
      </c>
      <c r="G48" s="193">
        <v>52848927</v>
      </c>
      <c r="H48" s="193">
        <v>110516.53</v>
      </c>
      <c r="I48" s="193">
        <v>2549343</v>
      </c>
      <c r="J48" s="194">
        <v>20569821</v>
      </c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</row>
    <row r="49" spans="1:23" x14ac:dyDescent="0.2">
      <c r="A49" s="421" t="s">
        <v>1199</v>
      </c>
      <c r="B49" s="193">
        <v>33371841</v>
      </c>
      <c r="C49" s="193">
        <v>0</v>
      </c>
      <c r="D49" s="193">
        <v>0</v>
      </c>
      <c r="E49" s="193">
        <v>0</v>
      </c>
      <c r="F49" s="193">
        <v>0</v>
      </c>
      <c r="G49" s="193">
        <v>0</v>
      </c>
      <c r="H49" s="193">
        <v>2873.51</v>
      </c>
      <c r="I49" s="193">
        <v>0</v>
      </c>
      <c r="J49" s="194">
        <v>0</v>
      </c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</row>
    <row r="50" spans="1:23" x14ac:dyDescent="0.2">
      <c r="A50" s="421" t="s">
        <v>1200</v>
      </c>
      <c r="B50" s="193">
        <v>4638206</v>
      </c>
      <c r="C50" s="193">
        <v>934460.06</v>
      </c>
      <c r="D50" s="193">
        <v>141340733</v>
      </c>
      <c r="E50" s="193">
        <v>102002</v>
      </c>
      <c r="F50" s="193">
        <v>853098.53</v>
      </c>
      <c r="G50" s="193">
        <v>52848927</v>
      </c>
      <c r="H50" s="193">
        <v>107643.02</v>
      </c>
      <c r="I50" s="193">
        <v>2549343</v>
      </c>
      <c r="J50" s="194">
        <v>20569821</v>
      </c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</row>
    <row r="51" spans="1:23" x14ac:dyDescent="0.2">
      <c r="A51" s="421" t="s">
        <v>1201</v>
      </c>
      <c r="B51" s="193">
        <v>-9785756</v>
      </c>
      <c r="C51" s="193">
        <v>-12118527.57</v>
      </c>
      <c r="D51" s="193">
        <v>-132025558</v>
      </c>
      <c r="E51" s="193">
        <v>-5833194.3099999996</v>
      </c>
      <c r="F51" s="193">
        <v>-71758.06</v>
      </c>
      <c r="G51" s="193">
        <v>-66474417</v>
      </c>
      <c r="H51" s="193">
        <v>-34012.43</v>
      </c>
      <c r="I51" s="193">
        <v>-846884</v>
      </c>
      <c r="J51" s="194">
        <v>3185052</v>
      </c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</row>
    <row r="52" spans="1:23" x14ac:dyDescent="0.2">
      <c r="A52" s="421" t="s">
        <v>1202</v>
      </c>
      <c r="B52" s="193">
        <v>-9785756</v>
      </c>
      <c r="C52" s="193">
        <v>0</v>
      </c>
      <c r="D52" s="193">
        <v>0</v>
      </c>
      <c r="E52" s="193">
        <v>0</v>
      </c>
      <c r="F52" s="193">
        <v>0</v>
      </c>
      <c r="G52" s="193">
        <v>-163755</v>
      </c>
      <c r="H52" s="193">
        <v>0</v>
      </c>
      <c r="I52" s="193">
        <v>0</v>
      </c>
      <c r="J52" s="194">
        <v>0</v>
      </c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</row>
    <row r="53" spans="1:23" x14ac:dyDescent="0.2">
      <c r="A53" s="421" t="s">
        <v>1203</v>
      </c>
      <c r="B53" s="193">
        <v>0</v>
      </c>
      <c r="C53" s="193">
        <v>-12110448.65</v>
      </c>
      <c r="D53" s="193">
        <v>-132025558</v>
      </c>
      <c r="E53" s="193">
        <v>-5831053.7800000003</v>
      </c>
      <c r="F53" s="193">
        <v>-58210.03</v>
      </c>
      <c r="G53" s="193">
        <v>-66310662</v>
      </c>
      <c r="H53" s="193">
        <v>0</v>
      </c>
      <c r="I53" s="193">
        <v>0</v>
      </c>
      <c r="J53" s="194">
        <v>3406544</v>
      </c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</row>
    <row r="54" spans="1:23" x14ac:dyDescent="0.2">
      <c r="A54" s="421" t="s">
        <v>1204</v>
      </c>
      <c r="B54" s="193">
        <v>0</v>
      </c>
      <c r="C54" s="193">
        <v>-8078.92</v>
      </c>
      <c r="D54" s="193">
        <v>0</v>
      </c>
      <c r="E54" s="193">
        <v>-2140.5300000000002</v>
      </c>
      <c r="F54" s="193">
        <v>-13548.03</v>
      </c>
      <c r="G54" s="193">
        <v>0</v>
      </c>
      <c r="H54" s="193">
        <v>-34012.43</v>
      </c>
      <c r="I54" s="193">
        <v>-846884</v>
      </c>
      <c r="J54" s="194">
        <v>-221492</v>
      </c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</row>
    <row r="55" spans="1:23" x14ac:dyDescent="0.2">
      <c r="A55" s="403" t="s">
        <v>1205</v>
      </c>
      <c r="B55" s="404">
        <v>28224291</v>
      </c>
      <c r="C55" s="404">
        <v>-11184067.51</v>
      </c>
      <c r="D55" s="404">
        <v>9315175</v>
      </c>
      <c r="E55" s="404">
        <v>-5731192.3099999996</v>
      </c>
      <c r="F55" s="404">
        <v>781340.47</v>
      </c>
      <c r="G55" s="404">
        <v>-13625490</v>
      </c>
      <c r="H55" s="404">
        <v>76504.100000000006</v>
      </c>
      <c r="I55" s="404">
        <v>1702459</v>
      </c>
      <c r="J55" s="405">
        <v>23754873</v>
      </c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</row>
    <row r="56" spans="1:23" x14ac:dyDescent="0.2">
      <c r="A56" s="421" t="s">
        <v>1206</v>
      </c>
      <c r="B56" s="193">
        <v>367105034</v>
      </c>
      <c r="C56" s="193">
        <v>-15896363.699999999</v>
      </c>
      <c r="D56" s="193">
        <v>449241061</v>
      </c>
      <c r="E56" s="193">
        <v>-3210507.5</v>
      </c>
      <c r="F56" s="193">
        <v>7683035.7000000002</v>
      </c>
      <c r="G56" s="193">
        <v>108288572</v>
      </c>
      <c r="H56" s="193">
        <v>2883294.19</v>
      </c>
      <c r="I56" s="193">
        <v>24884401</v>
      </c>
      <c r="J56" s="194">
        <v>37358586</v>
      </c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</row>
    <row r="57" spans="1:23" x14ac:dyDescent="0.2">
      <c r="A57" s="421" t="s">
        <v>1207</v>
      </c>
      <c r="B57" s="193">
        <v>0</v>
      </c>
      <c r="C57" s="193">
        <v>0</v>
      </c>
      <c r="D57" s="193">
        <v>0</v>
      </c>
      <c r="E57" s="193">
        <v>0</v>
      </c>
      <c r="F57" s="193">
        <v>0</v>
      </c>
      <c r="G57" s="193">
        <v>0</v>
      </c>
      <c r="H57" s="193">
        <v>0</v>
      </c>
      <c r="I57" s="193">
        <v>0</v>
      </c>
      <c r="J57" s="194">
        <v>0</v>
      </c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</row>
    <row r="58" spans="1:23" x14ac:dyDescent="0.2">
      <c r="A58" s="421" t="s">
        <v>1208</v>
      </c>
      <c r="B58" s="193">
        <v>0</v>
      </c>
      <c r="C58" s="193">
        <v>0</v>
      </c>
      <c r="D58" s="193">
        <v>0</v>
      </c>
      <c r="E58" s="193">
        <v>0</v>
      </c>
      <c r="F58" s="193">
        <v>0</v>
      </c>
      <c r="G58" s="193">
        <v>0</v>
      </c>
      <c r="H58" s="193">
        <v>-16259</v>
      </c>
      <c r="I58" s="193">
        <v>-1</v>
      </c>
      <c r="J58" s="194">
        <v>0</v>
      </c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</row>
    <row r="59" spans="1:23" x14ac:dyDescent="0.2">
      <c r="A59" s="421" t="s">
        <v>1209</v>
      </c>
      <c r="B59" s="193">
        <v>0</v>
      </c>
      <c r="C59" s="193">
        <v>9699808.5899999999</v>
      </c>
      <c r="D59" s="193">
        <v>0</v>
      </c>
      <c r="E59" s="193">
        <v>0</v>
      </c>
      <c r="F59" s="193">
        <v>0</v>
      </c>
      <c r="G59" s="193">
        <v>0</v>
      </c>
      <c r="H59" s="193">
        <v>0</v>
      </c>
      <c r="I59" s="193">
        <v>0</v>
      </c>
      <c r="J59" s="194">
        <v>0</v>
      </c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</row>
    <row r="60" spans="1:23" x14ac:dyDescent="0.2">
      <c r="A60" s="426" t="s">
        <v>1210</v>
      </c>
      <c r="B60" s="193">
        <v>0</v>
      </c>
      <c r="C60" s="193">
        <v>0</v>
      </c>
      <c r="D60" s="193">
        <v>0</v>
      </c>
      <c r="E60" s="193">
        <v>0</v>
      </c>
      <c r="F60" s="193">
        <v>0</v>
      </c>
      <c r="G60" s="193">
        <v>0</v>
      </c>
      <c r="H60" s="193">
        <v>0</v>
      </c>
      <c r="I60" s="193">
        <v>0</v>
      </c>
      <c r="J60" s="194">
        <v>-12199</v>
      </c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</row>
    <row r="61" spans="1:23" x14ac:dyDescent="0.2">
      <c r="A61" s="403" t="s">
        <v>1211</v>
      </c>
      <c r="B61" s="404">
        <v>367105034</v>
      </c>
      <c r="C61" s="404">
        <v>-6196555.1100000003</v>
      </c>
      <c r="D61" s="404">
        <v>449241061</v>
      </c>
      <c r="E61" s="404">
        <v>-3210507.5</v>
      </c>
      <c r="F61" s="404">
        <v>7683035.7000000002</v>
      </c>
      <c r="G61" s="404">
        <v>108288572</v>
      </c>
      <c r="H61" s="404">
        <v>2867035.19</v>
      </c>
      <c r="I61" s="404">
        <v>24884400</v>
      </c>
      <c r="J61" s="405">
        <v>37346387</v>
      </c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</row>
    <row r="62" spans="1:23" x14ac:dyDescent="0.2">
      <c r="A62" s="426" t="s">
        <v>1212</v>
      </c>
      <c r="B62" s="193">
        <v>-5556085</v>
      </c>
      <c r="C62" s="193">
        <v>-336307.20000000001</v>
      </c>
      <c r="D62" s="193">
        <v>2159</v>
      </c>
      <c r="E62" s="193">
        <v>-2555297.62</v>
      </c>
      <c r="F62" s="193">
        <v>-7634124.5199999996</v>
      </c>
      <c r="G62" s="193">
        <v>0</v>
      </c>
      <c r="H62" s="193">
        <v>-2417857.42</v>
      </c>
      <c r="I62" s="193">
        <v>2167738</v>
      </c>
      <c r="J62" s="194">
        <v>-1072851</v>
      </c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</row>
    <row r="63" spans="1:23" x14ac:dyDescent="0.2">
      <c r="A63" s="403" t="s">
        <v>1213</v>
      </c>
      <c r="B63" s="404">
        <v>361548949</v>
      </c>
      <c r="C63" s="404">
        <v>-6532862.3099999996</v>
      </c>
      <c r="D63" s="404">
        <v>449243220</v>
      </c>
      <c r="E63" s="404">
        <v>-5765805.1200000001</v>
      </c>
      <c r="F63" s="404">
        <v>48911.18</v>
      </c>
      <c r="G63" s="404">
        <v>108288572</v>
      </c>
      <c r="H63" s="404">
        <v>449177.77</v>
      </c>
      <c r="I63" s="404">
        <v>27052138</v>
      </c>
      <c r="J63" s="405">
        <v>36273536</v>
      </c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</row>
    <row r="64" spans="1:23" x14ac:dyDescent="0.2">
      <c r="A64" s="421" t="s">
        <v>1214</v>
      </c>
      <c r="B64" s="193">
        <v>-54384694</v>
      </c>
      <c r="C64" s="193">
        <v>0</v>
      </c>
      <c r="D64" s="193">
        <v>12741889</v>
      </c>
      <c r="E64" s="193">
        <v>0</v>
      </c>
      <c r="F64" s="193">
        <v>0</v>
      </c>
      <c r="G64" s="193">
        <v>-43338899</v>
      </c>
      <c r="H64" s="193">
        <v>-953879.77</v>
      </c>
      <c r="I64" s="193">
        <v>-2014453</v>
      </c>
      <c r="J64" s="194">
        <v>-14115949</v>
      </c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</row>
    <row r="65" spans="1:23" ht="13.5" thickBot="1" x14ac:dyDescent="0.25">
      <c r="A65" s="411" t="s">
        <v>1215</v>
      </c>
      <c r="B65" s="404">
        <v>307164255</v>
      </c>
      <c r="C65" s="404">
        <v>-6532862.3099999996</v>
      </c>
      <c r="D65" s="404">
        <v>461985109</v>
      </c>
      <c r="E65" s="404">
        <v>-5765805.1200000001</v>
      </c>
      <c r="F65" s="404">
        <v>48911.18</v>
      </c>
      <c r="G65" s="404">
        <v>64949673</v>
      </c>
      <c r="H65" s="404">
        <v>-504702</v>
      </c>
      <c r="I65" s="404">
        <v>25037685</v>
      </c>
      <c r="J65" s="405">
        <v>22157587</v>
      </c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</row>
    <row r="66" spans="1:23" ht="4.5" customHeight="1" x14ac:dyDescent="0.2">
      <c r="A66" s="195"/>
      <c r="B66" s="195"/>
      <c r="C66" s="195"/>
      <c r="D66" s="195"/>
      <c r="E66" s="195"/>
      <c r="F66" s="195"/>
      <c r="G66" s="195"/>
      <c r="H66" s="195"/>
      <c r="I66" s="195"/>
      <c r="J66" s="195"/>
    </row>
    <row r="67" spans="1:23" x14ac:dyDescent="0.2">
      <c r="A67" s="424" t="s">
        <v>1088</v>
      </c>
      <c r="B67" s="196"/>
      <c r="C67" s="37"/>
      <c r="D67" s="37"/>
      <c r="E67" s="37"/>
      <c r="F67" s="37"/>
      <c r="G67" s="37"/>
      <c r="H67" s="37"/>
      <c r="I67" s="37"/>
      <c r="J67" s="37"/>
    </row>
    <row r="68" spans="1:23" x14ac:dyDescent="0.2">
      <c r="A68" s="290" t="s">
        <v>2006</v>
      </c>
    </row>
  </sheetData>
  <mergeCells count="13">
    <mergeCell ref="A1:T1"/>
    <mergeCell ref="A2:T2"/>
    <mergeCell ref="A3:T3"/>
    <mergeCell ref="B5:J5"/>
    <mergeCell ref="P5:R5"/>
    <mergeCell ref="K5:M5"/>
    <mergeCell ref="S5:T5"/>
    <mergeCell ref="N5:O5"/>
    <mergeCell ref="B39:D39"/>
    <mergeCell ref="A35:J35"/>
    <mergeCell ref="A36:J36"/>
    <mergeCell ref="A37:J37"/>
    <mergeCell ref="F39:J3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107"/>
  <sheetViews>
    <sheetView topLeftCell="A19" workbookViewId="0">
      <selection activeCell="A79" sqref="A79"/>
    </sheetView>
  </sheetViews>
  <sheetFormatPr baseColWidth="10" defaultColWidth="9.140625" defaultRowHeight="15" x14ac:dyDescent="0.25"/>
  <cols>
    <col min="1" max="1" width="43.140625" customWidth="1"/>
    <col min="2" max="19" width="7.7109375" customWidth="1"/>
    <col min="20" max="20" width="7.7109375" style="61" customWidth="1"/>
    <col min="21" max="21" width="11.85546875" customWidth="1"/>
    <col min="22" max="22" width="7.7109375" customWidth="1"/>
    <col min="23" max="32" width="11.42578125" customWidth="1"/>
    <col min="33" max="33" width="11.28515625" customWidth="1"/>
    <col min="34" max="233" width="11.42578125" customWidth="1"/>
    <col min="234" max="234" width="43.140625" customWidth="1"/>
    <col min="235" max="235" width="9" customWidth="1"/>
    <col min="236" max="244" width="11.42578125" customWidth="1"/>
    <col min="245" max="259" width="0" hidden="1" customWidth="1"/>
    <col min="260" max="260" width="11.42578125" customWidth="1"/>
    <col min="261" max="261" width="38.28515625" customWidth="1"/>
    <col min="262" max="279" width="11.42578125" customWidth="1"/>
    <col min="280" max="281" width="0" hidden="1" customWidth="1"/>
    <col min="282" max="282" width="11.42578125" customWidth="1"/>
    <col min="283" max="289" width="0" hidden="1" customWidth="1"/>
    <col min="290" max="489" width="11.42578125" customWidth="1"/>
    <col min="490" max="490" width="43.140625" customWidth="1"/>
    <col min="491" max="491" width="9" customWidth="1"/>
    <col min="492" max="500" width="11.42578125" customWidth="1"/>
    <col min="501" max="515" width="0" hidden="1" customWidth="1"/>
    <col min="516" max="516" width="11.42578125" customWidth="1"/>
    <col min="517" max="517" width="38.28515625" customWidth="1"/>
    <col min="518" max="535" width="11.42578125" customWidth="1"/>
    <col min="536" max="537" width="0" hidden="1" customWidth="1"/>
    <col min="538" max="538" width="11.42578125" customWidth="1"/>
    <col min="539" max="545" width="0" hidden="1" customWidth="1"/>
    <col min="546" max="745" width="11.42578125" customWidth="1"/>
    <col min="746" max="746" width="43.140625" customWidth="1"/>
    <col min="747" max="747" width="9" customWidth="1"/>
    <col min="748" max="756" width="11.42578125" customWidth="1"/>
    <col min="757" max="771" width="0" hidden="1" customWidth="1"/>
    <col min="772" max="772" width="11.42578125" customWidth="1"/>
    <col min="773" max="773" width="38.28515625" customWidth="1"/>
    <col min="774" max="791" width="11.42578125" customWidth="1"/>
    <col min="792" max="793" width="0" hidden="1" customWidth="1"/>
    <col min="794" max="794" width="11.42578125" customWidth="1"/>
    <col min="795" max="801" width="0" hidden="1" customWidth="1"/>
    <col min="802" max="1001" width="11.42578125" customWidth="1"/>
    <col min="1002" max="1002" width="43.140625" customWidth="1"/>
    <col min="1003" max="1003" width="9" customWidth="1"/>
    <col min="1004" max="1012" width="11.42578125" customWidth="1"/>
    <col min="1013" max="1027" width="0" hidden="1" customWidth="1"/>
    <col min="1028" max="1028" width="11.42578125" customWidth="1"/>
    <col min="1029" max="1029" width="38.28515625" customWidth="1"/>
    <col min="1030" max="1047" width="11.42578125" customWidth="1"/>
    <col min="1048" max="1049" width="0" hidden="1" customWidth="1"/>
    <col min="1050" max="1050" width="11.42578125" customWidth="1"/>
    <col min="1051" max="1057" width="0" hidden="1" customWidth="1"/>
    <col min="1058" max="1257" width="11.42578125" customWidth="1"/>
    <col min="1258" max="1258" width="43.140625" customWidth="1"/>
    <col min="1259" max="1259" width="9" customWidth="1"/>
    <col min="1260" max="1268" width="11.42578125" customWidth="1"/>
    <col min="1269" max="1283" width="0" hidden="1" customWidth="1"/>
    <col min="1284" max="1284" width="11.42578125" customWidth="1"/>
    <col min="1285" max="1285" width="38.28515625" customWidth="1"/>
    <col min="1286" max="1303" width="11.42578125" customWidth="1"/>
    <col min="1304" max="1305" width="0" hidden="1" customWidth="1"/>
    <col min="1306" max="1306" width="11.42578125" customWidth="1"/>
    <col min="1307" max="1313" width="0" hidden="1" customWidth="1"/>
    <col min="1314" max="1513" width="11.42578125" customWidth="1"/>
    <col min="1514" max="1514" width="43.140625" customWidth="1"/>
    <col min="1515" max="1515" width="9" customWidth="1"/>
    <col min="1516" max="1524" width="11.42578125" customWidth="1"/>
    <col min="1525" max="1539" width="0" hidden="1" customWidth="1"/>
    <col min="1540" max="1540" width="11.42578125" customWidth="1"/>
    <col min="1541" max="1541" width="38.28515625" customWidth="1"/>
    <col min="1542" max="1559" width="11.42578125" customWidth="1"/>
    <col min="1560" max="1561" width="0" hidden="1" customWidth="1"/>
    <col min="1562" max="1562" width="11.42578125" customWidth="1"/>
    <col min="1563" max="1569" width="0" hidden="1" customWidth="1"/>
    <col min="1570" max="1769" width="11.42578125" customWidth="1"/>
    <col min="1770" max="1770" width="43.140625" customWidth="1"/>
    <col min="1771" max="1771" width="9" customWidth="1"/>
    <col min="1772" max="1780" width="11.42578125" customWidth="1"/>
    <col min="1781" max="1795" width="0" hidden="1" customWidth="1"/>
    <col min="1796" max="1796" width="11.42578125" customWidth="1"/>
    <col min="1797" max="1797" width="38.28515625" customWidth="1"/>
    <col min="1798" max="1815" width="11.42578125" customWidth="1"/>
    <col min="1816" max="1817" width="0" hidden="1" customWidth="1"/>
    <col min="1818" max="1818" width="11.42578125" customWidth="1"/>
    <col min="1819" max="1825" width="0" hidden="1" customWidth="1"/>
    <col min="1826" max="2025" width="11.42578125" customWidth="1"/>
    <col min="2026" max="2026" width="43.140625" customWidth="1"/>
    <col min="2027" max="2027" width="9" customWidth="1"/>
    <col min="2028" max="2036" width="11.42578125" customWidth="1"/>
    <col min="2037" max="2051" width="0" hidden="1" customWidth="1"/>
    <col min="2052" max="2052" width="11.42578125" customWidth="1"/>
    <col min="2053" max="2053" width="38.28515625" customWidth="1"/>
    <col min="2054" max="2071" width="11.42578125" customWidth="1"/>
    <col min="2072" max="2073" width="0" hidden="1" customWidth="1"/>
    <col min="2074" max="2074" width="11.42578125" customWidth="1"/>
    <col min="2075" max="2081" width="0" hidden="1" customWidth="1"/>
    <col min="2082" max="2281" width="11.42578125" customWidth="1"/>
    <col min="2282" max="2282" width="43.140625" customWidth="1"/>
    <col min="2283" max="2283" width="9" customWidth="1"/>
    <col min="2284" max="2292" width="11.42578125" customWidth="1"/>
    <col min="2293" max="2307" width="0" hidden="1" customWidth="1"/>
    <col min="2308" max="2308" width="11.42578125" customWidth="1"/>
    <col min="2309" max="2309" width="38.28515625" customWidth="1"/>
    <col min="2310" max="2327" width="11.42578125" customWidth="1"/>
    <col min="2328" max="2329" width="0" hidden="1" customWidth="1"/>
    <col min="2330" max="2330" width="11.42578125" customWidth="1"/>
    <col min="2331" max="2337" width="0" hidden="1" customWidth="1"/>
    <col min="2338" max="2537" width="11.42578125" customWidth="1"/>
    <col min="2538" max="2538" width="43.140625" customWidth="1"/>
    <col min="2539" max="2539" width="9" customWidth="1"/>
    <col min="2540" max="2548" width="11.42578125" customWidth="1"/>
    <col min="2549" max="2563" width="0" hidden="1" customWidth="1"/>
    <col min="2564" max="2564" width="11.42578125" customWidth="1"/>
    <col min="2565" max="2565" width="38.28515625" customWidth="1"/>
    <col min="2566" max="2583" width="11.42578125" customWidth="1"/>
    <col min="2584" max="2585" width="0" hidden="1" customWidth="1"/>
    <col min="2586" max="2586" width="11.42578125" customWidth="1"/>
    <col min="2587" max="2593" width="0" hidden="1" customWidth="1"/>
    <col min="2594" max="2793" width="11.42578125" customWidth="1"/>
    <col min="2794" max="2794" width="43.140625" customWidth="1"/>
    <col min="2795" max="2795" width="9" customWidth="1"/>
    <col min="2796" max="2804" width="11.42578125" customWidth="1"/>
    <col min="2805" max="2819" width="0" hidden="1" customWidth="1"/>
    <col min="2820" max="2820" width="11.42578125" customWidth="1"/>
    <col min="2821" max="2821" width="38.28515625" customWidth="1"/>
    <col min="2822" max="2839" width="11.42578125" customWidth="1"/>
    <col min="2840" max="2841" width="0" hidden="1" customWidth="1"/>
    <col min="2842" max="2842" width="11.42578125" customWidth="1"/>
    <col min="2843" max="2849" width="0" hidden="1" customWidth="1"/>
    <col min="2850" max="3049" width="11.42578125" customWidth="1"/>
    <col min="3050" max="3050" width="43.140625" customWidth="1"/>
    <col min="3051" max="3051" width="9" customWidth="1"/>
    <col min="3052" max="3060" width="11.42578125" customWidth="1"/>
    <col min="3061" max="3075" width="0" hidden="1" customWidth="1"/>
    <col min="3076" max="3076" width="11.42578125" customWidth="1"/>
    <col min="3077" max="3077" width="38.28515625" customWidth="1"/>
    <col min="3078" max="3095" width="11.42578125" customWidth="1"/>
    <col min="3096" max="3097" width="0" hidden="1" customWidth="1"/>
    <col min="3098" max="3098" width="11.42578125" customWidth="1"/>
    <col min="3099" max="3105" width="0" hidden="1" customWidth="1"/>
    <col min="3106" max="3305" width="11.42578125" customWidth="1"/>
    <col min="3306" max="3306" width="43.140625" customWidth="1"/>
    <col min="3307" max="3307" width="9" customWidth="1"/>
    <col min="3308" max="3316" width="11.42578125" customWidth="1"/>
    <col min="3317" max="3331" width="0" hidden="1" customWidth="1"/>
    <col min="3332" max="3332" width="11.42578125" customWidth="1"/>
    <col min="3333" max="3333" width="38.28515625" customWidth="1"/>
    <col min="3334" max="3351" width="11.42578125" customWidth="1"/>
    <col min="3352" max="3353" width="0" hidden="1" customWidth="1"/>
    <col min="3354" max="3354" width="11.42578125" customWidth="1"/>
    <col min="3355" max="3361" width="0" hidden="1" customWidth="1"/>
    <col min="3362" max="3561" width="11.42578125" customWidth="1"/>
    <col min="3562" max="3562" width="43.140625" customWidth="1"/>
    <col min="3563" max="3563" width="9" customWidth="1"/>
    <col min="3564" max="3572" width="11.42578125" customWidth="1"/>
    <col min="3573" max="3587" width="0" hidden="1" customWidth="1"/>
    <col min="3588" max="3588" width="11.42578125" customWidth="1"/>
    <col min="3589" max="3589" width="38.28515625" customWidth="1"/>
    <col min="3590" max="3607" width="11.42578125" customWidth="1"/>
    <col min="3608" max="3609" width="0" hidden="1" customWidth="1"/>
    <col min="3610" max="3610" width="11.42578125" customWidth="1"/>
    <col min="3611" max="3617" width="0" hidden="1" customWidth="1"/>
    <col min="3618" max="3817" width="11.42578125" customWidth="1"/>
    <col min="3818" max="3818" width="43.140625" customWidth="1"/>
    <col min="3819" max="3819" width="9" customWidth="1"/>
    <col min="3820" max="3828" width="11.42578125" customWidth="1"/>
    <col min="3829" max="3843" width="0" hidden="1" customWidth="1"/>
    <col min="3844" max="3844" width="11.42578125" customWidth="1"/>
    <col min="3845" max="3845" width="38.28515625" customWidth="1"/>
    <col min="3846" max="3863" width="11.42578125" customWidth="1"/>
    <col min="3864" max="3865" width="0" hidden="1" customWidth="1"/>
    <col min="3866" max="3866" width="11.42578125" customWidth="1"/>
    <col min="3867" max="3873" width="0" hidden="1" customWidth="1"/>
    <col min="3874" max="4073" width="11.42578125" customWidth="1"/>
    <col min="4074" max="4074" width="43.140625" customWidth="1"/>
    <col min="4075" max="4075" width="9" customWidth="1"/>
    <col min="4076" max="4084" width="11.42578125" customWidth="1"/>
    <col min="4085" max="4099" width="0" hidden="1" customWidth="1"/>
    <col min="4100" max="4100" width="11.42578125" customWidth="1"/>
    <col min="4101" max="4101" width="38.28515625" customWidth="1"/>
    <col min="4102" max="4119" width="11.42578125" customWidth="1"/>
    <col min="4120" max="4121" width="0" hidden="1" customWidth="1"/>
    <col min="4122" max="4122" width="11.42578125" customWidth="1"/>
    <col min="4123" max="4129" width="0" hidden="1" customWidth="1"/>
    <col min="4130" max="4329" width="11.42578125" customWidth="1"/>
    <col min="4330" max="4330" width="43.140625" customWidth="1"/>
    <col min="4331" max="4331" width="9" customWidth="1"/>
    <col min="4332" max="4340" width="11.42578125" customWidth="1"/>
    <col min="4341" max="4355" width="0" hidden="1" customWidth="1"/>
    <col min="4356" max="4356" width="11.42578125" customWidth="1"/>
    <col min="4357" max="4357" width="38.28515625" customWidth="1"/>
    <col min="4358" max="4375" width="11.42578125" customWidth="1"/>
    <col min="4376" max="4377" width="0" hidden="1" customWidth="1"/>
    <col min="4378" max="4378" width="11.42578125" customWidth="1"/>
    <col min="4379" max="4385" width="0" hidden="1" customWidth="1"/>
    <col min="4386" max="4585" width="11.42578125" customWidth="1"/>
    <col min="4586" max="4586" width="43.140625" customWidth="1"/>
    <col min="4587" max="4587" width="9" customWidth="1"/>
    <col min="4588" max="4596" width="11.42578125" customWidth="1"/>
    <col min="4597" max="4611" width="0" hidden="1" customWidth="1"/>
    <col min="4612" max="4612" width="11.42578125" customWidth="1"/>
    <col min="4613" max="4613" width="38.28515625" customWidth="1"/>
    <col min="4614" max="4631" width="11.42578125" customWidth="1"/>
    <col min="4632" max="4633" width="0" hidden="1" customWidth="1"/>
    <col min="4634" max="4634" width="11.42578125" customWidth="1"/>
    <col min="4635" max="4641" width="0" hidden="1" customWidth="1"/>
    <col min="4642" max="4841" width="11.42578125" customWidth="1"/>
    <col min="4842" max="4842" width="43.140625" customWidth="1"/>
    <col min="4843" max="4843" width="9" customWidth="1"/>
    <col min="4844" max="4852" width="11.42578125" customWidth="1"/>
    <col min="4853" max="4867" width="0" hidden="1" customWidth="1"/>
    <col min="4868" max="4868" width="11.42578125" customWidth="1"/>
    <col min="4869" max="4869" width="38.28515625" customWidth="1"/>
    <col min="4870" max="4887" width="11.42578125" customWidth="1"/>
    <col min="4888" max="4889" width="0" hidden="1" customWidth="1"/>
    <col min="4890" max="4890" width="11.42578125" customWidth="1"/>
    <col min="4891" max="4897" width="0" hidden="1" customWidth="1"/>
    <col min="4898" max="5097" width="11.42578125" customWidth="1"/>
    <col min="5098" max="5098" width="43.140625" customWidth="1"/>
    <col min="5099" max="5099" width="9" customWidth="1"/>
    <col min="5100" max="5108" width="11.42578125" customWidth="1"/>
    <col min="5109" max="5123" width="0" hidden="1" customWidth="1"/>
    <col min="5124" max="5124" width="11.42578125" customWidth="1"/>
    <col min="5125" max="5125" width="38.28515625" customWidth="1"/>
    <col min="5126" max="5143" width="11.42578125" customWidth="1"/>
    <col min="5144" max="5145" width="0" hidden="1" customWidth="1"/>
    <col min="5146" max="5146" width="11.42578125" customWidth="1"/>
    <col min="5147" max="5153" width="0" hidden="1" customWidth="1"/>
    <col min="5154" max="5353" width="11.42578125" customWidth="1"/>
    <col min="5354" max="5354" width="43.140625" customWidth="1"/>
    <col min="5355" max="5355" width="9" customWidth="1"/>
    <col min="5356" max="5364" width="11.42578125" customWidth="1"/>
    <col min="5365" max="5379" width="0" hidden="1" customWidth="1"/>
    <col min="5380" max="5380" width="11.42578125" customWidth="1"/>
    <col min="5381" max="5381" width="38.28515625" customWidth="1"/>
    <col min="5382" max="5399" width="11.42578125" customWidth="1"/>
    <col min="5400" max="5401" width="0" hidden="1" customWidth="1"/>
    <col min="5402" max="5402" width="11.42578125" customWidth="1"/>
    <col min="5403" max="5409" width="0" hidden="1" customWidth="1"/>
    <col min="5410" max="5609" width="11.42578125" customWidth="1"/>
    <col min="5610" max="5610" width="43.140625" customWidth="1"/>
    <col min="5611" max="5611" width="9" customWidth="1"/>
    <col min="5612" max="5620" width="11.42578125" customWidth="1"/>
    <col min="5621" max="5635" width="0" hidden="1" customWidth="1"/>
    <col min="5636" max="5636" width="11.42578125" customWidth="1"/>
    <col min="5637" max="5637" width="38.28515625" customWidth="1"/>
    <col min="5638" max="5655" width="11.42578125" customWidth="1"/>
    <col min="5656" max="5657" width="0" hidden="1" customWidth="1"/>
    <col min="5658" max="5658" width="11.42578125" customWidth="1"/>
    <col min="5659" max="5665" width="0" hidden="1" customWidth="1"/>
    <col min="5666" max="5865" width="11.42578125" customWidth="1"/>
    <col min="5866" max="5866" width="43.140625" customWidth="1"/>
    <col min="5867" max="5867" width="9" customWidth="1"/>
    <col min="5868" max="5876" width="11.42578125" customWidth="1"/>
    <col min="5877" max="5891" width="0" hidden="1" customWidth="1"/>
    <col min="5892" max="5892" width="11.42578125" customWidth="1"/>
    <col min="5893" max="5893" width="38.28515625" customWidth="1"/>
    <col min="5894" max="5911" width="11.42578125" customWidth="1"/>
    <col min="5912" max="5913" width="0" hidden="1" customWidth="1"/>
    <col min="5914" max="5914" width="11.42578125" customWidth="1"/>
    <col min="5915" max="5921" width="0" hidden="1" customWidth="1"/>
    <col min="5922" max="6121" width="11.42578125" customWidth="1"/>
    <col min="6122" max="6122" width="43.140625" customWidth="1"/>
    <col min="6123" max="6123" width="9" customWidth="1"/>
    <col min="6124" max="6132" width="11.42578125" customWidth="1"/>
    <col min="6133" max="6147" width="0" hidden="1" customWidth="1"/>
    <col min="6148" max="6148" width="11.42578125" customWidth="1"/>
    <col min="6149" max="6149" width="38.28515625" customWidth="1"/>
    <col min="6150" max="6167" width="11.42578125" customWidth="1"/>
    <col min="6168" max="6169" width="0" hidden="1" customWidth="1"/>
    <col min="6170" max="6170" width="11.42578125" customWidth="1"/>
    <col min="6171" max="6177" width="0" hidden="1" customWidth="1"/>
    <col min="6178" max="6377" width="11.42578125" customWidth="1"/>
    <col min="6378" max="6378" width="43.140625" customWidth="1"/>
    <col min="6379" max="6379" width="9" customWidth="1"/>
    <col min="6380" max="6388" width="11.42578125" customWidth="1"/>
    <col min="6389" max="6403" width="0" hidden="1" customWidth="1"/>
    <col min="6404" max="6404" width="11.42578125" customWidth="1"/>
    <col min="6405" max="6405" width="38.28515625" customWidth="1"/>
    <col min="6406" max="6423" width="11.42578125" customWidth="1"/>
    <col min="6424" max="6425" width="0" hidden="1" customWidth="1"/>
    <col min="6426" max="6426" width="11.42578125" customWidth="1"/>
    <col min="6427" max="6433" width="0" hidden="1" customWidth="1"/>
    <col min="6434" max="6633" width="11.42578125" customWidth="1"/>
    <col min="6634" max="6634" width="43.140625" customWidth="1"/>
    <col min="6635" max="6635" width="9" customWidth="1"/>
    <col min="6636" max="6644" width="11.42578125" customWidth="1"/>
    <col min="6645" max="6659" width="0" hidden="1" customWidth="1"/>
    <col min="6660" max="6660" width="11.42578125" customWidth="1"/>
    <col min="6661" max="6661" width="38.28515625" customWidth="1"/>
    <col min="6662" max="6679" width="11.42578125" customWidth="1"/>
    <col min="6680" max="6681" width="0" hidden="1" customWidth="1"/>
    <col min="6682" max="6682" width="11.42578125" customWidth="1"/>
    <col min="6683" max="6689" width="0" hidden="1" customWidth="1"/>
    <col min="6690" max="6889" width="11.42578125" customWidth="1"/>
    <col min="6890" max="6890" width="43.140625" customWidth="1"/>
    <col min="6891" max="6891" width="9" customWidth="1"/>
    <col min="6892" max="6900" width="11.42578125" customWidth="1"/>
    <col min="6901" max="6915" width="0" hidden="1" customWidth="1"/>
    <col min="6916" max="6916" width="11.42578125" customWidth="1"/>
    <col min="6917" max="6917" width="38.28515625" customWidth="1"/>
    <col min="6918" max="6935" width="11.42578125" customWidth="1"/>
    <col min="6936" max="6937" width="0" hidden="1" customWidth="1"/>
    <col min="6938" max="6938" width="11.42578125" customWidth="1"/>
    <col min="6939" max="6945" width="0" hidden="1" customWidth="1"/>
    <col min="6946" max="7145" width="11.42578125" customWidth="1"/>
    <col min="7146" max="7146" width="43.140625" customWidth="1"/>
    <col min="7147" max="7147" width="9" customWidth="1"/>
    <col min="7148" max="7156" width="11.42578125" customWidth="1"/>
    <col min="7157" max="7171" width="0" hidden="1" customWidth="1"/>
    <col min="7172" max="7172" width="11.42578125" customWidth="1"/>
    <col min="7173" max="7173" width="38.28515625" customWidth="1"/>
    <col min="7174" max="7191" width="11.42578125" customWidth="1"/>
    <col min="7192" max="7193" width="0" hidden="1" customWidth="1"/>
    <col min="7194" max="7194" width="11.42578125" customWidth="1"/>
    <col min="7195" max="7201" width="0" hidden="1" customWidth="1"/>
    <col min="7202" max="7401" width="11.42578125" customWidth="1"/>
    <col min="7402" max="7402" width="43.140625" customWidth="1"/>
    <col min="7403" max="7403" width="9" customWidth="1"/>
    <col min="7404" max="7412" width="11.42578125" customWidth="1"/>
    <col min="7413" max="7427" width="0" hidden="1" customWidth="1"/>
    <col min="7428" max="7428" width="11.42578125" customWidth="1"/>
    <col min="7429" max="7429" width="38.28515625" customWidth="1"/>
    <col min="7430" max="7447" width="11.42578125" customWidth="1"/>
    <col min="7448" max="7449" width="0" hidden="1" customWidth="1"/>
    <col min="7450" max="7450" width="11.42578125" customWidth="1"/>
    <col min="7451" max="7457" width="0" hidden="1" customWidth="1"/>
    <col min="7458" max="7657" width="11.42578125" customWidth="1"/>
    <col min="7658" max="7658" width="43.140625" customWidth="1"/>
    <col min="7659" max="7659" width="9" customWidth="1"/>
    <col min="7660" max="7668" width="11.42578125" customWidth="1"/>
    <col min="7669" max="7683" width="0" hidden="1" customWidth="1"/>
    <col min="7684" max="7684" width="11.42578125" customWidth="1"/>
    <col min="7685" max="7685" width="38.28515625" customWidth="1"/>
    <col min="7686" max="7703" width="11.42578125" customWidth="1"/>
    <col min="7704" max="7705" width="0" hidden="1" customWidth="1"/>
    <col min="7706" max="7706" width="11.42578125" customWidth="1"/>
    <col min="7707" max="7713" width="0" hidden="1" customWidth="1"/>
    <col min="7714" max="7913" width="11.42578125" customWidth="1"/>
    <col min="7914" max="7914" width="43.140625" customWidth="1"/>
    <col min="7915" max="7915" width="9" customWidth="1"/>
    <col min="7916" max="7924" width="11.42578125" customWidth="1"/>
    <col min="7925" max="7939" width="0" hidden="1" customWidth="1"/>
    <col min="7940" max="7940" width="11.42578125" customWidth="1"/>
    <col min="7941" max="7941" width="38.28515625" customWidth="1"/>
    <col min="7942" max="7959" width="11.42578125" customWidth="1"/>
    <col min="7960" max="7961" width="0" hidden="1" customWidth="1"/>
    <col min="7962" max="7962" width="11.42578125" customWidth="1"/>
    <col min="7963" max="7969" width="0" hidden="1" customWidth="1"/>
    <col min="7970" max="8169" width="11.42578125" customWidth="1"/>
    <col min="8170" max="8170" width="43.140625" customWidth="1"/>
    <col min="8171" max="8171" width="9" customWidth="1"/>
    <col min="8172" max="8180" width="11.42578125" customWidth="1"/>
    <col min="8181" max="8195" width="0" hidden="1" customWidth="1"/>
    <col min="8196" max="8196" width="11.42578125" customWidth="1"/>
    <col min="8197" max="8197" width="38.28515625" customWidth="1"/>
    <col min="8198" max="8215" width="11.42578125" customWidth="1"/>
    <col min="8216" max="8217" width="0" hidden="1" customWidth="1"/>
    <col min="8218" max="8218" width="11.42578125" customWidth="1"/>
    <col min="8219" max="8225" width="0" hidden="1" customWidth="1"/>
    <col min="8226" max="8425" width="11.42578125" customWidth="1"/>
    <col min="8426" max="8426" width="43.140625" customWidth="1"/>
    <col min="8427" max="8427" width="9" customWidth="1"/>
    <col min="8428" max="8436" width="11.42578125" customWidth="1"/>
    <col min="8437" max="8451" width="0" hidden="1" customWidth="1"/>
    <col min="8452" max="8452" width="11.42578125" customWidth="1"/>
    <col min="8453" max="8453" width="38.28515625" customWidth="1"/>
    <col min="8454" max="8471" width="11.42578125" customWidth="1"/>
    <col min="8472" max="8473" width="0" hidden="1" customWidth="1"/>
    <col min="8474" max="8474" width="11.42578125" customWidth="1"/>
    <col min="8475" max="8481" width="0" hidden="1" customWidth="1"/>
    <col min="8482" max="8681" width="11.42578125" customWidth="1"/>
    <col min="8682" max="8682" width="43.140625" customWidth="1"/>
    <col min="8683" max="8683" width="9" customWidth="1"/>
    <col min="8684" max="8692" width="11.42578125" customWidth="1"/>
    <col min="8693" max="8707" width="0" hidden="1" customWidth="1"/>
    <col min="8708" max="8708" width="11.42578125" customWidth="1"/>
    <col min="8709" max="8709" width="38.28515625" customWidth="1"/>
    <col min="8710" max="8727" width="11.42578125" customWidth="1"/>
    <col min="8728" max="8729" width="0" hidden="1" customWidth="1"/>
    <col min="8730" max="8730" width="11.42578125" customWidth="1"/>
    <col min="8731" max="8737" width="0" hidden="1" customWidth="1"/>
    <col min="8738" max="8937" width="11.42578125" customWidth="1"/>
    <col min="8938" max="8938" width="43.140625" customWidth="1"/>
    <col min="8939" max="8939" width="9" customWidth="1"/>
    <col min="8940" max="8948" width="11.42578125" customWidth="1"/>
    <col min="8949" max="8963" width="0" hidden="1" customWidth="1"/>
    <col min="8964" max="8964" width="11.42578125" customWidth="1"/>
    <col min="8965" max="8965" width="38.28515625" customWidth="1"/>
    <col min="8966" max="8983" width="11.42578125" customWidth="1"/>
    <col min="8984" max="8985" width="0" hidden="1" customWidth="1"/>
    <col min="8986" max="8986" width="11.42578125" customWidth="1"/>
    <col min="8987" max="8993" width="0" hidden="1" customWidth="1"/>
    <col min="8994" max="9193" width="11.42578125" customWidth="1"/>
    <col min="9194" max="9194" width="43.140625" customWidth="1"/>
    <col min="9195" max="9195" width="9" customWidth="1"/>
    <col min="9196" max="9204" width="11.42578125" customWidth="1"/>
    <col min="9205" max="9219" width="0" hidden="1" customWidth="1"/>
    <col min="9220" max="9220" width="11.42578125" customWidth="1"/>
    <col min="9221" max="9221" width="38.28515625" customWidth="1"/>
    <col min="9222" max="9239" width="11.42578125" customWidth="1"/>
    <col min="9240" max="9241" width="0" hidden="1" customWidth="1"/>
    <col min="9242" max="9242" width="11.42578125" customWidth="1"/>
    <col min="9243" max="9249" width="0" hidden="1" customWidth="1"/>
    <col min="9250" max="9449" width="11.42578125" customWidth="1"/>
    <col min="9450" max="9450" width="43.140625" customWidth="1"/>
    <col min="9451" max="9451" width="9" customWidth="1"/>
    <col min="9452" max="9460" width="11.42578125" customWidth="1"/>
    <col min="9461" max="9475" width="0" hidden="1" customWidth="1"/>
    <col min="9476" max="9476" width="11.42578125" customWidth="1"/>
    <col min="9477" max="9477" width="38.28515625" customWidth="1"/>
    <col min="9478" max="9495" width="11.42578125" customWidth="1"/>
    <col min="9496" max="9497" width="0" hidden="1" customWidth="1"/>
    <col min="9498" max="9498" width="11.42578125" customWidth="1"/>
    <col min="9499" max="9505" width="0" hidden="1" customWidth="1"/>
    <col min="9506" max="9705" width="11.42578125" customWidth="1"/>
    <col min="9706" max="9706" width="43.140625" customWidth="1"/>
    <col min="9707" max="9707" width="9" customWidth="1"/>
    <col min="9708" max="9716" width="11.42578125" customWidth="1"/>
    <col min="9717" max="9731" width="0" hidden="1" customWidth="1"/>
    <col min="9732" max="9732" width="11.42578125" customWidth="1"/>
    <col min="9733" max="9733" width="38.28515625" customWidth="1"/>
    <col min="9734" max="9751" width="11.42578125" customWidth="1"/>
    <col min="9752" max="9753" width="0" hidden="1" customWidth="1"/>
    <col min="9754" max="9754" width="11.42578125" customWidth="1"/>
    <col min="9755" max="9761" width="0" hidden="1" customWidth="1"/>
    <col min="9762" max="9961" width="11.42578125" customWidth="1"/>
    <col min="9962" max="9962" width="43.140625" customWidth="1"/>
    <col min="9963" max="9963" width="9" customWidth="1"/>
    <col min="9964" max="9972" width="11.42578125" customWidth="1"/>
    <col min="9973" max="9987" width="0" hidden="1" customWidth="1"/>
    <col min="9988" max="9988" width="11.42578125" customWidth="1"/>
    <col min="9989" max="9989" width="38.28515625" customWidth="1"/>
    <col min="9990" max="10007" width="11.42578125" customWidth="1"/>
    <col min="10008" max="10009" width="0" hidden="1" customWidth="1"/>
    <col min="10010" max="10010" width="11.42578125" customWidth="1"/>
    <col min="10011" max="10017" width="0" hidden="1" customWidth="1"/>
    <col min="10018" max="10217" width="11.42578125" customWidth="1"/>
    <col min="10218" max="10218" width="43.140625" customWidth="1"/>
    <col min="10219" max="10219" width="9" customWidth="1"/>
    <col min="10220" max="10228" width="11.42578125" customWidth="1"/>
    <col min="10229" max="10243" width="0" hidden="1" customWidth="1"/>
    <col min="10244" max="10244" width="11.42578125" customWidth="1"/>
    <col min="10245" max="10245" width="38.28515625" customWidth="1"/>
    <col min="10246" max="10263" width="11.42578125" customWidth="1"/>
    <col min="10264" max="10265" width="0" hidden="1" customWidth="1"/>
    <col min="10266" max="10266" width="11.42578125" customWidth="1"/>
    <col min="10267" max="10273" width="0" hidden="1" customWidth="1"/>
    <col min="10274" max="10473" width="11.42578125" customWidth="1"/>
    <col min="10474" max="10474" width="43.140625" customWidth="1"/>
    <col min="10475" max="10475" width="9" customWidth="1"/>
    <col min="10476" max="10484" width="11.42578125" customWidth="1"/>
    <col min="10485" max="10499" width="0" hidden="1" customWidth="1"/>
    <col min="10500" max="10500" width="11.42578125" customWidth="1"/>
    <col min="10501" max="10501" width="38.28515625" customWidth="1"/>
    <col min="10502" max="10519" width="11.42578125" customWidth="1"/>
    <col min="10520" max="10521" width="0" hidden="1" customWidth="1"/>
    <col min="10522" max="10522" width="11.42578125" customWidth="1"/>
    <col min="10523" max="10529" width="0" hidden="1" customWidth="1"/>
    <col min="10530" max="10729" width="11.42578125" customWidth="1"/>
    <col min="10730" max="10730" width="43.140625" customWidth="1"/>
    <col min="10731" max="10731" width="9" customWidth="1"/>
    <col min="10732" max="10740" width="11.42578125" customWidth="1"/>
    <col min="10741" max="10755" width="0" hidden="1" customWidth="1"/>
    <col min="10756" max="10756" width="11.42578125" customWidth="1"/>
    <col min="10757" max="10757" width="38.28515625" customWidth="1"/>
    <col min="10758" max="10775" width="11.42578125" customWidth="1"/>
    <col min="10776" max="10777" width="0" hidden="1" customWidth="1"/>
    <col min="10778" max="10778" width="11.42578125" customWidth="1"/>
    <col min="10779" max="10785" width="0" hidden="1" customWidth="1"/>
    <col min="10786" max="10985" width="11.42578125" customWidth="1"/>
    <col min="10986" max="10986" width="43.140625" customWidth="1"/>
    <col min="10987" max="10987" width="9" customWidth="1"/>
    <col min="10988" max="10996" width="11.42578125" customWidth="1"/>
    <col min="10997" max="11011" width="0" hidden="1" customWidth="1"/>
    <col min="11012" max="11012" width="11.42578125" customWidth="1"/>
    <col min="11013" max="11013" width="38.28515625" customWidth="1"/>
    <col min="11014" max="11031" width="11.42578125" customWidth="1"/>
    <col min="11032" max="11033" width="0" hidden="1" customWidth="1"/>
    <col min="11034" max="11034" width="11.42578125" customWidth="1"/>
    <col min="11035" max="11041" width="0" hidden="1" customWidth="1"/>
    <col min="11042" max="11241" width="11.42578125" customWidth="1"/>
    <col min="11242" max="11242" width="43.140625" customWidth="1"/>
    <col min="11243" max="11243" width="9" customWidth="1"/>
    <col min="11244" max="11252" width="11.42578125" customWidth="1"/>
    <col min="11253" max="11267" width="0" hidden="1" customWidth="1"/>
    <col min="11268" max="11268" width="11.42578125" customWidth="1"/>
    <col min="11269" max="11269" width="38.28515625" customWidth="1"/>
    <col min="11270" max="11287" width="11.42578125" customWidth="1"/>
    <col min="11288" max="11289" width="0" hidden="1" customWidth="1"/>
    <col min="11290" max="11290" width="11.42578125" customWidth="1"/>
    <col min="11291" max="11297" width="0" hidden="1" customWidth="1"/>
    <col min="11298" max="11497" width="11.42578125" customWidth="1"/>
    <col min="11498" max="11498" width="43.140625" customWidth="1"/>
    <col min="11499" max="11499" width="9" customWidth="1"/>
    <col min="11500" max="11508" width="11.42578125" customWidth="1"/>
    <col min="11509" max="11523" width="0" hidden="1" customWidth="1"/>
    <col min="11524" max="11524" width="11.42578125" customWidth="1"/>
    <col min="11525" max="11525" width="38.28515625" customWidth="1"/>
    <col min="11526" max="11543" width="11.42578125" customWidth="1"/>
    <col min="11544" max="11545" width="0" hidden="1" customWidth="1"/>
    <col min="11546" max="11546" width="11.42578125" customWidth="1"/>
    <col min="11547" max="11553" width="0" hidden="1" customWidth="1"/>
    <col min="11554" max="11753" width="11.42578125" customWidth="1"/>
    <col min="11754" max="11754" width="43.140625" customWidth="1"/>
    <col min="11755" max="11755" width="9" customWidth="1"/>
    <col min="11756" max="11764" width="11.42578125" customWidth="1"/>
    <col min="11765" max="11779" width="0" hidden="1" customWidth="1"/>
    <col min="11780" max="11780" width="11.42578125" customWidth="1"/>
    <col min="11781" max="11781" width="38.28515625" customWidth="1"/>
    <col min="11782" max="11799" width="11.42578125" customWidth="1"/>
    <col min="11800" max="11801" width="0" hidden="1" customWidth="1"/>
    <col min="11802" max="11802" width="11.42578125" customWidth="1"/>
    <col min="11803" max="11809" width="0" hidden="1" customWidth="1"/>
    <col min="11810" max="12009" width="11.42578125" customWidth="1"/>
    <col min="12010" max="12010" width="43.140625" customWidth="1"/>
    <col min="12011" max="12011" width="9" customWidth="1"/>
    <col min="12012" max="12020" width="11.42578125" customWidth="1"/>
    <col min="12021" max="12035" width="0" hidden="1" customWidth="1"/>
    <col min="12036" max="12036" width="11.42578125" customWidth="1"/>
    <col min="12037" max="12037" width="38.28515625" customWidth="1"/>
    <col min="12038" max="12055" width="11.42578125" customWidth="1"/>
    <col min="12056" max="12057" width="0" hidden="1" customWidth="1"/>
    <col min="12058" max="12058" width="11.42578125" customWidth="1"/>
    <col min="12059" max="12065" width="0" hidden="1" customWidth="1"/>
    <col min="12066" max="12265" width="11.42578125" customWidth="1"/>
    <col min="12266" max="12266" width="43.140625" customWidth="1"/>
    <col min="12267" max="12267" width="9" customWidth="1"/>
    <col min="12268" max="12276" width="11.42578125" customWidth="1"/>
    <col min="12277" max="12291" width="0" hidden="1" customWidth="1"/>
    <col min="12292" max="12292" width="11.42578125" customWidth="1"/>
    <col min="12293" max="12293" width="38.28515625" customWidth="1"/>
    <col min="12294" max="12311" width="11.42578125" customWidth="1"/>
    <col min="12312" max="12313" width="0" hidden="1" customWidth="1"/>
    <col min="12314" max="12314" width="11.42578125" customWidth="1"/>
    <col min="12315" max="12321" width="0" hidden="1" customWidth="1"/>
    <col min="12322" max="12521" width="11.42578125" customWidth="1"/>
    <col min="12522" max="12522" width="43.140625" customWidth="1"/>
    <col min="12523" max="12523" width="9" customWidth="1"/>
    <col min="12524" max="12532" width="11.42578125" customWidth="1"/>
    <col min="12533" max="12547" width="0" hidden="1" customWidth="1"/>
    <col min="12548" max="12548" width="11.42578125" customWidth="1"/>
    <col min="12549" max="12549" width="38.28515625" customWidth="1"/>
    <col min="12550" max="12567" width="11.42578125" customWidth="1"/>
    <col min="12568" max="12569" width="0" hidden="1" customWidth="1"/>
    <col min="12570" max="12570" width="11.42578125" customWidth="1"/>
    <col min="12571" max="12577" width="0" hidden="1" customWidth="1"/>
    <col min="12578" max="12777" width="11.42578125" customWidth="1"/>
    <col min="12778" max="12778" width="43.140625" customWidth="1"/>
    <col min="12779" max="12779" width="9" customWidth="1"/>
    <col min="12780" max="12788" width="11.42578125" customWidth="1"/>
    <col min="12789" max="12803" width="0" hidden="1" customWidth="1"/>
    <col min="12804" max="12804" width="11.42578125" customWidth="1"/>
    <col min="12805" max="12805" width="38.28515625" customWidth="1"/>
    <col min="12806" max="12823" width="11.42578125" customWidth="1"/>
    <col min="12824" max="12825" width="0" hidden="1" customWidth="1"/>
    <col min="12826" max="12826" width="11.42578125" customWidth="1"/>
    <col min="12827" max="12833" width="0" hidden="1" customWidth="1"/>
    <col min="12834" max="13033" width="11.42578125" customWidth="1"/>
    <col min="13034" max="13034" width="43.140625" customWidth="1"/>
    <col min="13035" max="13035" width="9" customWidth="1"/>
    <col min="13036" max="13044" width="11.42578125" customWidth="1"/>
    <col min="13045" max="13059" width="0" hidden="1" customWidth="1"/>
    <col min="13060" max="13060" width="11.42578125" customWidth="1"/>
    <col min="13061" max="13061" width="38.28515625" customWidth="1"/>
    <col min="13062" max="13079" width="11.42578125" customWidth="1"/>
    <col min="13080" max="13081" width="0" hidden="1" customWidth="1"/>
    <col min="13082" max="13082" width="11.42578125" customWidth="1"/>
    <col min="13083" max="13089" width="0" hidden="1" customWidth="1"/>
    <col min="13090" max="13289" width="11.42578125" customWidth="1"/>
    <col min="13290" max="13290" width="43.140625" customWidth="1"/>
    <col min="13291" max="13291" width="9" customWidth="1"/>
    <col min="13292" max="13300" width="11.42578125" customWidth="1"/>
    <col min="13301" max="13315" width="0" hidden="1" customWidth="1"/>
    <col min="13316" max="13316" width="11.42578125" customWidth="1"/>
    <col min="13317" max="13317" width="38.28515625" customWidth="1"/>
    <col min="13318" max="13335" width="11.42578125" customWidth="1"/>
    <col min="13336" max="13337" width="0" hidden="1" customWidth="1"/>
    <col min="13338" max="13338" width="11.42578125" customWidth="1"/>
    <col min="13339" max="13345" width="0" hidden="1" customWidth="1"/>
    <col min="13346" max="13545" width="11.42578125" customWidth="1"/>
    <col min="13546" max="13546" width="43.140625" customWidth="1"/>
    <col min="13547" max="13547" width="9" customWidth="1"/>
    <col min="13548" max="13556" width="11.42578125" customWidth="1"/>
    <col min="13557" max="13571" width="0" hidden="1" customWidth="1"/>
    <col min="13572" max="13572" width="11.42578125" customWidth="1"/>
    <col min="13573" max="13573" width="38.28515625" customWidth="1"/>
    <col min="13574" max="13591" width="11.42578125" customWidth="1"/>
    <col min="13592" max="13593" width="0" hidden="1" customWidth="1"/>
    <col min="13594" max="13594" width="11.42578125" customWidth="1"/>
    <col min="13595" max="13601" width="0" hidden="1" customWidth="1"/>
    <col min="13602" max="13801" width="11.42578125" customWidth="1"/>
    <col min="13802" max="13802" width="43.140625" customWidth="1"/>
    <col min="13803" max="13803" width="9" customWidth="1"/>
    <col min="13804" max="13812" width="11.42578125" customWidth="1"/>
    <col min="13813" max="13827" width="0" hidden="1" customWidth="1"/>
    <col min="13828" max="13828" width="11.42578125" customWidth="1"/>
    <col min="13829" max="13829" width="38.28515625" customWidth="1"/>
    <col min="13830" max="13847" width="11.42578125" customWidth="1"/>
    <col min="13848" max="13849" width="0" hidden="1" customWidth="1"/>
    <col min="13850" max="13850" width="11.42578125" customWidth="1"/>
    <col min="13851" max="13857" width="0" hidden="1" customWidth="1"/>
    <col min="13858" max="14057" width="11.42578125" customWidth="1"/>
    <col min="14058" max="14058" width="43.140625" customWidth="1"/>
    <col min="14059" max="14059" width="9" customWidth="1"/>
    <col min="14060" max="14068" width="11.42578125" customWidth="1"/>
    <col min="14069" max="14083" width="0" hidden="1" customWidth="1"/>
    <col min="14084" max="14084" width="11.42578125" customWidth="1"/>
    <col min="14085" max="14085" width="38.28515625" customWidth="1"/>
    <col min="14086" max="14103" width="11.42578125" customWidth="1"/>
    <col min="14104" max="14105" width="0" hidden="1" customWidth="1"/>
    <col min="14106" max="14106" width="11.42578125" customWidth="1"/>
    <col min="14107" max="14113" width="0" hidden="1" customWidth="1"/>
    <col min="14114" max="14313" width="11.42578125" customWidth="1"/>
    <col min="14314" max="14314" width="43.140625" customWidth="1"/>
    <col min="14315" max="14315" width="9" customWidth="1"/>
    <col min="14316" max="14324" width="11.42578125" customWidth="1"/>
    <col min="14325" max="14339" width="0" hidden="1" customWidth="1"/>
    <col min="14340" max="14340" width="11.42578125" customWidth="1"/>
    <col min="14341" max="14341" width="38.28515625" customWidth="1"/>
    <col min="14342" max="14359" width="11.42578125" customWidth="1"/>
    <col min="14360" max="14361" width="0" hidden="1" customWidth="1"/>
    <col min="14362" max="14362" width="11.42578125" customWidth="1"/>
    <col min="14363" max="14369" width="0" hidden="1" customWidth="1"/>
    <col min="14370" max="14569" width="11.42578125" customWidth="1"/>
    <col min="14570" max="14570" width="43.140625" customWidth="1"/>
    <col min="14571" max="14571" width="9" customWidth="1"/>
    <col min="14572" max="14580" width="11.42578125" customWidth="1"/>
    <col min="14581" max="14595" width="0" hidden="1" customWidth="1"/>
    <col min="14596" max="14596" width="11.42578125" customWidth="1"/>
    <col min="14597" max="14597" width="38.28515625" customWidth="1"/>
    <col min="14598" max="14615" width="11.42578125" customWidth="1"/>
    <col min="14616" max="14617" width="0" hidden="1" customWidth="1"/>
    <col min="14618" max="14618" width="11.42578125" customWidth="1"/>
    <col min="14619" max="14625" width="0" hidden="1" customWidth="1"/>
    <col min="14626" max="14825" width="11.42578125" customWidth="1"/>
    <col min="14826" max="14826" width="43.140625" customWidth="1"/>
    <col min="14827" max="14827" width="9" customWidth="1"/>
    <col min="14828" max="14836" width="11.42578125" customWidth="1"/>
    <col min="14837" max="14851" width="0" hidden="1" customWidth="1"/>
    <col min="14852" max="14852" width="11.42578125" customWidth="1"/>
    <col min="14853" max="14853" width="38.28515625" customWidth="1"/>
    <col min="14854" max="14871" width="11.42578125" customWidth="1"/>
    <col min="14872" max="14873" width="0" hidden="1" customWidth="1"/>
    <col min="14874" max="14874" width="11.42578125" customWidth="1"/>
    <col min="14875" max="14881" width="0" hidden="1" customWidth="1"/>
    <col min="14882" max="15081" width="11.42578125" customWidth="1"/>
    <col min="15082" max="15082" width="43.140625" customWidth="1"/>
    <col min="15083" max="15083" width="9" customWidth="1"/>
    <col min="15084" max="15092" width="11.42578125" customWidth="1"/>
    <col min="15093" max="15107" width="0" hidden="1" customWidth="1"/>
    <col min="15108" max="15108" width="11.42578125" customWidth="1"/>
    <col min="15109" max="15109" width="38.28515625" customWidth="1"/>
    <col min="15110" max="15127" width="11.42578125" customWidth="1"/>
    <col min="15128" max="15129" width="0" hidden="1" customWidth="1"/>
    <col min="15130" max="15130" width="11.42578125" customWidth="1"/>
    <col min="15131" max="15137" width="0" hidden="1" customWidth="1"/>
    <col min="15138" max="15337" width="11.42578125" customWidth="1"/>
    <col min="15338" max="15338" width="43.140625" customWidth="1"/>
    <col min="15339" max="15339" width="9" customWidth="1"/>
    <col min="15340" max="15348" width="11.42578125" customWidth="1"/>
    <col min="15349" max="15363" width="0" hidden="1" customWidth="1"/>
    <col min="15364" max="15364" width="11.42578125" customWidth="1"/>
    <col min="15365" max="15365" width="38.28515625" customWidth="1"/>
    <col min="15366" max="15383" width="11.42578125" customWidth="1"/>
    <col min="15384" max="15385" width="0" hidden="1" customWidth="1"/>
    <col min="15386" max="15386" width="11.42578125" customWidth="1"/>
    <col min="15387" max="15393" width="0" hidden="1" customWidth="1"/>
    <col min="15394" max="15593" width="11.42578125" customWidth="1"/>
    <col min="15594" max="15594" width="43.140625" customWidth="1"/>
    <col min="15595" max="15595" width="9" customWidth="1"/>
    <col min="15596" max="15604" width="11.42578125" customWidth="1"/>
    <col min="15605" max="15619" width="0" hidden="1" customWidth="1"/>
    <col min="15620" max="15620" width="11.42578125" customWidth="1"/>
    <col min="15621" max="15621" width="38.28515625" customWidth="1"/>
    <col min="15622" max="15639" width="11.42578125" customWidth="1"/>
    <col min="15640" max="15641" width="0" hidden="1" customWidth="1"/>
    <col min="15642" max="15642" width="11.42578125" customWidth="1"/>
    <col min="15643" max="15649" width="0" hidden="1" customWidth="1"/>
    <col min="15650" max="15849" width="11.42578125" customWidth="1"/>
    <col min="15850" max="15850" width="43.140625" customWidth="1"/>
    <col min="15851" max="15851" width="9" customWidth="1"/>
    <col min="15852" max="15860" width="11.42578125" customWidth="1"/>
    <col min="15861" max="15875" width="0" hidden="1" customWidth="1"/>
    <col min="15876" max="15876" width="11.42578125" customWidth="1"/>
    <col min="15877" max="15877" width="38.28515625" customWidth="1"/>
    <col min="15878" max="15895" width="11.42578125" customWidth="1"/>
    <col min="15896" max="15897" width="0" hidden="1" customWidth="1"/>
    <col min="15898" max="15898" width="11.42578125" customWidth="1"/>
    <col min="15899" max="15905" width="0" hidden="1" customWidth="1"/>
    <col min="15906" max="16105" width="11.42578125" customWidth="1"/>
    <col min="16106" max="16106" width="43.140625" customWidth="1"/>
    <col min="16107" max="16107" width="9" customWidth="1"/>
    <col min="16108" max="16116" width="11.42578125" customWidth="1"/>
    <col min="16117" max="16131" width="0" hidden="1" customWidth="1"/>
    <col min="16132" max="16132" width="11.42578125" customWidth="1"/>
    <col min="16133" max="16133" width="38.28515625" customWidth="1"/>
    <col min="16134" max="16151" width="11.42578125" customWidth="1"/>
    <col min="16152" max="16153" width="0" hidden="1" customWidth="1"/>
    <col min="16154" max="16154" width="11.42578125" customWidth="1"/>
    <col min="16155" max="16161" width="0" hidden="1" customWidth="1"/>
    <col min="16162" max="16384" width="11.42578125" customWidth="1"/>
  </cols>
  <sheetData>
    <row r="1" spans="1:11" ht="15.75" x14ac:dyDescent="0.25">
      <c r="A1" s="1728" t="s">
        <v>1036</v>
      </c>
      <c r="B1" s="1728"/>
      <c r="C1" s="1728"/>
      <c r="D1" s="1728"/>
      <c r="E1" s="1728"/>
      <c r="F1" s="1728"/>
      <c r="G1" s="1728"/>
      <c r="H1" s="1728"/>
      <c r="I1" s="1728"/>
      <c r="J1" s="1728"/>
      <c r="K1" s="1728"/>
    </row>
    <row r="2" spans="1:11" ht="15.75" x14ac:dyDescent="0.25">
      <c r="A2" s="1728" t="s">
        <v>26</v>
      </c>
      <c r="B2" s="1728"/>
      <c r="C2" s="1728"/>
      <c r="D2" s="1728"/>
      <c r="E2" s="1728"/>
      <c r="F2" s="1728"/>
      <c r="G2" s="1728"/>
      <c r="H2" s="1728"/>
      <c r="I2" s="1728"/>
      <c r="J2" s="1728"/>
      <c r="K2" s="1728"/>
    </row>
    <row r="3" spans="1:11" s="61" customFormat="1" ht="15.75" x14ac:dyDescent="0.25">
      <c r="A3" s="1728" t="s">
        <v>1631</v>
      </c>
      <c r="B3" s="1728"/>
      <c r="C3" s="1728"/>
      <c r="D3" s="1728"/>
      <c r="E3" s="1728"/>
      <c r="F3" s="1728"/>
      <c r="G3" s="1728"/>
      <c r="H3" s="1728"/>
      <c r="I3" s="1728"/>
      <c r="J3" s="1728"/>
      <c r="K3" s="1728"/>
    </row>
    <row r="4" spans="1:11" ht="4.5" customHeight="1" thickBot="1" x14ac:dyDescent="0.3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</row>
    <row r="5" spans="1:11" s="152" customFormat="1" ht="26.25" customHeight="1" x14ac:dyDescent="0.2">
      <c r="A5" s="1730" t="s">
        <v>1038</v>
      </c>
      <c r="B5" s="1730" t="s">
        <v>1042</v>
      </c>
      <c r="C5" s="1730" t="s">
        <v>1043</v>
      </c>
      <c r="D5" s="1730" t="s">
        <v>1044</v>
      </c>
      <c r="E5" s="1730" t="s">
        <v>1045</v>
      </c>
      <c r="F5" s="1730" t="s">
        <v>1046</v>
      </c>
      <c r="G5" s="1730" t="s">
        <v>1047</v>
      </c>
      <c r="H5" s="1730" t="s">
        <v>1048</v>
      </c>
      <c r="I5" s="1730" t="s">
        <v>1049</v>
      </c>
      <c r="J5" s="1730" t="s">
        <v>1050</v>
      </c>
      <c r="K5" s="1730" t="s">
        <v>1051</v>
      </c>
    </row>
    <row r="6" spans="1:11" s="152" customFormat="1" ht="13.5" thickBot="1" x14ac:dyDescent="0.25">
      <c r="A6" s="1731"/>
      <c r="B6" s="1731"/>
      <c r="C6" s="1731"/>
      <c r="D6" s="1731"/>
      <c r="E6" s="1731"/>
      <c r="F6" s="1731"/>
      <c r="G6" s="1731"/>
      <c r="H6" s="1731"/>
      <c r="I6" s="1731"/>
      <c r="J6" s="1731"/>
      <c r="K6" s="1731"/>
    </row>
    <row r="7" spans="1:11" s="152" customFormat="1" ht="13.5" thickBot="1" x14ac:dyDescent="0.25">
      <c r="A7" s="1725" t="s">
        <v>1073</v>
      </c>
      <c r="B7" s="1726"/>
      <c r="C7" s="1726"/>
      <c r="D7" s="1726"/>
      <c r="E7" s="1726"/>
      <c r="F7" s="1726"/>
      <c r="G7" s="1726"/>
      <c r="H7" s="1726"/>
      <c r="I7" s="1726"/>
      <c r="J7" s="1726"/>
      <c r="K7" s="1729"/>
    </row>
    <row r="8" spans="1:11" s="152" customFormat="1" ht="12.75" x14ac:dyDescent="0.2">
      <c r="A8" s="220" t="s">
        <v>1074</v>
      </c>
      <c r="B8" s="259">
        <v>0.63053376753528856</v>
      </c>
      <c r="C8" s="259">
        <v>0.99678184681377702</v>
      </c>
      <c r="D8" s="259">
        <v>0.70786126367543467</v>
      </c>
      <c r="E8" s="259">
        <v>0.81905234914331604</v>
      </c>
      <c r="F8" s="259">
        <v>0.82930801788225317</v>
      </c>
      <c r="G8" s="259">
        <v>1.6114327653385998</v>
      </c>
      <c r="H8" s="259">
        <v>2.5984533989480951</v>
      </c>
      <c r="I8" s="259">
        <v>1.2554603103127406</v>
      </c>
      <c r="J8" s="259">
        <v>1.0006830524242594</v>
      </c>
      <c r="K8" s="260">
        <v>2.8139770256248933</v>
      </c>
    </row>
    <row r="9" spans="1:11" s="152" customFormat="1" ht="13.5" thickBot="1" x14ac:dyDescent="0.25">
      <c r="A9" s="220" t="s">
        <v>1075</v>
      </c>
      <c r="B9" s="259">
        <v>0.54587253178450845</v>
      </c>
      <c r="C9" s="259">
        <v>0.98636183088080653</v>
      </c>
      <c r="D9" s="259">
        <v>0.64460534705194983</v>
      </c>
      <c r="E9" s="259">
        <v>0.6550753532340079</v>
      </c>
      <c r="F9" s="259">
        <v>0.72649887422289539</v>
      </c>
      <c r="G9" s="259">
        <v>1.5234968686891488</v>
      </c>
      <c r="H9" s="259">
        <v>1.5771533388972068</v>
      </c>
      <c r="I9" s="259">
        <v>0.97767426467859797</v>
      </c>
      <c r="J9" s="259">
        <v>0.99636624085979031</v>
      </c>
      <c r="K9" s="260">
        <v>2.7814874425041638</v>
      </c>
    </row>
    <row r="10" spans="1:11" s="152" customFormat="1" ht="13.5" thickBot="1" x14ac:dyDescent="0.25">
      <c r="A10" s="1725" t="s">
        <v>1076</v>
      </c>
      <c r="B10" s="1726"/>
      <c r="C10" s="1726"/>
      <c r="D10" s="1726"/>
      <c r="E10" s="1726"/>
      <c r="F10" s="1726"/>
      <c r="G10" s="1726"/>
      <c r="H10" s="1726"/>
      <c r="I10" s="1726"/>
      <c r="J10" s="1726"/>
      <c r="K10" s="1729"/>
    </row>
    <row r="11" spans="1:11" s="152" customFormat="1" ht="13.5" thickBot="1" x14ac:dyDescent="0.25">
      <c r="A11" s="220" t="s">
        <v>1077</v>
      </c>
      <c r="B11" s="259">
        <v>1.1531665605288761</v>
      </c>
      <c r="C11" s="259">
        <v>0.74777542163308941</v>
      </c>
      <c r="D11" s="259">
        <v>1.7788582661433663</v>
      </c>
      <c r="E11" s="259">
        <v>1.3102449624216244</v>
      </c>
      <c r="F11" s="259">
        <v>1.8484730083406578</v>
      </c>
      <c r="G11" s="259">
        <v>0.50451778028975214</v>
      </c>
      <c r="H11" s="259">
        <v>0.89111380720353339</v>
      </c>
      <c r="I11" s="259">
        <v>1.8241583174190239</v>
      </c>
      <c r="J11" s="259">
        <v>1.5886496048542453</v>
      </c>
      <c r="K11" s="260">
        <v>0.30434519558675094</v>
      </c>
    </row>
    <row r="12" spans="1:11" s="152" customFormat="1" ht="13.5" thickBot="1" x14ac:dyDescent="0.25">
      <c r="A12" s="1725" t="s">
        <v>1078</v>
      </c>
      <c r="B12" s="1726"/>
      <c r="C12" s="1726"/>
      <c r="D12" s="1726"/>
      <c r="E12" s="1726"/>
      <c r="F12" s="1726"/>
      <c r="G12" s="1726"/>
      <c r="H12" s="1726"/>
      <c r="I12" s="1726"/>
      <c r="J12" s="1726"/>
      <c r="K12" s="1729"/>
    </row>
    <row r="13" spans="1:11" s="152" customFormat="1" ht="13.5" thickBot="1" x14ac:dyDescent="0.25">
      <c r="A13" s="220" t="s">
        <v>1079</v>
      </c>
      <c r="B13" s="259">
        <v>8.4586894897749933E-3</v>
      </c>
      <c r="C13" s="259">
        <v>1.3017093932290811E-2</v>
      </c>
      <c r="D13" s="259">
        <v>6.1349716213650471E-2</v>
      </c>
      <c r="E13" s="259">
        <v>2.427886100115112E-2</v>
      </c>
      <c r="F13" s="259">
        <v>5.4736855347914351E-2</v>
      </c>
      <c r="G13" s="259">
        <v>8.5308701412181762E-2</v>
      </c>
      <c r="H13" s="259">
        <v>-2.1612940096057799E-3</v>
      </c>
      <c r="I13" s="259">
        <v>3.36024756422761E-2</v>
      </c>
      <c r="J13" s="259">
        <v>3.2317907457946375E-2</v>
      </c>
      <c r="K13" s="260">
        <v>-2.7603242392495214E-3</v>
      </c>
    </row>
    <row r="14" spans="1:11" s="152" customFormat="1" ht="13.5" thickBot="1" x14ac:dyDescent="0.25">
      <c r="A14" s="1725" t="s">
        <v>1080</v>
      </c>
      <c r="B14" s="1726"/>
      <c r="C14" s="1726"/>
      <c r="D14" s="1726"/>
      <c r="E14" s="1726"/>
      <c r="F14" s="1726"/>
      <c r="G14" s="1726"/>
      <c r="H14" s="1726"/>
      <c r="I14" s="1726"/>
      <c r="J14" s="1726"/>
      <c r="K14" s="1729"/>
    </row>
    <row r="15" spans="1:11" s="152" customFormat="1" ht="12.75" x14ac:dyDescent="0.2">
      <c r="A15" s="220" t="s">
        <v>1081</v>
      </c>
      <c r="B15" s="259">
        <v>0.19533308158950993</v>
      </c>
      <c r="C15" s="259">
        <v>0.27820957768976085</v>
      </c>
      <c r="D15" s="259">
        <v>0.58989505326892799</v>
      </c>
      <c r="E15" s="259">
        <v>0.45338590017201119</v>
      </c>
      <c r="F15" s="259">
        <v>0.59288166892607608</v>
      </c>
      <c r="G15" s="259">
        <v>0.63446418842961583</v>
      </c>
      <c r="H15" s="259">
        <v>0.10901087215860174</v>
      </c>
      <c r="I15" s="259">
        <v>0.69859311501824506</v>
      </c>
      <c r="J15" s="259">
        <v>0.47643882855741265</v>
      </c>
      <c r="K15" s="260">
        <v>7.7993839904943199E-2</v>
      </c>
    </row>
    <row r="16" spans="1:11" s="152" customFormat="1" ht="13.5" thickBot="1" x14ac:dyDescent="0.25">
      <c r="A16" s="220" t="s">
        <v>1082</v>
      </c>
      <c r="B16" s="259">
        <v>0.24275023257494396</v>
      </c>
      <c r="C16" s="259">
        <v>0.38544370926853488</v>
      </c>
      <c r="D16" s="259">
        <v>1.4384002386973258</v>
      </c>
      <c r="E16" s="259">
        <v>0.82944420993656176</v>
      </c>
      <c r="F16" s="259">
        <v>1.456288316377534</v>
      </c>
      <c r="G16" s="259">
        <v>1.7357100681979258</v>
      </c>
      <c r="H16" s="259">
        <v>0.12234815078238122</v>
      </c>
      <c r="I16" s="259">
        <v>2.3177742441435374</v>
      </c>
      <c r="J16" s="259">
        <v>0.90999649046674569</v>
      </c>
      <c r="K16" s="260">
        <v>8.45914520754419E-2</v>
      </c>
    </row>
    <row r="17" spans="1:11" s="152" customFormat="1" ht="13.5" thickBot="1" x14ac:dyDescent="0.25">
      <c r="A17" s="1725" t="s">
        <v>1083</v>
      </c>
      <c r="B17" s="1726"/>
      <c r="C17" s="1726"/>
      <c r="D17" s="1726"/>
      <c r="E17" s="1726"/>
      <c r="F17" s="1726"/>
      <c r="G17" s="1726"/>
      <c r="H17" s="1726"/>
      <c r="I17" s="1726"/>
      <c r="J17" s="1726"/>
      <c r="K17" s="1729"/>
    </row>
    <row r="18" spans="1:11" s="152" customFormat="1" ht="13.5" thickBot="1" x14ac:dyDescent="0.25">
      <c r="A18" s="573" t="s">
        <v>1721</v>
      </c>
      <c r="B18" s="259">
        <v>0.75564977565337466</v>
      </c>
      <c r="C18" s="259">
        <v>1.213059856100388</v>
      </c>
      <c r="D18" s="259">
        <v>1.0091962299541735</v>
      </c>
      <c r="E18" s="259">
        <v>1.0797291067051109</v>
      </c>
      <c r="F18" s="259">
        <v>1.0198583203662248</v>
      </c>
      <c r="G18" s="259">
        <v>1.0751094298693824</v>
      </c>
      <c r="H18" s="259">
        <v>-0.41753102209687193</v>
      </c>
      <c r="I18" s="259">
        <v>1.0895280310468622</v>
      </c>
      <c r="J18" s="259">
        <v>1.1406974249330561</v>
      </c>
      <c r="K18" s="260">
        <v>0.56900508991382726</v>
      </c>
    </row>
    <row r="19" spans="1:11" s="152" customFormat="1" ht="13.5" thickBot="1" x14ac:dyDescent="0.25">
      <c r="A19" s="1725" t="s">
        <v>1084</v>
      </c>
      <c r="B19" s="1726"/>
      <c r="C19" s="1726"/>
      <c r="D19" s="1726"/>
      <c r="E19" s="1726"/>
      <c r="F19" s="1726"/>
      <c r="G19" s="1726"/>
      <c r="H19" s="1726"/>
      <c r="I19" s="1726"/>
      <c r="J19" s="1726"/>
      <c r="K19" s="1729"/>
    </row>
    <row r="20" spans="1:11" s="152" customFormat="1" ht="12.75" x14ac:dyDescent="0.2">
      <c r="A20" s="220" t="s">
        <v>1085</v>
      </c>
      <c r="B20" s="259">
        <v>2.5218665332091921E-2</v>
      </c>
      <c r="C20" s="259">
        <v>3.6049664113964215E-2</v>
      </c>
      <c r="D20" s="259">
        <v>0.20982440602710564</v>
      </c>
      <c r="E20" s="259">
        <v>0.15195611042946638</v>
      </c>
      <c r="F20" s="259">
        <v>0.14293796011870075</v>
      </c>
      <c r="G20" s="259">
        <v>0.2901992807200115</v>
      </c>
      <c r="H20" s="259">
        <v>3.4378090629181048E-2</v>
      </c>
      <c r="I20" s="259">
        <v>4.9004229585164226E-2</v>
      </c>
      <c r="J20" s="259">
        <v>3.6136986786376821E-2</v>
      </c>
      <c r="K20" s="260">
        <v>2.4428946174886428E-3</v>
      </c>
    </row>
    <row r="21" spans="1:11" s="152" customFormat="1" ht="12.75" x14ac:dyDescent="0.2">
      <c r="A21" s="220" t="s">
        <v>1086</v>
      </c>
      <c r="B21" s="259">
        <v>5.1432754931185053E-3</v>
      </c>
      <c r="C21" s="259">
        <v>1.1397441835213034E-2</v>
      </c>
      <c r="D21" s="259">
        <v>2.5391197609401048E-2</v>
      </c>
      <c r="E21" s="259">
        <v>1.432926610071344E-2</v>
      </c>
      <c r="F21" s="259">
        <v>2.2726907499026981E-2</v>
      </c>
      <c r="G21" s="259">
        <v>3.3525551703862989E-2</v>
      </c>
      <c r="H21" s="259">
        <v>8.0403509040709504E-4</v>
      </c>
      <c r="I21" s="259">
        <v>1.1034758977182936E-2</v>
      </c>
      <c r="J21" s="259">
        <v>1.930105840534584E-2</v>
      </c>
      <c r="K21" s="260">
        <v>-1.4481384109564606E-3</v>
      </c>
    </row>
    <row r="22" spans="1:11" s="152" customFormat="1" ht="13.5" thickBot="1" x14ac:dyDescent="0.25">
      <c r="A22" s="224" t="s">
        <v>1087</v>
      </c>
      <c r="B22" s="265">
        <v>6.3918068152700319E-3</v>
      </c>
      <c r="C22" s="265">
        <v>1.5790514092349925E-2</v>
      </c>
      <c r="D22" s="265">
        <v>6.1913902311574488E-2</v>
      </c>
      <c r="E22" s="265">
        <v>2.6214592900590455E-2</v>
      </c>
      <c r="F22" s="265">
        <v>5.5823837357252937E-2</v>
      </c>
      <c r="G22" s="265">
        <v>9.1716189338148096E-2</v>
      </c>
      <c r="H22" s="265">
        <v>9.0240729688254777E-4</v>
      </c>
      <c r="I22" s="265">
        <v>3.6610839124829223E-2</v>
      </c>
      <c r="J22" s="265">
        <v>3.6864953816504238E-2</v>
      </c>
      <c r="K22" s="266">
        <v>-1.5706385419454907E-3</v>
      </c>
    </row>
    <row r="23" spans="1:11" ht="15" hidden="1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ht="15" hidden="1" customHeight="1" x14ac:dyDescent="0.2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6"/>
    </row>
    <row r="25" spans="1:11" ht="15" hidden="1" customHeight="1" x14ac:dyDescent="0.2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6"/>
    </row>
    <row r="26" spans="1:11" ht="15" hidden="1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6"/>
    </row>
    <row r="27" spans="1:11" ht="15" hidden="1" customHeight="1" x14ac:dyDescent="0.25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6"/>
    </row>
    <row r="28" spans="1:11" ht="15" hidden="1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6"/>
    </row>
    <row r="29" spans="1:11" ht="15" hidden="1" customHeight="1" x14ac:dyDescent="0.2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6"/>
    </row>
    <row r="30" spans="1:11" ht="15" hidden="1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6"/>
    </row>
    <row r="31" spans="1:11" ht="15" hidden="1" customHeight="1" x14ac:dyDescent="0.2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6"/>
    </row>
    <row r="32" spans="1:11" ht="15" hidden="1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6"/>
    </row>
    <row r="33" spans="1:11" ht="15" hidden="1" customHeight="1" x14ac:dyDescent="0.2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6"/>
    </row>
    <row r="34" spans="1:11" ht="15" hidden="1" customHeight="1" x14ac:dyDescent="0.2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6"/>
    </row>
    <row r="35" spans="1:11" ht="15" hidden="1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6"/>
    </row>
    <row r="36" spans="1:11" ht="15" hidden="1" customHeight="1" x14ac:dyDescent="0.25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6"/>
    </row>
    <row r="37" spans="1:11" ht="15" hidden="1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6"/>
    </row>
    <row r="38" spans="1:11" ht="15" hidden="1" customHeight="1" x14ac:dyDescent="0.2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6"/>
    </row>
    <row r="39" spans="1:11" ht="15" hidden="1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hidden="1" customHeight="1" x14ac:dyDescent="0.25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6"/>
    </row>
    <row r="41" spans="1:11" ht="15" hidden="1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6"/>
    </row>
    <row r="42" spans="1:11" ht="15" hidden="1" customHeight="1" x14ac:dyDescent="0.25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6"/>
    </row>
    <row r="43" spans="1:11" ht="15" hidden="1" customHeight="1" x14ac:dyDescent="0.25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6"/>
    </row>
    <row r="44" spans="1:11" ht="15" hidden="1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6"/>
    </row>
    <row r="45" spans="1:11" ht="15" hidden="1" customHeight="1" x14ac:dyDescent="0.25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6"/>
    </row>
    <row r="46" spans="1:11" ht="15" hidden="1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6"/>
    </row>
    <row r="47" spans="1:11" ht="15" hidden="1" customHeight="1" x14ac:dyDescent="0.25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6"/>
    </row>
    <row r="48" spans="1:11" ht="15" hidden="1" customHeight="1" x14ac:dyDescent="0.2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6"/>
    </row>
    <row r="49" spans="1:22" ht="15" hidden="1" customHeight="1" x14ac:dyDescent="0.25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6"/>
    </row>
    <row r="50" spans="1:22" ht="15" hidden="1" customHeight="1" x14ac:dyDescent="0.25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6"/>
    </row>
    <row r="51" spans="1:22" s="31" customFormat="1" ht="15" hidden="1" customHeight="1" x14ac:dyDescent="0.25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30"/>
    </row>
    <row r="52" spans="1:22" ht="4.5" customHeight="1" x14ac:dyDescent="0.25">
      <c r="A52" s="200"/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33"/>
    </row>
    <row r="53" spans="1:22" s="273" customFormat="1" ht="11.25" x14ac:dyDescent="0.2">
      <c r="A53" s="271" t="s">
        <v>1088</v>
      </c>
      <c r="B53" s="272"/>
      <c r="C53" s="272"/>
      <c r="D53" s="272"/>
      <c r="E53" s="272"/>
      <c r="F53" s="272"/>
      <c r="G53" s="272"/>
      <c r="H53" s="272"/>
      <c r="I53" s="272"/>
      <c r="J53" s="272"/>
      <c r="K53" s="258"/>
    </row>
    <row r="54" spans="1:22" x14ac:dyDescent="0.25">
      <c r="A54" s="290" t="s">
        <v>2006</v>
      </c>
    </row>
    <row r="55" spans="1:22" x14ac:dyDescent="0.25">
      <c r="A55" s="1737" t="s">
        <v>1037</v>
      </c>
      <c r="B55" s="1737"/>
      <c r="C55" s="1737"/>
      <c r="D55" s="1737"/>
      <c r="E55" s="1737"/>
      <c r="F55" s="1737"/>
      <c r="G55" s="1737"/>
      <c r="H55" s="1737"/>
      <c r="I55" s="1737"/>
      <c r="J55" s="1737"/>
      <c r="K55" s="1737"/>
      <c r="L55" s="1737"/>
      <c r="M55" s="1737"/>
      <c r="N55" s="1737"/>
      <c r="O55" s="1737"/>
      <c r="P55" s="1737"/>
      <c r="Q55" s="1737"/>
      <c r="R55" s="1737"/>
      <c r="S55" s="1737"/>
      <c r="T55" s="1737"/>
      <c r="U55" s="1737"/>
      <c r="V55" s="1737"/>
    </row>
    <row r="56" spans="1:22" x14ac:dyDescent="0.25">
      <c r="A56" s="1736" t="s">
        <v>26</v>
      </c>
      <c r="B56" s="1736"/>
      <c r="C56" s="1736"/>
      <c r="D56" s="1736"/>
      <c r="E56" s="1736"/>
      <c r="F56" s="1736"/>
      <c r="G56" s="1736"/>
      <c r="H56" s="1736"/>
      <c r="I56" s="1736"/>
      <c r="J56" s="1736"/>
      <c r="K56" s="1736"/>
      <c r="L56" s="1736"/>
      <c r="M56" s="1736"/>
      <c r="N56" s="1736"/>
      <c r="O56" s="1736"/>
      <c r="P56" s="1736"/>
      <c r="Q56" s="1736"/>
      <c r="R56" s="1736"/>
      <c r="S56" s="1736"/>
      <c r="T56" s="1736"/>
      <c r="U56" s="1736"/>
      <c r="V56" s="1736"/>
    </row>
    <row r="57" spans="1:22" s="61" customFormat="1" x14ac:dyDescent="0.25">
      <c r="A57" s="1736" t="s">
        <v>1631</v>
      </c>
      <c r="B57" s="1736"/>
      <c r="C57" s="1736"/>
      <c r="D57" s="1736"/>
      <c r="E57" s="1736"/>
      <c r="F57" s="1736"/>
      <c r="G57" s="1736"/>
      <c r="H57" s="1736"/>
      <c r="I57" s="1736"/>
      <c r="J57" s="1736"/>
      <c r="K57" s="1736"/>
      <c r="L57" s="1736"/>
      <c r="M57" s="1736"/>
      <c r="N57" s="1736"/>
      <c r="O57" s="1736"/>
      <c r="P57" s="1736"/>
      <c r="Q57" s="1736"/>
      <c r="R57" s="1736"/>
      <c r="S57" s="1736"/>
      <c r="T57" s="1736"/>
      <c r="U57" s="1736"/>
      <c r="V57" s="1736"/>
    </row>
    <row r="58" spans="1:22" ht="4.5" customHeight="1" thickBot="1" x14ac:dyDescent="0.3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</row>
    <row r="59" spans="1:22" ht="26.25" thickBot="1" x14ac:dyDescent="0.3">
      <c r="A59" s="201"/>
      <c r="B59" s="1732" t="s">
        <v>1039</v>
      </c>
      <c r="C59" s="1733"/>
      <c r="D59" s="1733"/>
      <c r="E59" s="1733"/>
      <c r="F59" s="1733"/>
      <c r="G59" s="1733"/>
      <c r="H59" s="1733"/>
      <c r="I59" s="1733"/>
      <c r="J59" s="1733"/>
      <c r="K59" s="1733"/>
      <c r="L59" s="1733"/>
      <c r="M59" s="1733"/>
      <c r="N59" s="1733"/>
      <c r="O59" s="1733"/>
      <c r="P59" s="1733"/>
      <c r="Q59" s="1733"/>
      <c r="R59" s="1733"/>
      <c r="S59" s="1733"/>
      <c r="T59" s="564"/>
      <c r="U59" s="202" t="s">
        <v>1040</v>
      </c>
      <c r="V59" s="202" t="s">
        <v>1041</v>
      </c>
    </row>
    <row r="60" spans="1:22" ht="15.75" thickBot="1" x14ac:dyDescent="0.3">
      <c r="A60" s="201" t="s">
        <v>1038</v>
      </c>
      <c r="B60" s="201" t="s">
        <v>1052</v>
      </c>
      <c r="C60" s="201" t="s">
        <v>1053</v>
      </c>
      <c r="D60" s="201" t="s">
        <v>1054</v>
      </c>
      <c r="E60" s="201" t="s">
        <v>1055</v>
      </c>
      <c r="F60" s="201" t="s">
        <v>1056</v>
      </c>
      <c r="G60" s="201" t="s">
        <v>1057</v>
      </c>
      <c r="H60" s="201" t="s">
        <v>1058</v>
      </c>
      <c r="I60" s="201" t="s">
        <v>1059</v>
      </c>
      <c r="J60" s="201" t="s">
        <v>1060</v>
      </c>
      <c r="K60" s="201" t="s">
        <v>1061</v>
      </c>
      <c r="L60" s="201" t="s">
        <v>1062</v>
      </c>
      <c r="M60" s="201" t="s">
        <v>1063</v>
      </c>
      <c r="N60" s="201" t="s">
        <v>1064</v>
      </c>
      <c r="O60" s="201" t="s">
        <v>1065</v>
      </c>
      <c r="P60" s="201" t="s">
        <v>1066</v>
      </c>
      <c r="Q60" s="201" t="s">
        <v>1067</v>
      </c>
      <c r="R60" s="201" t="s">
        <v>1068</v>
      </c>
      <c r="S60" s="201" t="s">
        <v>1069</v>
      </c>
      <c r="T60" s="565" t="s">
        <v>1072</v>
      </c>
      <c r="U60" s="201" t="s">
        <v>1070</v>
      </c>
      <c r="V60" s="203" t="s">
        <v>1071</v>
      </c>
    </row>
    <row r="61" spans="1:22" ht="15.75" thickBot="1" x14ac:dyDescent="0.3">
      <c r="A61" s="1734" t="s">
        <v>1073</v>
      </c>
      <c r="B61" s="1735"/>
      <c r="C61" s="1735"/>
      <c r="D61" s="1735"/>
      <c r="E61" s="1735"/>
      <c r="F61" s="1735"/>
      <c r="G61" s="1735"/>
      <c r="H61" s="1735"/>
      <c r="I61" s="1735"/>
      <c r="J61" s="1735"/>
      <c r="K61" s="1735"/>
      <c r="L61" s="1735"/>
      <c r="M61" s="1735"/>
      <c r="N61" s="1735"/>
      <c r="O61" s="1735"/>
      <c r="P61" s="1735"/>
      <c r="Q61" s="1735"/>
      <c r="R61" s="1735"/>
      <c r="S61" s="1735"/>
      <c r="T61" s="1735"/>
      <c r="U61" s="1735"/>
      <c r="V61" s="1735"/>
    </row>
    <row r="62" spans="1:22" x14ac:dyDescent="0.25">
      <c r="A62" s="261" t="s">
        <v>1074</v>
      </c>
      <c r="B62" s="262">
        <v>0.91231968903752858</v>
      </c>
      <c r="C62" s="262">
        <v>6.3137332069542804</v>
      </c>
      <c r="D62" s="262">
        <v>1.1137524520028048</v>
      </c>
      <c r="E62" s="262">
        <v>9.7910176925618551</v>
      </c>
      <c r="F62" s="262">
        <v>2.6120528287630664</v>
      </c>
      <c r="G62" s="262">
        <v>4.2264921832744333</v>
      </c>
      <c r="H62" s="262">
        <v>0.55875953536773482</v>
      </c>
      <c r="I62" s="262">
        <v>2.8636990891623015</v>
      </c>
      <c r="J62" s="262">
        <v>1.5963863638489044</v>
      </c>
      <c r="K62" s="262">
        <v>1.8895383940290773</v>
      </c>
      <c r="L62" s="262">
        <v>1.3935695657649896</v>
      </c>
      <c r="M62" s="262">
        <v>1.5690862615317211</v>
      </c>
      <c r="N62" s="262">
        <v>1.0095404925708895</v>
      </c>
      <c r="O62" s="262">
        <v>1.0693349395629845</v>
      </c>
      <c r="P62" s="262">
        <v>2.3291268945642369</v>
      </c>
      <c r="Q62" s="262">
        <v>1.9606584192047345</v>
      </c>
      <c r="R62" s="263">
        <v>1.2469278859688073</v>
      </c>
      <c r="S62" s="263">
        <v>3.061013680727811</v>
      </c>
      <c r="T62" s="263">
        <v>3.8911649468205907</v>
      </c>
      <c r="U62" s="263">
        <v>1.0681223347367261</v>
      </c>
      <c r="V62" s="264">
        <v>1.5592531436923269</v>
      </c>
    </row>
    <row r="63" spans="1:22" ht="15.75" thickBot="1" x14ac:dyDescent="0.3">
      <c r="A63" s="261" t="s">
        <v>1075</v>
      </c>
      <c r="B63" s="262">
        <v>0.48466493887514867</v>
      </c>
      <c r="C63" s="262">
        <v>1.2621120373576755</v>
      </c>
      <c r="D63" s="262">
        <v>0.9652554924614829</v>
      </c>
      <c r="E63" s="262">
        <v>8.9737336506499989</v>
      </c>
      <c r="F63" s="262">
        <v>1.5402251089050272</v>
      </c>
      <c r="G63" s="262">
        <v>2.3714089420372186</v>
      </c>
      <c r="H63" s="262">
        <v>0.1834085706618383</v>
      </c>
      <c r="I63" s="262">
        <v>1.7451996060858412</v>
      </c>
      <c r="J63" s="262">
        <v>0.99337233242323741</v>
      </c>
      <c r="K63" s="262">
        <v>1.4080664617635836</v>
      </c>
      <c r="L63" s="262">
        <v>0.63111098203763871</v>
      </c>
      <c r="M63" s="262">
        <v>0.97759803991429284</v>
      </c>
      <c r="N63" s="262">
        <v>0.39755745079930982</v>
      </c>
      <c r="O63" s="262">
        <v>0.54628850177635246</v>
      </c>
      <c r="P63" s="262">
        <v>1.7110718557439597</v>
      </c>
      <c r="Q63" s="262">
        <v>0.542435332342315</v>
      </c>
      <c r="R63" s="263">
        <v>0.57558947912005876</v>
      </c>
      <c r="S63" s="263">
        <v>1.2887222436636985</v>
      </c>
      <c r="T63" s="263">
        <v>3.3367924498411092</v>
      </c>
      <c r="U63" s="263">
        <v>0.53994761235548272</v>
      </c>
      <c r="V63" s="264">
        <v>0.85856351676966636</v>
      </c>
    </row>
    <row r="64" spans="1:22" ht="15.75" thickBot="1" x14ac:dyDescent="0.3">
      <c r="A64" s="1725" t="s">
        <v>1076</v>
      </c>
      <c r="B64" s="1726"/>
      <c r="C64" s="1726"/>
      <c r="D64" s="1726"/>
      <c r="E64" s="1726"/>
      <c r="F64" s="1726"/>
      <c r="G64" s="1726"/>
      <c r="H64" s="1726"/>
      <c r="I64" s="1726"/>
      <c r="J64" s="1726"/>
      <c r="K64" s="1726"/>
      <c r="L64" s="1726"/>
      <c r="M64" s="1726"/>
      <c r="N64" s="1726"/>
      <c r="O64" s="1726"/>
      <c r="P64" s="1726"/>
      <c r="Q64" s="1726"/>
      <c r="R64" s="1726"/>
      <c r="S64" s="1726"/>
      <c r="T64" s="1727"/>
      <c r="U64" s="1726"/>
      <c r="V64" s="343"/>
    </row>
    <row r="65" spans="1:22" ht="15.75" thickBot="1" x14ac:dyDescent="0.3">
      <c r="A65" s="261" t="s">
        <v>1077</v>
      </c>
      <c r="B65" s="262">
        <v>1.2062880808208396</v>
      </c>
      <c r="C65" s="262">
        <v>0.72364165782995982</v>
      </c>
      <c r="D65" s="262">
        <v>0.89257294222149075</v>
      </c>
      <c r="E65" s="262">
        <v>0.81606792620550184</v>
      </c>
      <c r="F65" s="262">
        <v>1.2696708013420532</v>
      </c>
      <c r="G65" s="262">
        <v>0.45553471931196393</v>
      </c>
      <c r="H65" s="262">
        <v>1.3968542063940725</v>
      </c>
      <c r="I65" s="262">
        <v>0.22494015657156563</v>
      </c>
      <c r="J65" s="262">
        <v>0.44997137963213368</v>
      </c>
      <c r="K65" s="262">
        <v>0.66479263899032592</v>
      </c>
      <c r="L65" s="262">
        <v>1.3847195061593989</v>
      </c>
      <c r="M65" s="262">
        <v>0.62195139506678832</v>
      </c>
      <c r="N65" s="262">
        <v>1.5389214597723477</v>
      </c>
      <c r="O65" s="262">
        <v>0.32361276905481595</v>
      </c>
      <c r="P65" s="262">
        <v>1.6824149733845259</v>
      </c>
      <c r="Q65" s="262">
        <v>0.71688102100120299</v>
      </c>
      <c r="R65" s="263">
        <v>1.1843472096845369</v>
      </c>
      <c r="S65" s="263">
        <v>0.90115378632007503</v>
      </c>
      <c r="T65" s="263">
        <v>1.6729144775963423</v>
      </c>
      <c r="U65" s="263">
        <v>1.2630548701286324</v>
      </c>
      <c r="V65" s="264">
        <v>1.1808269727831278</v>
      </c>
    </row>
    <row r="66" spans="1:22" ht="15.75" thickBot="1" x14ac:dyDescent="0.3">
      <c r="A66" s="1725" t="s">
        <v>1078</v>
      </c>
      <c r="B66" s="1726"/>
      <c r="C66" s="1726"/>
      <c r="D66" s="1726"/>
      <c r="E66" s="1726"/>
      <c r="F66" s="1726"/>
      <c r="G66" s="1726"/>
      <c r="H66" s="1726"/>
      <c r="I66" s="1726"/>
      <c r="J66" s="1726"/>
      <c r="K66" s="1726"/>
      <c r="L66" s="1726"/>
      <c r="M66" s="1726"/>
      <c r="N66" s="1726"/>
      <c r="O66" s="1726"/>
      <c r="P66" s="1726"/>
      <c r="Q66" s="1726"/>
      <c r="R66" s="1726"/>
      <c r="S66" s="1726"/>
      <c r="T66" s="1727"/>
      <c r="U66" s="1726"/>
      <c r="V66" s="343"/>
    </row>
    <row r="67" spans="1:22" ht="15.75" thickBot="1" x14ac:dyDescent="0.3">
      <c r="A67" s="261" t="s">
        <v>1079</v>
      </c>
      <c r="B67" s="262">
        <v>0.15786086715725992</v>
      </c>
      <c r="C67" s="262">
        <v>-8.0670778887837663E-2</v>
      </c>
      <c r="D67" s="262">
        <v>0.64683657454002841</v>
      </c>
      <c r="E67" s="262">
        <v>1.2306620350179627E-3</v>
      </c>
      <c r="F67" s="262">
        <v>3.3615812659506812E-2</v>
      </c>
      <c r="G67" s="262">
        <v>6.7729013745421243E-2</v>
      </c>
      <c r="H67" s="262">
        <v>3.1157914768927854E-2</v>
      </c>
      <c r="I67" s="262">
        <v>0.34374620621530705</v>
      </c>
      <c r="J67" s="262">
        <v>9.7726616058513779E-2</v>
      </c>
      <c r="K67" s="262">
        <v>0.23885475254880831</v>
      </c>
      <c r="L67" s="262">
        <v>0.40816691702851604</v>
      </c>
      <c r="M67" s="262">
        <v>5.2600544553379029E-2</v>
      </c>
      <c r="N67" s="262">
        <v>3.1573844298137956E-2</v>
      </c>
      <c r="O67" s="262">
        <v>0.13147003926561823</v>
      </c>
      <c r="P67" s="262">
        <v>7.9530455257634886E-2</v>
      </c>
      <c r="Q67" s="262">
        <v>0.17626587632640159</v>
      </c>
      <c r="R67" s="263">
        <v>-2.9140814859516216E-2</v>
      </c>
      <c r="S67" s="263">
        <v>0.15415807279185365</v>
      </c>
      <c r="T67" s="263">
        <v>4.3258181940180836E-2</v>
      </c>
      <c r="U67" s="263">
        <v>0.10014636078350647</v>
      </c>
      <c r="V67" s="264">
        <v>0.22213161466055131</v>
      </c>
    </row>
    <row r="68" spans="1:22" ht="15.75" thickBot="1" x14ac:dyDescent="0.3">
      <c r="A68" s="1725" t="s">
        <v>1080</v>
      </c>
      <c r="B68" s="1726"/>
      <c r="C68" s="1726"/>
      <c r="D68" s="1726"/>
      <c r="E68" s="1726"/>
      <c r="F68" s="1726"/>
      <c r="G68" s="1726"/>
      <c r="H68" s="1726"/>
      <c r="I68" s="1726"/>
      <c r="J68" s="1726"/>
      <c r="K68" s="1726"/>
      <c r="L68" s="1726"/>
      <c r="M68" s="1726"/>
      <c r="N68" s="1726"/>
      <c r="O68" s="1726"/>
      <c r="P68" s="1726"/>
      <c r="Q68" s="1726"/>
      <c r="R68" s="1726"/>
      <c r="S68" s="1726"/>
      <c r="T68" s="1727"/>
      <c r="U68" s="1726"/>
      <c r="V68" s="343"/>
    </row>
    <row r="69" spans="1:22" x14ac:dyDescent="0.25">
      <c r="A69" s="261" t="s">
        <v>1081</v>
      </c>
      <c r="B69" s="262">
        <v>0.45948843843345261</v>
      </c>
      <c r="C69" s="262">
        <v>8.7272571858769785E-2</v>
      </c>
      <c r="D69" s="262">
        <v>0.59515392730239436</v>
      </c>
      <c r="E69" s="262">
        <v>3.9750741683241018E-2</v>
      </c>
      <c r="F69" s="262">
        <v>0.71571557835747568</v>
      </c>
      <c r="G69" s="262">
        <v>0.34664117860836141</v>
      </c>
      <c r="H69" s="262">
        <v>0.41720819973209644</v>
      </c>
      <c r="I69" s="262">
        <v>0.64520446876411242</v>
      </c>
      <c r="J69" s="262">
        <v>0.56926076484224619</v>
      </c>
      <c r="K69" s="262">
        <v>0.71242855237079927</v>
      </c>
      <c r="L69" s="262">
        <v>0.6416522038028929</v>
      </c>
      <c r="M69" s="262">
        <v>0.38596565139068928</v>
      </c>
      <c r="N69" s="262">
        <v>0.55637449728985655</v>
      </c>
      <c r="O69" s="262">
        <v>0.47094802387532858</v>
      </c>
      <c r="P69" s="262">
        <v>0.61670991230548666</v>
      </c>
      <c r="Q69" s="262">
        <v>0.53942210727391049</v>
      </c>
      <c r="R69" s="263">
        <v>0.52914466593907894</v>
      </c>
      <c r="S69" s="263">
        <v>0.68299317867632958</v>
      </c>
      <c r="T69" s="263">
        <v>0.58492874666602768</v>
      </c>
      <c r="U69" s="263">
        <v>0.68939809263086438</v>
      </c>
      <c r="V69" s="264">
        <v>0.55726377799896343</v>
      </c>
    </row>
    <row r="70" spans="1:22" ht="15.75" thickBot="1" x14ac:dyDescent="0.3">
      <c r="A70" s="261" t="s">
        <v>1082</v>
      </c>
      <c r="B70" s="262">
        <v>0.85009918585595456</v>
      </c>
      <c r="C70" s="262">
        <v>9.5617343325049856E-2</v>
      </c>
      <c r="D70" s="262">
        <v>1.4700745973320499</v>
      </c>
      <c r="E70" s="262">
        <v>4.1396274289157924E-2</v>
      </c>
      <c r="F70" s="262">
        <v>2.5176039341946699</v>
      </c>
      <c r="G70" s="262">
        <v>0.53055253447106454</v>
      </c>
      <c r="H70" s="262">
        <v>0.71587863717421896</v>
      </c>
      <c r="I70" s="262">
        <v>1.8185247895220669</v>
      </c>
      <c r="J70" s="262">
        <v>1.3215902299537687</v>
      </c>
      <c r="K70" s="262">
        <v>2.4773966895677906</v>
      </c>
      <c r="L70" s="262">
        <v>1.7905850422753991</v>
      </c>
      <c r="M70" s="262">
        <v>0.62857338887448155</v>
      </c>
      <c r="N70" s="262">
        <v>1.2541535459321442</v>
      </c>
      <c r="O70" s="262">
        <v>0.89017345200190579</v>
      </c>
      <c r="P70" s="262">
        <v>1.6089899846223306</v>
      </c>
      <c r="Q70" s="262">
        <v>1.1711854081427016</v>
      </c>
      <c r="R70" s="263">
        <v>1.1237945663170852</v>
      </c>
      <c r="S70" s="263">
        <v>2.1545062526556156</v>
      </c>
      <c r="T70" s="263">
        <v>1.4092249028756167</v>
      </c>
      <c r="U70" s="263">
        <v>2.2195552450730687</v>
      </c>
      <c r="V70" s="264">
        <v>1.2586812424795428</v>
      </c>
    </row>
    <row r="71" spans="1:22" ht="15.75" thickBot="1" x14ac:dyDescent="0.3">
      <c r="A71" s="1725" t="s">
        <v>1083</v>
      </c>
      <c r="B71" s="1726"/>
      <c r="C71" s="1726"/>
      <c r="D71" s="1726"/>
      <c r="E71" s="1726"/>
      <c r="F71" s="1726"/>
      <c r="G71" s="1726"/>
      <c r="H71" s="1726"/>
      <c r="I71" s="1726"/>
      <c r="J71" s="1726"/>
      <c r="K71" s="1726"/>
      <c r="L71" s="1726"/>
      <c r="M71" s="1726"/>
      <c r="N71" s="1726"/>
      <c r="O71" s="1726"/>
      <c r="P71" s="1726"/>
      <c r="Q71" s="1726"/>
      <c r="R71" s="1726"/>
      <c r="S71" s="1726"/>
      <c r="T71" s="1727"/>
      <c r="U71" s="1726"/>
      <c r="V71" s="343"/>
    </row>
    <row r="72" spans="1:22" ht="15.75" thickBot="1" x14ac:dyDescent="0.3">
      <c r="A72" s="573" t="s">
        <v>1721</v>
      </c>
      <c r="B72" s="262">
        <v>1.0036332550220206</v>
      </c>
      <c r="C72" s="262">
        <v>1.5401665467487039E-2</v>
      </c>
      <c r="D72" s="262">
        <v>0.93953429135177424</v>
      </c>
      <c r="E72" s="262">
        <v>-1.5663716105035024</v>
      </c>
      <c r="F72" s="262">
        <v>0.99650787161714116</v>
      </c>
      <c r="G72" s="262">
        <v>1.3744695484885672</v>
      </c>
      <c r="H72" s="262">
        <v>-1.3037486795978195</v>
      </c>
      <c r="I72" s="262">
        <v>0.69007568179733902</v>
      </c>
      <c r="J72" s="262">
        <v>1.438827976565243</v>
      </c>
      <c r="K72" s="262">
        <v>0.87863589148952459</v>
      </c>
      <c r="L72" s="262">
        <v>0.41794771929798585</v>
      </c>
      <c r="M72" s="262">
        <v>1.3522786042763959</v>
      </c>
      <c r="N72" s="262">
        <v>0.84843277674855333</v>
      </c>
      <c r="O72" s="262">
        <v>1.1609258143966901</v>
      </c>
      <c r="P72" s="262">
        <v>1.1605888677209273</v>
      </c>
      <c r="Q72" s="262">
        <v>1.0748572258398792</v>
      </c>
      <c r="R72" s="263">
        <v>2.0839950629479418</v>
      </c>
      <c r="S72" s="263">
        <v>1.1644879429877353</v>
      </c>
      <c r="T72" s="263">
        <v>1.6073297557543802</v>
      </c>
      <c r="U72" s="263">
        <v>0.88691180948177561</v>
      </c>
      <c r="V72" s="264">
        <v>0.36273115486720009</v>
      </c>
    </row>
    <row r="73" spans="1:22" ht="15.75" thickBot="1" x14ac:dyDescent="0.3">
      <c r="A73" s="1725" t="s">
        <v>1084</v>
      </c>
      <c r="B73" s="1726"/>
      <c r="C73" s="1726"/>
      <c r="D73" s="1726"/>
      <c r="E73" s="1726"/>
      <c r="F73" s="1726"/>
      <c r="G73" s="1726"/>
      <c r="H73" s="1726"/>
      <c r="I73" s="1726"/>
      <c r="J73" s="1726"/>
      <c r="K73" s="1726"/>
      <c r="L73" s="1726"/>
      <c r="M73" s="1726"/>
      <c r="N73" s="1726"/>
      <c r="O73" s="1726"/>
      <c r="P73" s="1726"/>
      <c r="Q73" s="1726"/>
      <c r="R73" s="1726"/>
      <c r="S73" s="1726"/>
      <c r="T73" s="1727"/>
      <c r="U73" s="1726"/>
      <c r="V73" s="343"/>
    </row>
    <row r="74" spans="1:22" x14ac:dyDescent="0.25">
      <c r="A74" s="261" t="s">
        <v>1085</v>
      </c>
      <c r="B74" s="262">
        <v>0.45475464238143803</v>
      </c>
      <c r="C74" s="262">
        <v>0.12647729602073454</v>
      </c>
      <c r="D74" s="262">
        <v>0.7256386359639031</v>
      </c>
      <c r="E74" s="262">
        <v>0.13435754717184503</v>
      </c>
      <c r="F74" s="262">
        <v>0.15321303230068231</v>
      </c>
      <c r="G74" s="262">
        <v>0.60391375969317573</v>
      </c>
      <c r="H74" s="262">
        <v>0.19330757002488883</v>
      </c>
      <c r="I74" s="262">
        <v>1.3385142276144935</v>
      </c>
      <c r="J74" s="262">
        <v>0.53862840756908148</v>
      </c>
      <c r="K74" s="262">
        <v>0.86085130186908254</v>
      </c>
      <c r="L74" s="262">
        <v>0.9918400096955321</v>
      </c>
      <c r="M74" s="262">
        <v>0.43607314557850546</v>
      </c>
      <c r="N74" s="262">
        <v>0.32407093826637579</v>
      </c>
      <c r="O74" s="262">
        <v>0.30552863113590389</v>
      </c>
      <c r="P74" s="262">
        <v>0.27836556527420969</v>
      </c>
      <c r="Q74" s="262">
        <v>0.80407779019029513</v>
      </c>
      <c r="R74" s="263">
        <v>0.47449801553814497</v>
      </c>
      <c r="S74" s="263">
        <v>0.17968097063234056</v>
      </c>
      <c r="T74" s="263">
        <v>0.38659109638119848</v>
      </c>
      <c r="U74" s="263">
        <v>0.51196601689305177</v>
      </c>
      <c r="V74" s="264">
        <v>0.52170697526311849</v>
      </c>
    </row>
    <row r="75" spans="1:22" x14ac:dyDescent="0.25">
      <c r="A75" s="261" t="s">
        <v>1086</v>
      </c>
      <c r="B75" s="262">
        <v>8.5635633568661523E-2</v>
      </c>
      <c r="C75" s="262">
        <v>-1.1340312902143198E-3</v>
      </c>
      <c r="D75" s="262">
        <v>0.24603513729394416</v>
      </c>
      <c r="E75" s="262">
        <v>-1.8510475996204292E-3</v>
      </c>
      <c r="F75" s="262">
        <v>9.5230795031717823E-3</v>
      </c>
      <c r="G75" s="262">
        <v>6.0822131123003935E-2</v>
      </c>
      <c r="H75" s="262">
        <v>-2.3674221101038506E-2</v>
      </c>
      <c r="I75" s="262">
        <v>8.416136643577303E-2</v>
      </c>
      <c r="J75" s="262">
        <v>6.0567014551418004E-2</v>
      </c>
      <c r="K75" s="262">
        <v>6.0351572505901389E-2</v>
      </c>
      <c r="L75" s="262">
        <v>6.1131422078382576E-2</v>
      </c>
      <c r="M75" s="262">
        <v>4.3676626094191935E-2</v>
      </c>
      <c r="N75" s="262">
        <v>1.1883966129475929E-2</v>
      </c>
      <c r="O75" s="262">
        <v>8.0747596069320304E-2</v>
      </c>
      <c r="P75" s="262">
        <v>3.5378503390517894E-2</v>
      </c>
      <c r="Q75" s="262">
        <v>8.726138731767806E-2</v>
      </c>
      <c r="R75" s="263">
        <v>-2.8594721570845593E-2</v>
      </c>
      <c r="S75" s="263">
        <v>5.6907548345867011E-2</v>
      </c>
      <c r="T75" s="263">
        <v>2.8859971906026367E-2</v>
      </c>
      <c r="U75" s="263">
        <v>2.7587968925657819E-2</v>
      </c>
      <c r="V75" s="264">
        <v>3.5673053639868543E-2</v>
      </c>
    </row>
    <row r="76" spans="1:22" ht="15.75" thickBot="1" x14ac:dyDescent="0.3">
      <c r="A76" s="267" t="s">
        <v>1087</v>
      </c>
      <c r="B76" s="268">
        <v>0.15843441594563956</v>
      </c>
      <c r="C76" s="268">
        <v>-1.2424643494320918E-3</v>
      </c>
      <c r="D76" s="268">
        <v>0.60772514268087474</v>
      </c>
      <c r="E76" s="268">
        <v>-1.9276740737766038E-3</v>
      </c>
      <c r="F76" s="268">
        <v>3.3498421926005682E-2</v>
      </c>
      <c r="G76" s="268">
        <v>9.3091466942245085E-2</v>
      </c>
      <c r="H76" s="268">
        <v>-4.0622090239011088E-2</v>
      </c>
      <c r="I76" s="268">
        <v>0.23721089761927669</v>
      </c>
      <c r="J76" s="268">
        <v>0.14061178924003978</v>
      </c>
      <c r="K76" s="268">
        <v>0.20986635844223198</v>
      </c>
      <c r="L76" s="268">
        <v>0.1705924320649585</v>
      </c>
      <c r="M76" s="268">
        <v>7.1130590972821761E-2</v>
      </c>
      <c r="N76" s="268">
        <v>2.6788284390495666E-2</v>
      </c>
      <c r="O76" s="268">
        <v>0.15262696240320267</v>
      </c>
      <c r="P76" s="268">
        <v>9.2302161016788342E-2</v>
      </c>
      <c r="Q76" s="268">
        <v>0.18946065083843122</v>
      </c>
      <c r="R76" s="269">
        <v>-6.072931429751182E-2</v>
      </c>
      <c r="S76" s="269">
        <v>0.17951521708033921</v>
      </c>
      <c r="T76" s="566">
        <v>6.9530163012289398E-2</v>
      </c>
      <c r="U76" s="269">
        <v>8.8820990055514457E-2</v>
      </c>
      <c r="V76" s="270">
        <v>8.0574057118337664E-2</v>
      </c>
    </row>
    <row r="77" spans="1:22" ht="4.5" customHeight="1" x14ac:dyDescent="0.25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</row>
    <row r="78" spans="1:22" x14ac:dyDescent="0.25">
      <c r="A78" s="271" t="s">
        <v>1088</v>
      </c>
      <c r="R78" s="23"/>
      <c r="S78" s="23"/>
      <c r="T78" s="23"/>
      <c r="U78" s="23"/>
      <c r="V78" s="23"/>
    </row>
    <row r="79" spans="1:22" x14ac:dyDescent="0.25">
      <c r="A79" s="290" t="s">
        <v>2006</v>
      </c>
      <c r="R79" s="23"/>
      <c r="S79" s="23"/>
      <c r="T79" s="23"/>
      <c r="U79" s="23"/>
      <c r="V79" s="23"/>
    </row>
    <row r="80" spans="1:22" x14ac:dyDescent="0.25">
      <c r="R80" s="23"/>
      <c r="S80" s="23"/>
      <c r="T80" s="23"/>
      <c r="U80" s="23"/>
      <c r="V80" s="23"/>
    </row>
    <row r="81" spans="18:22" x14ac:dyDescent="0.25">
      <c r="R81" s="23"/>
      <c r="S81" s="23"/>
      <c r="T81" s="23"/>
      <c r="U81" s="23"/>
      <c r="V81" s="23"/>
    </row>
    <row r="82" spans="18:22" x14ac:dyDescent="0.25">
      <c r="R82" s="23"/>
      <c r="S82" s="23"/>
      <c r="T82" s="23"/>
      <c r="U82" s="23"/>
      <c r="V82" s="23"/>
    </row>
    <row r="83" spans="18:22" x14ac:dyDescent="0.25">
      <c r="R83" s="23"/>
      <c r="S83" s="23"/>
      <c r="T83" s="23"/>
      <c r="U83" s="23"/>
      <c r="V83" s="23"/>
    </row>
    <row r="84" spans="18:22" x14ac:dyDescent="0.25">
      <c r="R84" s="23"/>
      <c r="S84" s="23"/>
      <c r="T84" s="23"/>
      <c r="U84" s="23"/>
      <c r="V84" s="23"/>
    </row>
    <row r="85" spans="18:22" x14ac:dyDescent="0.25">
      <c r="R85" s="23"/>
      <c r="S85" s="23"/>
      <c r="T85" s="23"/>
      <c r="U85" s="23"/>
      <c r="V85" s="23"/>
    </row>
    <row r="86" spans="18:22" x14ac:dyDescent="0.25">
      <c r="R86" s="23"/>
      <c r="S86" s="23"/>
      <c r="T86" s="23"/>
      <c r="U86" s="23"/>
      <c r="V86" s="23"/>
    </row>
    <row r="87" spans="18:22" x14ac:dyDescent="0.25">
      <c r="R87" s="23"/>
      <c r="S87" s="23"/>
      <c r="T87" s="23"/>
      <c r="U87" s="23"/>
      <c r="V87" s="23"/>
    </row>
    <row r="88" spans="18:22" x14ac:dyDescent="0.25">
      <c r="R88" s="23"/>
      <c r="S88" s="23"/>
      <c r="T88" s="23"/>
      <c r="U88" s="23"/>
      <c r="V88" s="23"/>
    </row>
    <row r="89" spans="18:22" x14ac:dyDescent="0.25">
      <c r="R89" s="23"/>
      <c r="S89" s="23"/>
      <c r="T89" s="23"/>
      <c r="U89" s="23"/>
      <c r="V89" s="23"/>
    </row>
    <row r="90" spans="18:22" x14ac:dyDescent="0.25">
      <c r="R90" s="23"/>
      <c r="S90" s="23"/>
      <c r="T90" s="23"/>
      <c r="U90" s="23"/>
      <c r="V90" s="23"/>
    </row>
    <row r="91" spans="18:22" x14ac:dyDescent="0.25">
      <c r="R91" s="23"/>
      <c r="S91" s="23"/>
      <c r="T91" s="23"/>
      <c r="U91" s="23"/>
      <c r="V91" s="23"/>
    </row>
    <row r="92" spans="18:22" x14ac:dyDescent="0.25">
      <c r="R92" s="23"/>
      <c r="S92" s="23"/>
      <c r="T92" s="23"/>
      <c r="U92" s="23"/>
      <c r="V92" s="23"/>
    </row>
    <row r="93" spans="18:22" x14ac:dyDescent="0.25">
      <c r="R93" s="23"/>
      <c r="S93" s="23"/>
      <c r="T93" s="23"/>
      <c r="U93" s="23"/>
      <c r="V93" s="23"/>
    </row>
    <row r="94" spans="18:22" x14ac:dyDescent="0.25">
      <c r="R94" s="23"/>
      <c r="S94" s="23"/>
      <c r="T94" s="23"/>
      <c r="U94" s="23"/>
      <c r="V94" s="23"/>
    </row>
    <row r="95" spans="18:22" x14ac:dyDescent="0.25">
      <c r="R95" s="23"/>
      <c r="S95" s="23"/>
      <c r="T95" s="23"/>
      <c r="U95" s="23"/>
      <c r="V95" s="23"/>
    </row>
    <row r="96" spans="18:22" x14ac:dyDescent="0.25">
      <c r="R96" s="23"/>
      <c r="S96" s="23"/>
      <c r="T96" s="23"/>
      <c r="U96" s="23"/>
      <c r="V96" s="23"/>
    </row>
    <row r="97" spans="1:22" x14ac:dyDescent="0.25">
      <c r="R97" s="23"/>
      <c r="S97" s="23"/>
      <c r="T97" s="23"/>
      <c r="U97" s="23"/>
      <c r="V97" s="23"/>
    </row>
    <row r="98" spans="1:22" x14ac:dyDescent="0.25">
      <c r="R98" s="23"/>
      <c r="S98" s="23"/>
      <c r="T98" s="23"/>
      <c r="U98" s="23"/>
      <c r="V98" s="23"/>
    </row>
    <row r="99" spans="1:22" x14ac:dyDescent="0.25">
      <c r="R99" s="23"/>
      <c r="S99" s="23"/>
      <c r="T99" s="23"/>
      <c r="U99" s="23"/>
      <c r="V99" s="23"/>
    </row>
    <row r="100" spans="1:22" x14ac:dyDescent="0.25">
      <c r="R100" s="23"/>
      <c r="S100" s="23"/>
      <c r="T100" s="23"/>
      <c r="U100" s="23"/>
      <c r="V100" s="23"/>
    </row>
    <row r="101" spans="1:22" x14ac:dyDescent="0.25">
      <c r="R101" s="23"/>
      <c r="S101" s="23"/>
      <c r="T101" s="23"/>
      <c r="U101" s="23"/>
      <c r="V101" s="23"/>
    </row>
    <row r="102" spans="1:22" x14ac:dyDescent="0.25">
      <c r="R102" s="23"/>
      <c r="S102" s="23"/>
      <c r="T102" s="23"/>
      <c r="U102" s="23"/>
      <c r="V102" s="23"/>
    </row>
    <row r="103" spans="1:22" x14ac:dyDescent="0.25">
      <c r="R103" s="23"/>
      <c r="S103" s="23"/>
      <c r="T103" s="23"/>
      <c r="U103" s="23"/>
      <c r="V103" s="23"/>
    </row>
    <row r="104" spans="1:22" x14ac:dyDescent="0.25">
      <c r="R104" s="23"/>
      <c r="S104" s="23"/>
      <c r="T104" s="23"/>
      <c r="U104" s="23"/>
      <c r="V104" s="23"/>
    </row>
    <row r="105" spans="1:22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2"/>
      <c r="S105" s="32"/>
      <c r="T105" s="32"/>
      <c r="U105" s="32"/>
      <c r="V105" s="32"/>
    </row>
    <row r="106" spans="1:22" x14ac:dyDescent="0.25">
      <c r="A106" s="200"/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</row>
    <row r="107" spans="1:22" x14ac:dyDescent="0.25">
      <c r="A107" s="271" t="s">
        <v>1088</v>
      </c>
      <c r="B107" s="272"/>
      <c r="C107" s="272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</row>
  </sheetData>
  <mergeCells count="35">
    <mergeCell ref="B59:S59"/>
    <mergeCell ref="A14:K14"/>
    <mergeCell ref="A17:K17"/>
    <mergeCell ref="A61:V61"/>
    <mergeCell ref="A3:K3"/>
    <mergeCell ref="A57:V57"/>
    <mergeCell ref="A55:V55"/>
    <mergeCell ref="A56:V56"/>
    <mergeCell ref="A5:A6"/>
    <mergeCell ref="A1:K1"/>
    <mergeCell ref="A2:K2"/>
    <mergeCell ref="A19:K19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A7:K7"/>
    <mergeCell ref="A10:K10"/>
    <mergeCell ref="A12:K12"/>
    <mergeCell ref="A73:K73"/>
    <mergeCell ref="L64:U64"/>
    <mergeCell ref="L66:U66"/>
    <mergeCell ref="L68:U68"/>
    <mergeCell ref="L71:U71"/>
    <mergeCell ref="L73:U73"/>
    <mergeCell ref="A64:K64"/>
    <mergeCell ref="A66:K66"/>
    <mergeCell ref="A68:K68"/>
    <mergeCell ref="A71:K7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Y50"/>
  <sheetViews>
    <sheetView workbookViewId="0">
      <selection activeCell="N6" sqref="N6"/>
    </sheetView>
  </sheetViews>
  <sheetFormatPr baseColWidth="10" defaultColWidth="13.7109375" defaultRowHeight="12.75" x14ac:dyDescent="0.2"/>
  <cols>
    <col min="1" max="1" width="37.85546875" style="152" customWidth="1"/>
    <col min="2" max="11" width="11.7109375" style="152" customWidth="1"/>
    <col min="12" max="13" width="9.7109375" style="152" customWidth="1"/>
    <col min="14" max="15" width="11.5703125" style="152" customWidth="1"/>
    <col min="16" max="17" width="9.7109375" style="152" customWidth="1"/>
    <col min="18" max="20" width="7.7109375" style="152" customWidth="1"/>
    <col min="21" max="258" width="13.7109375" style="152"/>
    <col min="259" max="259" width="65.85546875" style="152" bestFit="1" customWidth="1"/>
    <col min="260" max="260" width="13" style="152" customWidth="1"/>
    <col min="261" max="261" width="10.7109375" style="152" customWidth="1"/>
    <col min="262" max="262" width="12.7109375" style="152" customWidth="1"/>
    <col min="263" max="263" width="11.7109375" style="152" customWidth="1"/>
    <col min="264" max="264" width="12.7109375" style="152" customWidth="1"/>
    <col min="265" max="265" width="11.28515625" style="152" customWidth="1"/>
    <col min="266" max="268" width="8.28515625" style="152" customWidth="1"/>
    <col min="269" max="269" width="9.5703125" style="152" customWidth="1"/>
    <col min="270" max="514" width="13.7109375" style="152"/>
    <col min="515" max="515" width="65.85546875" style="152" bestFit="1" customWidth="1"/>
    <col min="516" max="516" width="13" style="152" customWidth="1"/>
    <col min="517" max="517" width="10.7109375" style="152" customWidth="1"/>
    <col min="518" max="518" width="12.7109375" style="152" customWidth="1"/>
    <col min="519" max="519" width="11.7109375" style="152" customWidth="1"/>
    <col min="520" max="520" width="12.7109375" style="152" customWidth="1"/>
    <col min="521" max="521" width="11.28515625" style="152" customWidth="1"/>
    <col min="522" max="524" width="8.28515625" style="152" customWidth="1"/>
    <col min="525" max="525" width="9.5703125" style="152" customWidth="1"/>
    <col min="526" max="770" width="13.7109375" style="152"/>
    <col min="771" max="771" width="65.85546875" style="152" bestFit="1" customWidth="1"/>
    <col min="772" max="772" width="13" style="152" customWidth="1"/>
    <col min="773" max="773" width="10.7109375" style="152" customWidth="1"/>
    <col min="774" max="774" width="12.7109375" style="152" customWidth="1"/>
    <col min="775" max="775" width="11.7109375" style="152" customWidth="1"/>
    <col min="776" max="776" width="12.7109375" style="152" customWidth="1"/>
    <col min="777" max="777" width="11.28515625" style="152" customWidth="1"/>
    <col min="778" max="780" width="8.28515625" style="152" customWidth="1"/>
    <col min="781" max="781" width="9.5703125" style="152" customWidth="1"/>
    <col min="782" max="1026" width="13.7109375" style="152"/>
    <col min="1027" max="1027" width="65.85546875" style="152" bestFit="1" customWidth="1"/>
    <col min="1028" max="1028" width="13" style="152" customWidth="1"/>
    <col min="1029" max="1029" width="10.7109375" style="152" customWidth="1"/>
    <col min="1030" max="1030" width="12.7109375" style="152" customWidth="1"/>
    <col min="1031" max="1031" width="11.7109375" style="152" customWidth="1"/>
    <col min="1032" max="1032" width="12.7109375" style="152" customWidth="1"/>
    <col min="1033" max="1033" width="11.28515625" style="152" customWidth="1"/>
    <col min="1034" max="1036" width="8.28515625" style="152" customWidth="1"/>
    <col min="1037" max="1037" width="9.5703125" style="152" customWidth="1"/>
    <col min="1038" max="1282" width="13.7109375" style="152"/>
    <col min="1283" max="1283" width="65.85546875" style="152" bestFit="1" customWidth="1"/>
    <col min="1284" max="1284" width="13" style="152" customWidth="1"/>
    <col min="1285" max="1285" width="10.7109375" style="152" customWidth="1"/>
    <col min="1286" max="1286" width="12.7109375" style="152" customWidth="1"/>
    <col min="1287" max="1287" width="11.7109375" style="152" customWidth="1"/>
    <col min="1288" max="1288" width="12.7109375" style="152" customWidth="1"/>
    <col min="1289" max="1289" width="11.28515625" style="152" customWidth="1"/>
    <col min="1290" max="1292" width="8.28515625" style="152" customWidth="1"/>
    <col min="1293" max="1293" width="9.5703125" style="152" customWidth="1"/>
    <col min="1294" max="1538" width="13.7109375" style="152"/>
    <col min="1539" max="1539" width="65.85546875" style="152" bestFit="1" customWidth="1"/>
    <col min="1540" max="1540" width="13" style="152" customWidth="1"/>
    <col min="1541" max="1541" width="10.7109375" style="152" customWidth="1"/>
    <col min="1542" max="1542" width="12.7109375" style="152" customWidth="1"/>
    <col min="1543" max="1543" width="11.7109375" style="152" customWidth="1"/>
    <col min="1544" max="1544" width="12.7109375" style="152" customWidth="1"/>
    <col min="1545" max="1545" width="11.28515625" style="152" customWidth="1"/>
    <col min="1546" max="1548" width="8.28515625" style="152" customWidth="1"/>
    <col min="1549" max="1549" width="9.5703125" style="152" customWidth="1"/>
    <col min="1550" max="1794" width="13.7109375" style="152"/>
    <col min="1795" max="1795" width="65.85546875" style="152" bestFit="1" customWidth="1"/>
    <col min="1796" max="1796" width="13" style="152" customWidth="1"/>
    <col min="1797" max="1797" width="10.7109375" style="152" customWidth="1"/>
    <col min="1798" max="1798" width="12.7109375" style="152" customWidth="1"/>
    <col min="1799" max="1799" width="11.7109375" style="152" customWidth="1"/>
    <col min="1800" max="1800" width="12.7109375" style="152" customWidth="1"/>
    <col min="1801" max="1801" width="11.28515625" style="152" customWidth="1"/>
    <col min="1802" max="1804" width="8.28515625" style="152" customWidth="1"/>
    <col min="1805" max="1805" width="9.5703125" style="152" customWidth="1"/>
    <col min="1806" max="2050" width="13.7109375" style="152"/>
    <col min="2051" max="2051" width="65.85546875" style="152" bestFit="1" customWidth="1"/>
    <col min="2052" max="2052" width="13" style="152" customWidth="1"/>
    <col min="2053" max="2053" width="10.7109375" style="152" customWidth="1"/>
    <col min="2054" max="2054" width="12.7109375" style="152" customWidth="1"/>
    <col min="2055" max="2055" width="11.7109375" style="152" customWidth="1"/>
    <col min="2056" max="2056" width="12.7109375" style="152" customWidth="1"/>
    <col min="2057" max="2057" width="11.28515625" style="152" customWidth="1"/>
    <col min="2058" max="2060" width="8.28515625" style="152" customWidth="1"/>
    <col min="2061" max="2061" width="9.5703125" style="152" customWidth="1"/>
    <col min="2062" max="2306" width="13.7109375" style="152"/>
    <col min="2307" max="2307" width="65.85546875" style="152" bestFit="1" customWidth="1"/>
    <col min="2308" max="2308" width="13" style="152" customWidth="1"/>
    <col min="2309" max="2309" width="10.7109375" style="152" customWidth="1"/>
    <col min="2310" max="2310" width="12.7109375" style="152" customWidth="1"/>
    <col min="2311" max="2311" width="11.7109375" style="152" customWidth="1"/>
    <col min="2312" max="2312" width="12.7109375" style="152" customWidth="1"/>
    <col min="2313" max="2313" width="11.28515625" style="152" customWidth="1"/>
    <col min="2314" max="2316" width="8.28515625" style="152" customWidth="1"/>
    <col min="2317" max="2317" width="9.5703125" style="152" customWidth="1"/>
    <col min="2318" max="2562" width="13.7109375" style="152"/>
    <col min="2563" max="2563" width="65.85546875" style="152" bestFit="1" customWidth="1"/>
    <col min="2564" max="2564" width="13" style="152" customWidth="1"/>
    <col min="2565" max="2565" width="10.7109375" style="152" customWidth="1"/>
    <col min="2566" max="2566" width="12.7109375" style="152" customWidth="1"/>
    <col min="2567" max="2567" width="11.7109375" style="152" customWidth="1"/>
    <col min="2568" max="2568" width="12.7109375" style="152" customWidth="1"/>
    <col min="2569" max="2569" width="11.28515625" style="152" customWidth="1"/>
    <col min="2570" max="2572" width="8.28515625" style="152" customWidth="1"/>
    <col min="2573" max="2573" width="9.5703125" style="152" customWidth="1"/>
    <col min="2574" max="2818" width="13.7109375" style="152"/>
    <col min="2819" max="2819" width="65.85546875" style="152" bestFit="1" customWidth="1"/>
    <col min="2820" max="2820" width="13" style="152" customWidth="1"/>
    <col min="2821" max="2821" width="10.7109375" style="152" customWidth="1"/>
    <col min="2822" max="2822" width="12.7109375" style="152" customWidth="1"/>
    <col min="2823" max="2823" width="11.7109375" style="152" customWidth="1"/>
    <col min="2824" max="2824" width="12.7109375" style="152" customWidth="1"/>
    <col min="2825" max="2825" width="11.28515625" style="152" customWidth="1"/>
    <col min="2826" max="2828" width="8.28515625" style="152" customWidth="1"/>
    <col min="2829" max="2829" width="9.5703125" style="152" customWidth="1"/>
    <col min="2830" max="3074" width="13.7109375" style="152"/>
    <col min="3075" max="3075" width="65.85546875" style="152" bestFit="1" customWidth="1"/>
    <col min="3076" max="3076" width="13" style="152" customWidth="1"/>
    <col min="3077" max="3077" width="10.7109375" style="152" customWidth="1"/>
    <col min="3078" max="3078" width="12.7109375" style="152" customWidth="1"/>
    <col min="3079" max="3079" width="11.7109375" style="152" customWidth="1"/>
    <col min="3080" max="3080" width="12.7109375" style="152" customWidth="1"/>
    <col min="3081" max="3081" width="11.28515625" style="152" customWidth="1"/>
    <col min="3082" max="3084" width="8.28515625" style="152" customWidth="1"/>
    <col min="3085" max="3085" width="9.5703125" style="152" customWidth="1"/>
    <col min="3086" max="3330" width="13.7109375" style="152"/>
    <col min="3331" max="3331" width="65.85546875" style="152" bestFit="1" customWidth="1"/>
    <col min="3332" max="3332" width="13" style="152" customWidth="1"/>
    <col min="3333" max="3333" width="10.7109375" style="152" customWidth="1"/>
    <col min="3334" max="3334" width="12.7109375" style="152" customWidth="1"/>
    <col min="3335" max="3335" width="11.7109375" style="152" customWidth="1"/>
    <col min="3336" max="3336" width="12.7109375" style="152" customWidth="1"/>
    <col min="3337" max="3337" width="11.28515625" style="152" customWidth="1"/>
    <col min="3338" max="3340" width="8.28515625" style="152" customWidth="1"/>
    <col min="3341" max="3341" width="9.5703125" style="152" customWidth="1"/>
    <col min="3342" max="3586" width="13.7109375" style="152"/>
    <col min="3587" max="3587" width="65.85546875" style="152" bestFit="1" customWidth="1"/>
    <col min="3588" max="3588" width="13" style="152" customWidth="1"/>
    <col min="3589" max="3589" width="10.7109375" style="152" customWidth="1"/>
    <col min="3590" max="3590" width="12.7109375" style="152" customWidth="1"/>
    <col min="3591" max="3591" width="11.7109375" style="152" customWidth="1"/>
    <col min="3592" max="3592" width="12.7109375" style="152" customWidth="1"/>
    <col min="3593" max="3593" width="11.28515625" style="152" customWidth="1"/>
    <col min="3594" max="3596" width="8.28515625" style="152" customWidth="1"/>
    <col min="3597" max="3597" width="9.5703125" style="152" customWidth="1"/>
    <col min="3598" max="3842" width="13.7109375" style="152"/>
    <col min="3843" max="3843" width="65.85546875" style="152" bestFit="1" customWidth="1"/>
    <col min="3844" max="3844" width="13" style="152" customWidth="1"/>
    <col min="3845" max="3845" width="10.7109375" style="152" customWidth="1"/>
    <col min="3846" max="3846" width="12.7109375" style="152" customWidth="1"/>
    <col min="3847" max="3847" width="11.7109375" style="152" customWidth="1"/>
    <col min="3848" max="3848" width="12.7109375" style="152" customWidth="1"/>
    <col min="3849" max="3849" width="11.28515625" style="152" customWidth="1"/>
    <col min="3850" max="3852" width="8.28515625" style="152" customWidth="1"/>
    <col min="3853" max="3853" width="9.5703125" style="152" customWidth="1"/>
    <col min="3854" max="4098" width="13.7109375" style="152"/>
    <col min="4099" max="4099" width="65.85546875" style="152" bestFit="1" customWidth="1"/>
    <col min="4100" max="4100" width="13" style="152" customWidth="1"/>
    <col min="4101" max="4101" width="10.7109375" style="152" customWidth="1"/>
    <col min="4102" max="4102" width="12.7109375" style="152" customWidth="1"/>
    <col min="4103" max="4103" width="11.7109375" style="152" customWidth="1"/>
    <col min="4104" max="4104" width="12.7109375" style="152" customWidth="1"/>
    <col min="4105" max="4105" width="11.28515625" style="152" customWidth="1"/>
    <col min="4106" max="4108" width="8.28515625" style="152" customWidth="1"/>
    <col min="4109" max="4109" width="9.5703125" style="152" customWidth="1"/>
    <col min="4110" max="4354" width="13.7109375" style="152"/>
    <col min="4355" max="4355" width="65.85546875" style="152" bestFit="1" customWidth="1"/>
    <col min="4356" max="4356" width="13" style="152" customWidth="1"/>
    <col min="4357" max="4357" width="10.7109375" style="152" customWidth="1"/>
    <col min="4358" max="4358" width="12.7109375" style="152" customWidth="1"/>
    <col min="4359" max="4359" width="11.7109375" style="152" customWidth="1"/>
    <col min="4360" max="4360" width="12.7109375" style="152" customWidth="1"/>
    <col min="4361" max="4361" width="11.28515625" style="152" customWidth="1"/>
    <col min="4362" max="4364" width="8.28515625" style="152" customWidth="1"/>
    <col min="4365" max="4365" width="9.5703125" style="152" customWidth="1"/>
    <col min="4366" max="4610" width="13.7109375" style="152"/>
    <col min="4611" max="4611" width="65.85546875" style="152" bestFit="1" customWidth="1"/>
    <col min="4612" max="4612" width="13" style="152" customWidth="1"/>
    <col min="4613" max="4613" width="10.7109375" style="152" customWidth="1"/>
    <col min="4614" max="4614" width="12.7109375" style="152" customWidth="1"/>
    <col min="4615" max="4615" width="11.7109375" style="152" customWidth="1"/>
    <col min="4616" max="4616" width="12.7109375" style="152" customWidth="1"/>
    <col min="4617" max="4617" width="11.28515625" style="152" customWidth="1"/>
    <col min="4618" max="4620" width="8.28515625" style="152" customWidth="1"/>
    <col min="4621" max="4621" width="9.5703125" style="152" customWidth="1"/>
    <col min="4622" max="4866" width="13.7109375" style="152"/>
    <col min="4867" max="4867" width="65.85546875" style="152" bestFit="1" customWidth="1"/>
    <col min="4868" max="4868" width="13" style="152" customWidth="1"/>
    <col min="4869" max="4869" width="10.7109375" style="152" customWidth="1"/>
    <col min="4870" max="4870" width="12.7109375" style="152" customWidth="1"/>
    <col min="4871" max="4871" width="11.7109375" style="152" customWidth="1"/>
    <col min="4872" max="4872" width="12.7109375" style="152" customWidth="1"/>
    <col min="4873" max="4873" width="11.28515625" style="152" customWidth="1"/>
    <col min="4874" max="4876" width="8.28515625" style="152" customWidth="1"/>
    <col min="4877" max="4877" width="9.5703125" style="152" customWidth="1"/>
    <col min="4878" max="5122" width="13.7109375" style="152"/>
    <col min="5123" max="5123" width="65.85546875" style="152" bestFit="1" customWidth="1"/>
    <col min="5124" max="5124" width="13" style="152" customWidth="1"/>
    <col min="5125" max="5125" width="10.7109375" style="152" customWidth="1"/>
    <col min="5126" max="5126" width="12.7109375" style="152" customWidth="1"/>
    <col min="5127" max="5127" width="11.7109375" style="152" customWidth="1"/>
    <col min="5128" max="5128" width="12.7109375" style="152" customWidth="1"/>
    <col min="5129" max="5129" width="11.28515625" style="152" customWidth="1"/>
    <col min="5130" max="5132" width="8.28515625" style="152" customWidth="1"/>
    <col min="5133" max="5133" width="9.5703125" style="152" customWidth="1"/>
    <col min="5134" max="5378" width="13.7109375" style="152"/>
    <col min="5379" max="5379" width="65.85546875" style="152" bestFit="1" customWidth="1"/>
    <col min="5380" max="5380" width="13" style="152" customWidth="1"/>
    <col min="5381" max="5381" width="10.7109375" style="152" customWidth="1"/>
    <col min="5382" max="5382" width="12.7109375" style="152" customWidth="1"/>
    <col min="5383" max="5383" width="11.7109375" style="152" customWidth="1"/>
    <col min="5384" max="5384" width="12.7109375" style="152" customWidth="1"/>
    <col min="5385" max="5385" width="11.28515625" style="152" customWidth="1"/>
    <col min="5386" max="5388" width="8.28515625" style="152" customWidth="1"/>
    <col min="5389" max="5389" width="9.5703125" style="152" customWidth="1"/>
    <col min="5390" max="5634" width="13.7109375" style="152"/>
    <col min="5635" max="5635" width="65.85546875" style="152" bestFit="1" customWidth="1"/>
    <col min="5636" max="5636" width="13" style="152" customWidth="1"/>
    <col min="5637" max="5637" width="10.7109375" style="152" customWidth="1"/>
    <col min="5638" max="5638" width="12.7109375" style="152" customWidth="1"/>
    <col min="5639" max="5639" width="11.7109375" style="152" customWidth="1"/>
    <col min="5640" max="5640" width="12.7109375" style="152" customWidth="1"/>
    <col min="5641" max="5641" width="11.28515625" style="152" customWidth="1"/>
    <col min="5642" max="5644" width="8.28515625" style="152" customWidth="1"/>
    <col min="5645" max="5645" width="9.5703125" style="152" customWidth="1"/>
    <col min="5646" max="5890" width="13.7109375" style="152"/>
    <col min="5891" max="5891" width="65.85546875" style="152" bestFit="1" customWidth="1"/>
    <col min="5892" max="5892" width="13" style="152" customWidth="1"/>
    <col min="5893" max="5893" width="10.7109375" style="152" customWidth="1"/>
    <col min="5894" max="5894" width="12.7109375" style="152" customWidth="1"/>
    <col min="5895" max="5895" width="11.7109375" style="152" customWidth="1"/>
    <col min="5896" max="5896" width="12.7109375" style="152" customWidth="1"/>
    <col min="5897" max="5897" width="11.28515625" style="152" customWidth="1"/>
    <col min="5898" max="5900" width="8.28515625" style="152" customWidth="1"/>
    <col min="5901" max="5901" width="9.5703125" style="152" customWidth="1"/>
    <col min="5902" max="6146" width="13.7109375" style="152"/>
    <col min="6147" max="6147" width="65.85546875" style="152" bestFit="1" customWidth="1"/>
    <col min="6148" max="6148" width="13" style="152" customWidth="1"/>
    <col min="6149" max="6149" width="10.7109375" style="152" customWidth="1"/>
    <col min="6150" max="6150" width="12.7109375" style="152" customWidth="1"/>
    <col min="6151" max="6151" width="11.7109375" style="152" customWidth="1"/>
    <col min="6152" max="6152" width="12.7109375" style="152" customWidth="1"/>
    <col min="6153" max="6153" width="11.28515625" style="152" customWidth="1"/>
    <col min="6154" max="6156" width="8.28515625" style="152" customWidth="1"/>
    <col min="6157" max="6157" width="9.5703125" style="152" customWidth="1"/>
    <col min="6158" max="6402" width="13.7109375" style="152"/>
    <col min="6403" max="6403" width="65.85546875" style="152" bestFit="1" customWidth="1"/>
    <col min="6404" max="6404" width="13" style="152" customWidth="1"/>
    <col min="6405" max="6405" width="10.7109375" style="152" customWidth="1"/>
    <col min="6406" max="6406" width="12.7109375" style="152" customWidth="1"/>
    <col min="6407" max="6407" width="11.7109375" style="152" customWidth="1"/>
    <col min="6408" max="6408" width="12.7109375" style="152" customWidth="1"/>
    <col min="6409" max="6409" width="11.28515625" style="152" customWidth="1"/>
    <col min="6410" max="6412" width="8.28515625" style="152" customWidth="1"/>
    <col min="6413" max="6413" width="9.5703125" style="152" customWidth="1"/>
    <col min="6414" max="6658" width="13.7109375" style="152"/>
    <col min="6659" max="6659" width="65.85546875" style="152" bestFit="1" customWidth="1"/>
    <col min="6660" max="6660" width="13" style="152" customWidth="1"/>
    <col min="6661" max="6661" width="10.7109375" style="152" customWidth="1"/>
    <col min="6662" max="6662" width="12.7109375" style="152" customWidth="1"/>
    <col min="6663" max="6663" width="11.7109375" style="152" customWidth="1"/>
    <col min="6664" max="6664" width="12.7109375" style="152" customWidth="1"/>
    <col min="6665" max="6665" width="11.28515625" style="152" customWidth="1"/>
    <col min="6666" max="6668" width="8.28515625" style="152" customWidth="1"/>
    <col min="6669" max="6669" width="9.5703125" style="152" customWidth="1"/>
    <col min="6670" max="6914" width="13.7109375" style="152"/>
    <col min="6915" max="6915" width="65.85546875" style="152" bestFit="1" customWidth="1"/>
    <col min="6916" max="6916" width="13" style="152" customWidth="1"/>
    <col min="6917" max="6917" width="10.7109375" style="152" customWidth="1"/>
    <col min="6918" max="6918" width="12.7109375" style="152" customWidth="1"/>
    <col min="6919" max="6919" width="11.7109375" style="152" customWidth="1"/>
    <col min="6920" max="6920" width="12.7109375" style="152" customWidth="1"/>
    <col min="6921" max="6921" width="11.28515625" style="152" customWidth="1"/>
    <col min="6922" max="6924" width="8.28515625" style="152" customWidth="1"/>
    <col min="6925" max="6925" width="9.5703125" style="152" customWidth="1"/>
    <col min="6926" max="7170" width="13.7109375" style="152"/>
    <col min="7171" max="7171" width="65.85546875" style="152" bestFit="1" customWidth="1"/>
    <col min="7172" max="7172" width="13" style="152" customWidth="1"/>
    <col min="7173" max="7173" width="10.7109375" style="152" customWidth="1"/>
    <col min="7174" max="7174" width="12.7109375" style="152" customWidth="1"/>
    <col min="7175" max="7175" width="11.7109375" style="152" customWidth="1"/>
    <col min="7176" max="7176" width="12.7109375" style="152" customWidth="1"/>
    <col min="7177" max="7177" width="11.28515625" style="152" customWidth="1"/>
    <col min="7178" max="7180" width="8.28515625" style="152" customWidth="1"/>
    <col min="7181" max="7181" width="9.5703125" style="152" customWidth="1"/>
    <col min="7182" max="7426" width="13.7109375" style="152"/>
    <col min="7427" max="7427" width="65.85546875" style="152" bestFit="1" customWidth="1"/>
    <col min="7428" max="7428" width="13" style="152" customWidth="1"/>
    <col min="7429" max="7429" width="10.7109375" style="152" customWidth="1"/>
    <col min="7430" max="7430" width="12.7109375" style="152" customWidth="1"/>
    <col min="7431" max="7431" width="11.7109375" style="152" customWidth="1"/>
    <col min="7432" max="7432" width="12.7109375" style="152" customWidth="1"/>
    <col min="7433" max="7433" width="11.28515625" style="152" customWidth="1"/>
    <col min="7434" max="7436" width="8.28515625" style="152" customWidth="1"/>
    <col min="7437" max="7437" width="9.5703125" style="152" customWidth="1"/>
    <col min="7438" max="7682" width="13.7109375" style="152"/>
    <col min="7683" max="7683" width="65.85546875" style="152" bestFit="1" customWidth="1"/>
    <col min="7684" max="7684" width="13" style="152" customWidth="1"/>
    <col min="7685" max="7685" width="10.7109375" style="152" customWidth="1"/>
    <col min="7686" max="7686" width="12.7109375" style="152" customWidth="1"/>
    <col min="7687" max="7687" width="11.7109375" style="152" customWidth="1"/>
    <col min="7688" max="7688" width="12.7109375" style="152" customWidth="1"/>
    <col min="7689" max="7689" width="11.28515625" style="152" customWidth="1"/>
    <col min="7690" max="7692" width="8.28515625" style="152" customWidth="1"/>
    <col min="7693" max="7693" width="9.5703125" style="152" customWidth="1"/>
    <col min="7694" max="7938" width="13.7109375" style="152"/>
    <col min="7939" max="7939" width="65.85546875" style="152" bestFit="1" customWidth="1"/>
    <col min="7940" max="7940" width="13" style="152" customWidth="1"/>
    <col min="7941" max="7941" width="10.7109375" style="152" customWidth="1"/>
    <col min="7942" max="7942" width="12.7109375" style="152" customWidth="1"/>
    <col min="7943" max="7943" width="11.7109375" style="152" customWidth="1"/>
    <col min="7944" max="7944" width="12.7109375" style="152" customWidth="1"/>
    <col min="7945" max="7945" width="11.28515625" style="152" customWidth="1"/>
    <col min="7946" max="7948" width="8.28515625" style="152" customWidth="1"/>
    <col min="7949" max="7949" width="9.5703125" style="152" customWidth="1"/>
    <col min="7950" max="8194" width="13.7109375" style="152"/>
    <col min="8195" max="8195" width="65.85546875" style="152" bestFit="1" customWidth="1"/>
    <col min="8196" max="8196" width="13" style="152" customWidth="1"/>
    <col min="8197" max="8197" width="10.7109375" style="152" customWidth="1"/>
    <col min="8198" max="8198" width="12.7109375" style="152" customWidth="1"/>
    <col min="8199" max="8199" width="11.7109375" style="152" customWidth="1"/>
    <col min="8200" max="8200" width="12.7109375" style="152" customWidth="1"/>
    <col min="8201" max="8201" width="11.28515625" style="152" customWidth="1"/>
    <col min="8202" max="8204" width="8.28515625" style="152" customWidth="1"/>
    <col min="8205" max="8205" width="9.5703125" style="152" customWidth="1"/>
    <col min="8206" max="8450" width="13.7109375" style="152"/>
    <col min="8451" max="8451" width="65.85546875" style="152" bestFit="1" customWidth="1"/>
    <col min="8452" max="8452" width="13" style="152" customWidth="1"/>
    <col min="8453" max="8453" width="10.7109375" style="152" customWidth="1"/>
    <col min="8454" max="8454" width="12.7109375" style="152" customWidth="1"/>
    <col min="8455" max="8455" width="11.7109375" style="152" customWidth="1"/>
    <col min="8456" max="8456" width="12.7109375" style="152" customWidth="1"/>
    <col min="8457" max="8457" width="11.28515625" style="152" customWidth="1"/>
    <col min="8458" max="8460" width="8.28515625" style="152" customWidth="1"/>
    <col min="8461" max="8461" width="9.5703125" style="152" customWidth="1"/>
    <col min="8462" max="8706" width="13.7109375" style="152"/>
    <col min="8707" max="8707" width="65.85546875" style="152" bestFit="1" customWidth="1"/>
    <col min="8708" max="8708" width="13" style="152" customWidth="1"/>
    <col min="8709" max="8709" width="10.7109375" style="152" customWidth="1"/>
    <col min="8710" max="8710" width="12.7109375" style="152" customWidth="1"/>
    <col min="8711" max="8711" width="11.7109375" style="152" customWidth="1"/>
    <col min="8712" max="8712" width="12.7109375" style="152" customWidth="1"/>
    <col min="8713" max="8713" width="11.28515625" style="152" customWidth="1"/>
    <col min="8714" max="8716" width="8.28515625" style="152" customWidth="1"/>
    <col min="8717" max="8717" width="9.5703125" style="152" customWidth="1"/>
    <col min="8718" max="8962" width="13.7109375" style="152"/>
    <col min="8963" max="8963" width="65.85546875" style="152" bestFit="1" customWidth="1"/>
    <col min="8964" max="8964" width="13" style="152" customWidth="1"/>
    <col min="8965" max="8965" width="10.7109375" style="152" customWidth="1"/>
    <col min="8966" max="8966" width="12.7109375" style="152" customWidth="1"/>
    <col min="8967" max="8967" width="11.7109375" style="152" customWidth="1"/>
    <col min="8968" max="8968" width="12.7109375" style="152" customWidth="1"/>
    <col min="8969" max="8969" width="11.28515625" style="152" customWidth="1"/>
    <col min="8970" max="8972" width="8.28515625" style="152" customWidth="1"/>
    <col min="8973" max="8973" width="9.5703125" style="152" customWidth="1"/>
    <col min="8974" max="9218" width="13.7109375" style="152"/>
    <col min="9219" max="9219" width="65.85546875" style="152" bestFit="1" customWidth="1"/>
    <col min="9220" max="9220" width="13" style="152" customWidth="1"/>
    <col min="9221" max="9221" width="10.7109375" style="152" customWidth="1"/>
    <col min="9222" max="9222" width="12.7109375" style="152" customWidth="1"/>
    <col min="9223" max="9223" width="11.7109375" style="152" customWidth="1"/>
    <col min="9224" max="9224" width="12.7109375" style="152" customWidth="1"/>
    <col min="9225" max="9225" width="11.28515625" style="152" customWidth="1"/>
    <col min="9226" max="9228" width="8.28515625" style="152" customWidth="1"/>
    <col min="9229" max="9229" width="9.5703125" style="152" customWidth="1"/>
    <col min="9230" max="9474" width="13.7109375" style="152"/>
    <col min="9475" max="9475" width="65.85546875" style="152" bestFit="1" customWidth="1"/>
    <col min="9476" max="9476" width="13" style="152" customWidth="1"/>
    <col min="9477" max="9477" width="10.7109375" style="152" customWidth="1"/>
    <col min="9478" max="9478" width="12.7109375" style="152" customWidth="1"/>
    <col min="9479" max="9479" width="11.7109375" style="152" customWidth="1"/>
    <col min="9480" max="9480" width="12.7109375" style="152" customWidth="1"/>
    <col min="9481" max="9481" width="11.28515625" style="152" customWidth="1"/>
    <col min="9482" max="9484" width="8.28515625" style="152" customWidth="1"/>
    <col min="9485" max="9485" width="9.5703125" style="152" customWidth="1"/>
    <col min="9486" max="9730" width="13.7109375" style="152"/>
    <col min="9731" max="9731" width="65.85546875" style="152" bestFit="1" customWidth="1"/>
    <col min="9732" max="9732" width="13" style="152" customWidth="1"/>
    <col min="9733" max="9733" width="10.7109375" style="152" customWidth="1"/>
    <col min="9734" max="9734" width="12.7109375" style="152" customWidth="1"/>
    <col min="9735" max="9735" width="11.7109375" style="152" customWidth="1"/>
    <col min="9736" max="9736" width="12.7109375" style="152" customWidth="1"/>
    <col min="9737" max="9737" width="11.28515625" style="152" customWidth="1"/>
    <col min="9738" max="9740" width="8.28515625" style="152" customWidth="1"/>
    <col min="9741" max="9741" width="9.5703125" style="152" customWidth="1"/>
    <col min="9742" max="9986" width="13.7109375" style="152"/>
    <col min="9987" max="9987" width="65.85546875" style="152" bestFit="1" customWidth="1"/>
    <col min="9988" max="9988" width="13" style="152" customWidth="1"/>
    <col min="9989" max="9989" width="10.7109375" style="152" customWidth="1"/>
    <col min="9990" max="9990" width="12.7109375" style="152" customWidth="1"/>
    <col min="9991" max="9991" width="11.7109375" style="152" customWidth="1"/>
    <col min="9992" max="9992" width="12.7109375" style="152" customWidth="1"/>
    <col min="9993" max="9993" width="11.28515625" style="152" customWidth="1"/>
    <col min="9994" max="9996" width="8.28515625" style="152" customWidth="1"/>
    <col min="9997" max="9997" width="9.5703125" style="152" customWidth="1"/>
    <col min="9998" max="10242" width="13.7109375" style="152"/>
    <col min="10243" max="10243" width="65.85546875" style="152" bestFit="1" customWidth="1"/>
    <col min="10244" max="10244" width="13" style="152" customWidth="1"/>
    <col min="10245" max="10245" width="10.7109375" style="152" customWidth="1"/>
    <col min="10246" max="10246" width="12.7109375" style="152" customWidth="1"/>
    <col min="10247" max="10247" width="11.7109375" style="152" customWidth="1"/>
    <col min="10248" max="10248" width="12.7109375" style="152" customWidth="1"/>
    <col min="10249" max="10249" width="11.28515625" style="152" customWidth="1"/>
    <col min="10250" max="10252" width="8.28515625" style="152" customWidth="1"/>
    <col min="10253" max="10253" width="9.5703125" style="152" customWidth="1"/>
    <col min="10254" max="10498" width="13.7109375" style="152"/>
    <col min="10499" max="10499" width="65.85546875" style="152" bestFit="1" customWidth="1"/>
    <col min="10500" max="10500" width="13" style="152" customWidth="1"/>
    <col min="10501" max="10501" width="10.7109375" style="152" customWidth="1"/>
    <col min="10502" max="10502" width="12.7109375" style="152" customWidth="1"/>
    <col min="10503" max="10503" width="11.7109375" style="152" customWidth="1"/>
    <col min="10504" max="10504" width="12.7109375" style="152" customWidth="1"/>
    <col min="10505" max="10505" width="11.28515625" style="152" customWidth="1"/>
    <col min="10506" max="10508" width="8.28515625" style="152" customWidth="1"/>
    <col min="10509" max="10509" width="9.5703125" style="152" customWidth="1"/>
    <col min="10510" max="10754" width="13.7109375" style="152"/>
    <col min="10755" max="10755" width="65.85546875" style="152" bestFit="1" customWidth="1"/>
    <col min="10756" max="10756" width="13" style="152" customWidth="1"/>
    <col min="10757" max="10757" width="10.7109375" style="152" customWidth="1"/>
    <col min="10758" max="10758" width="12.7109375" style="152" customWidth="1"/>
    <col min="10759" max="10759" width="11.7109375" style="152" customWidth="1"/>
    <col min="10760" max="10760" width="12.7109375" style="152" customWidth="1"/>
    <col min="10761" max="10761" width="11.28515625" style="152" customWidth="1"/>
    <col min="10762" max="10764" width="8.28515625" style="152" customWidth="1"/>
    <col min="10765" max="10765" width="9.5703125" style="152" customWidth="1"/>
    <col min="10766" max="11010" width="13.7109375" style="152"/>
    <col min="11011" max="11011" width="65.85546875" style="152" bestFit="1" customWidth="1"/>
    <col min="11012" max="11012" width="13" style="152" customWidth="1"/>
    <col min="11013" max="11013" width="10.7109375" style="152" customWidth="1"/>
    <col min="11014" max="11014" width="12.7109375" style="152" customWidth="1"/>
    <col min="11015" max="11015" width="11.7109375" style="152" customWidth="1"/>
    <col min="11016" max="11016" width="12.7109375" style="152" customWidth="1"/>
    <col min="11017" max="11017" width="11.28515625" style="152" customWidth="1"/>
    <col min="11018" max="11020" width="8.28515625" style="152" customWidth="1"/>
    <col min="11021" max="11021" width="9.5703125" style="152" customWidth="1"/>
    <col min="11022" max="11266" width="13.7109375" style="152"/>
    <col min="11267" max="11267" width="65.85546875" style="152" bestFit="1" customWidth="1"/>
    <col min="11268" max="11268" width="13" style="152" customWidth="1"/>
    <col min="11269" max="11269" width="10.7109375" style="152" customWidth="1"/>
    <col min="11270" max="11270" width="12.7109375" style="152" customWidth="1"/>
    <col min="11271" max="11271" width="11.7109375" style="152" customWidth="1"/>
    <col min="11272" max="11272" width="12.7109375" style="152" customWidth="1"/>
    <col min="11273" max="11273" width="11.28515625" style="152" customWidth="1"/>
    <col min="11274" max="11276" width="8.28515625" style="152" customWidth="1"/>
    <col min="11277" max="11277" width="9.5703125" style="152" customWidth="1"/>
    <col min="11278" max="11522" width="13.7109375" style="152"/>
    <col min="11523" max="11523" width="65.85546875" style="152" bestFit="1" customWidth="1"/>
    <col min="11524" max="11524" width="13" style="152" customWidth="1"/>
    <col min="11525" max="11525" width="10.7109375" style="152" customWidth="1"/>
    <col min="11526" max="11526" width="12.7109375" style="152" customWidth="1"/>
    <col min="11527" max="11527" width="11.7109375" style="152" customWidth="1"/>
    <col min="11528" max="11528" width="12.7109375" style="152" customWidth="1"/>
    <col min="11529" max="11529" width="11.28515625" style="152" customWidth="1"/>
    <col min="11530" max="11532" width="8.28515625" style="152" customWidth="1"/>
    <col min="11533" max="11533" width="9.5703125" style="152" customWidth="1"/>
    <col min="11534" max="11778" width="13.7109375" style="152"/>
    <col min="11779" max="11779" width="65.85546875" style="152" bestFit="1" customWidth="1"/>
    <col min="11780" max="11780" width="13" style="152" customWidth="1"/>
    <col min="11781" max="11781" width="10.7109375" style="152" customWidth="1"/>
    <col min="11782" max="11782" width="12.7109375" style="152" customWidth="1"/>
    <col min="11783" max="11783" width="11.7109375" style="152" customWidth="1"/>
    <col min="11784" max="11784" width="12.7109375" style="152" customWidth="1"/>
    <col min="11785" max="11785" width="11.28515625" style="152" customWidth="1"/>
    <col min="11786" max="11788" width="8.28515625" style="152" customWidth="1"/>
    <col min="11789" max="11789" width="9.5703125" style="152" customWidth="1"/>
    <col min="11790" max="12034" width="13.7109375" style="152"/>
    <col min="12035" max="12035" width="65.85546875" style="152" bestFit="1" customWidth="1"/>
    <col min="12036" max="12036" width="13" style="152" customWidth="1"/>
    <col min="12037" max="12037" width="10.7109375" style="152" customWidth="1"/>
    <col min="12038" max="12038" width="12.7109375" style="152" customWidth="1"/>
    <col min="12039" max="12039" width="11.7109375" style="152" customWidth="1"/>
    <col min="12040" max="12040" width="12.7109375" style="152" customWidth="1"/>
    <col min="12041" max="12041" width="11.28515625" style="152" customWidth="1"/>
    <col min="12042" max="12044" width="8.28515625" style="152" customWidth="1"/>
    <col min="12045" max="12045" width="9.5703125" style="152" customWidth="1"/>
    <col min="12046" max="12290" width="13.7109375" style="152"/>
    <col min="12291" max="12291" width="65.85546875" style="152" bestFit="1" customWidth="1"/>
    <col min="12292" max="12292" width="13" style="152" customWidth="1"/>
    <col min="12293" max="12293" width="10.7109375" style="152" customWidth="1"/>
    <col min="12294" max="12294" width="12.7109375" style="152" customWidth="1"/>
    <col min="12295" max="12295" width="11.7109375" style="152" customWidth="1"/>
    <col min="12296" max="12296" width="12.7109375" style="152" customWidth="1"/>
    <col min="12297" max="12297" width="11.28515625" style="152" customWidth="1"/>
    <col min="12298" max="12300" width="8.28515625" style="152" customWidth="1"/>
    <col min="12301" max="12301" width="9.5703125" style="152" customWidth="1"/>
    <col min="12302" max="12546" width="13.7109375" style="152"/>
    <col min="12547" max="12547" width="65.85546875" style="152" bestFit="1" customWidth="1"/>
    <col min="12548" max="12548" width="13" style="152" customWidth="1"/>
    <col min="12549" max="12549" width="10.7109375" style="152" customWidth="1"/>
    <col min="12550" max="12550" width="12.7109375" style="152" customWidth="1"/>
    <col min="12551" max="12551" width="11.7109375" style="152" customWidth="1"/>
    <col min="12552" max="12552" width="12.7109375" style="152" customWidth="1"/>
    <col min="12553" max="12553" width="11.28515625" style="152" customWidth="1"/>
    <col min="12554" max="12556" width="8.28515625" style="152" customWidth="1"/>
    <col min="12557" max="12557" width="9.5703125" style="152" customWidth="1"/>
    <col min="12558" max="12802" width="13.7109375" style="152"/>
    <col min="12803" max="12803" width="65.85546875" style="152" bestFit="1" customWidth="1"/>
    <col min="12804" max="12804" width="13" style="152" customWidth="1"/>
    <col min="12805" max="12805" width="10.7109375" style="152" customWidth="1"/>
    <col min="12806" max="12806" width="12.7109375" style="152" customWidth="1"/>
    <col min="12807" max="12807" width="11.7109375" style="152" customWidth="1"/>
    <col min="12808" max="12808" width="12.7109375" style="152" customWidth="1"/>
    <col min="12809" max="12809" width="11.28515625" style="152" customWidth="1"/>
    <col min="12810" max="12812" width="8.28515625" style="152" customWidth="1"/>
    <col min="12813" max="12813" width="9.5703125" style="152" customWidth="1"/>
    <col min="12814" max="13058" width="13.7109375" style="152"/>
    <col min="13059" max="13059" width="65.85546875" style="152" bestFit="1" customWidth="1"/>
    <col min="13060" max="13060" width="13" style="152" customWidth="1"/>
    <col min="13061" max="13061" width="10.7109375" style="152" customWidth="1"/>
    <col min="13062" max="13062" width="12.7109375" style="152" customWidth="1"/>
    <col min="13063" max="13063" width="11.7109375" style="152" customWidth="1"/>
    <col min="13064" max="13064" width="12.7109375" style="152" customWidth="1"/>
    <col min="13065" max="13065" width="11.28515625" style="152" customWidth="1"/>
    <col min="13066" max="13068" width="8.28515625" style="152" customWidth="1"/>
    <col min="13069" max="13069" width="9.5703125" style="152" customWidth="1"/>
    <col min="13070" max="13314" width="13.7109375" style="152"/>
    <col min="13315" max="13315" width="65.85546875" style="152" bestFit="1" customWidth="1"/>
    <col min="13316" max="13316" width="13" style="152" customWidth="1"/>
    <col min="13317" max="13317" width="10.7109375" style="152" customWidth="1"/>
    <col min="13318" max="13318" width="12.7109375" style="152" customWidth="1"/>
    <col min="13319" max="13319" width="11.7109375" style="152" customWidth="1"/>
    <col min="13320" max="13320" width="12.7109375" style="152" customWidth="1"/>
    <col min="13321" max="13321" width="11.28515625" style="152" customWidth="1"/>
    <col min="13322" max="13324" width="8.28515625" style="152" customWidth="1"/>
    <col min="13325" max="13325" width="9.5703125" style="152" customWidth="1"/>
    <col min="13326" max="13570" width="13.7109375" style="152"/>
    <col min="13571" max="13571" width="65.85546875" style="152" bestFit="1" customWidth="1"/>
    <col min="13572" max="13572" width="13" style="152" customWidth="1"/>
    <col min="13573" max="13573" width="10.7109375" style="152" customWidth="1"/>
    <col min="13574" max="13574" width="12.7109375" style="152" customWidth="1"/>
    <col min="13575" max="13575" width="11.7109375" style="152" customWidth="1"/>
    <col min="13576" max="13576" width="12.7109375" style="152" customWidth="1"/>
    <col min="13577" max="13577" width="11.28515625" style="152" customWidth="1"/>
    <col min="13578" max="13580" width="8.28515625" style="152" customWidth="1"/>
    <col min="13581" max="13581" width="9.5703125" style="152" customWidth="1"/>
    <col min="13582" max="13826" width="13.7109375" style="152"/>
    <col min="13827" max="13827" width="65.85546875" style="152" bestFit="1" customWidth="1"/>
    <col min="13828" max="13828" width="13" style="152" customWidth="1"/>
    <col min="13829" max="13829" width="10.7109375" style="152" customWidth="1"/>
    <col min="13830" max="13830" width="12.7109375" style="152" customWidth="1"/>
    <col min="13831" max="13831" width="11.7109375" style="152" customWidth="1"/>
    <col min="13832" max="13832" width="12.7109375" style="152" customWidth="1"/>
    <col min="13833" max="13833" width="11.28515625" style="152" customWidth="1"/>
    <col min="13834" max="13836" width="8.28515625" style="152" customWidth="1"/>
    <col min="13837" max="13837" width="9.5703125" style="152" customWidth="1"/>
    <col min="13838" max="14082" width="13.7109375" style="152"/>
    <col min="14083" max="14083" width="65.85546875" style="152" bestFit="1" customWidth="1"/>
    <col min="14084" max="14084" width="13" style="152" customWidth="1"/>
    <col min="14085" max="14085" width="10.7109375" style="152" customWidth="1"/>
    <col min="14086" max="14086" width="12.7109375" style="152" customWidth="1"/>
    <col min="14087" max="14087" width="11.7109375" style="152" customWidth="1"/>
    <col min="14088" max="14088" width="12.7109375" style="152" customWidth="1"/>
    <col min="14089" max="14089" width="11.28515625" style="152" customWidth="1"/>
    <col min="14090" max="14092" width="8.28515625" style="152" customWidth="1"/>
    <col min="14093" max="14093" width="9.5703125" style="152" customWidth="1"/>
    <col min="14094" max="14338" width="13.7109375" style="152"/>
    <col min="14339" max="14339" width="65.85546875" style="152" bestFit="1" customWidth="1"/>
    <col min="14340" max="14340" width="13" style="152" customWidth="1"/>
    <col min="14341" max="14341" width="10.7109375" style="152" customWidth="1"/>
    <col min="14342" max="14342" width="12.7109375" style="152" customWidth="1"/>
    <col min="14343" max="14343" width="11.7109375" style="152" customWidth="1"/>
    <col min="14344" max="14344" width="12.7109375" style="152" customWidth="1"/>
    <col min="14345" max="14345" width="11.28515625" style="152" customWidth="1"/>
    <col min="14346" max="14348" width="8.28515625" style="152" customWidth="1"/>
    <col min="14349" max="14349" width="9.5703125" style="152" customWidth="1"/>
    <col min="14350" max="14594" width="13.7109375" style="152"/>
    <col min="14595" max="14595" width="65.85546875" style="152" bestFit="1" customWidth="1"/>
    <col min="14596" max="14596" width="13" style="152" customWidth="1"/>
    <col min="14597" max="14597" width="10.7109375" style="152" customWidth="1"/>
    <col min="14598" max="14598" width="12.7109375" style="152" customWidth="1"/>
    <col min="14599" max="14599" width="11.7109375" style="152" customWidth="1"/>
    <col min="14600" max="14600" width="12.7109375" style="152" customWidth="1"/>
    <col min="14601" max="14601" width="11.28515625" style="152" customWidth="1"/>
    <col min="14602" max="14604" width="8.28515625" style="152" customWidth="1"/>
    <col min="14605" max="14605" width="9.5703125" style="152" customWidth="1"/>
    <col min="14606" max="14850" width="13.7109375" style="152"/>
    <col min="14851" max="14851" width="65.85546875" style="152" bestFit="1" customWidth="1"/>
    <col min="14852" max="14852" width="13" style="152" customWidth="1"/>
    <col min="14853" max="14853" width="10.7109375" style="152" customWidth="1"/>
    <col min="14854" max="14854" width="12.7109375" style="152" customWidth="1"/>
    <col min="14855" max="14855" width="11.7109375" style="152" customWidth="1"/>
    <col min="14856" max="14856" width="12.7109375" style="152" customWidth="1"/>
    <col min="14857" max="14857" width="11.28515625" style="152" customWidth="1"/>
    <col min="14858" max="14860" width="8.28515625" style="152" customWidth="1"/>
    <col min="14861" max="14861" width="9.5703125" style="152" customWidth="1"/>
    <col min="14862" max="15106" width="13.7109375" style="152"/>
    <col min="15107" max="15107" width="65.85546875" style="152" bestFit="1" customWidth="1"/>
    <col min="15108" max="15108" width="13" style="152" customWidth="1"/>
    <col min="15109" max="15109" width="10.7109375" style="152" customWidth="1"/>
    <col min="15110" max="15110" width="12.7109375" style="152" customWidth="1"/>
    <col min="15111" max="15111" width="11.7109375" style="152" customWidth="1"/>
    <col min="15112" max="15112" width="12.7109375" style="152" customWidth="1"/>
    <col min="15113" max="15113" width="11.28515625" style="152" customWidth="1"/>
    <col min="15114" max="15116" width="8.28515625" style="152" customWidth="1"/>
    <col min="15117" max="15117" width="9.5703125" style="152" customWidth="1"/>
    <col min="15118" max="15362" width="13.7109375" style="152"/>
    <col min="15363" max="15363" width="65.85546875" style="152" bestFit="1" customWidth="1"/>
    <col min="15364" max="15364" width="13" style="152" customWidth="1"/>
    <col min="15365" max="15365" width="10.7109375" style="152" customWidth="1"/>
    <col min="15366" max="15366" width="12.7109375" style="152" customWidth="1"/>
    <col min="15367" max="15367" width="11.7109375" style="152" customWidth="1"/>
    <col min="15368" max="15368" width="12.7109375" style="152" customWidth="1"/>
    <col min="15369" max="15369" width="11.28515625" style="152" customWidth="1"/>
    <col min="15370" max="15372" width="8.28515625" style="152" customWidth="1"/>
    <col min="15373" max="15373" width="9.5703125" style="152" customWidth="1"/>
    <col min="15374" max="15618" width="13.7109375" style="152"/>
    <col min="15619" max="15619" width="65.85546875" style="152" bestFit="1" customWidth="1"/>
    <col min="15620" max="15620" width="13" style="152" customWidth="1"/>
    <col min="15621" max="15621" width="10.7109375" style="152" customWidth="1"/>
    <col min="15622" max="15622" width="12.7109375" style="152" customWidth="1"/>
    <col min="15623" max="15623" width="11.7109375" style="152" customWidth="1"/>
    <col min="15624" max="15624" width="12.7109375" style="152" customWidth="1"/>
    <col min="15625" max="15625" width="11.28515625" style="152" customWidth="1"/>
    <col min="15626" max="15628" width="8.28515625" style="152" customWidth="1"/>
    <col min="15629" max="15629" width="9.5703125" style="152" customWidth="1"/>
    <col min="15630" max="15874" width="13.7109375" style="152"/>
    <col min="15875" max="15875" width="65.85546875" style="152" bestFit="1" customWidth="1"/>
    <col min="15876" max="15876" width="13" style="152" customWidth="1"/>
    <col min="15877" max="15877" width="10.7109375" style="152" customWidth="1"/>
    <col min="15878" max="15878" width="12.7109375" style="152" customWidth="1"/>
    <col min="15879" max="15879" width="11.7109375" style="152" customWidth="1"/>
    <col min="15880" max="15880" width="12.7109375" style="152" customWidth="1"/>
    <col min="15881" max="15881" width="11.28515625" style="152" customWidth="1"/>
    <col min="15882" max="15884" width="8.28515625" style="152" customWidth="1"/>
    <col min="15885" max="15885" width="9.5703125" style="152" customWidth="1"/>
    <col min="15886" max="16130" width="13.7109375" style="152"/>
    <col min="16131" max="16131" width="65.85546875" style="152" bestFit="1" customWidth="1"/>
    <col min="16132" max="16132" width="13" style="152" customWidth="1"/>
    <col min="16133" max="16133" width="10.7109375" style="152" customWidth="1"/>
    <col min="16134" max="16134" width="12.7109375" style="152" customWidth="1"/>
    <col min="16135" max="16135" width="11.7109375" style="152" customWidth="1"/>
    <col min="16136" max="16136" width="12.7109375" style="152" customWidth="1"/>
    <col min="16137" max="16137" width="11.28515625" style="152" customWidth="1"/>
    <col min="16138" max="16140" width="8.28515625" style="152" customWidth="1"/>
    <col min="16141" max="16141" width="9.5703125" style="152" customWidth="1"/>
    <col min="16142" max="16384" width="13.7109375" style="152"/>
  </cols>
  <sheetData>
    <row r="1" spans="1:25" s="280" customFormat="1" ht="15.75" x14ac:dyDescent="0.25">
      <c r="A1" s="1742" t="s">
        <v>1110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1742"/>
      <c r="S1" s="1742"/>
      <c r="T1" s="1742"/>
    </row>
    <row r="2" spans="1:25" s="280" customFormat="1" ht="15.75" x14ac:dyDescent="0.25">
      <c r="A2" s="1742" t="s">
        <v>26</v>
      </c>
      <c r="B2" s="1742"/>
      <c r="C2" s="1742"/>
      <c r="D2" s="1742"/>
      <c r="E2" s="1742"/>
      <c r="F2" s="1742"/>
      <c r="G2" s="1742"/>
      <c r="H2" s="1742"/>
      <c r="I2" s="1742"/>
      <c r="J2" s="1742"/>
      <c r="K2" s="1742"/>
      <c r="L2" s="1742"/>
      <c r="M2" s="1742"/>
      <c r="N2" s="1742"/>
      <c r="O2" s="1742"/>
      <c r="P2" s="1742"/>
      <c r="Q2" s="1742"/>
      <c r="R2" s="1742"/>
      <c r="S2" s="1742"/>
      <c r="T2" s="1742"/>
    </row>
    <row r="3" spans="1:25" s="280" customFormat="1" ht="15.75" x14ac:dyDescent="0.25">
      <c r="A3" s="1742" t="s">
        <v>1631</v>
      </c>
      <c r="B3" s="1742"/>
      <c r="C3" s="1742"/>
      <c r="D3" s="1742"/>
      <c r="E3" s="1742"/>
      <c r="F3" s="1742"/>
      <c r="G3" s="1742"/>
      <c r="H3" s="1742"/>
      <c r="I3" s="1742"/>
      <c r="J3" s="1742"/>
      <c r="K3" s="1742"/>
      <c r="L3" s="1742"/>
      <c r="M3" s="1742"/>
      <c r="N3" s="1742"/>
      <c r="O3" s="1742"/>
      <c r="P3" s="1742"/>
      <c r="Q3" s="1742"/>
      <c r="R3" s="1742"/>
      <c r="S3" s="1742"/>
      <c r="T3" s="1742"/>
    </row>
    <row r="4" spans="1:25" ht="6" customHeight="1" thickBot="1" x14ac:dyDescent="0.25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5" ht="51.75" customHeight="1" thickBot="1" x14ac:dyDescent="0.25">
      <c r="A5" s="1743" t="s">
        <v>1038</v>
      </c>
      <c r="B5" s="1745" t="s">
        <v>1111</v>
      </c>
      <c r="C5" s="1746"/>
      <c r="D5" s="1746"/>
      <c r="E5" s="1746"/>
      <c r="F5" s="1746"/>
      <c r="G5" s="1746"/>
      <c r="H5" s="1746"/>
      <c r="I5" s="1746"/>
      <c r="J5" s="1747"/>
      <c r="K5" s="1745" t="s">
        <v>1112</v>
      </c>
      <c r="L5" s="1746"/>
      <c r="M5" s="1746"/>
      <c r="N5" s="2027" t="s">
        <v>1113</v>
      </c>
      <c r="O5" s="1741"/>
      <c r="P5" s="1739" t="s">
        <v>1114</v>
      </c>
      <c r="Q5" s="1740"/>
      <c r="R5" s="1741"/>
      <c r="S5" s="1739" t="s">
        <v>1115</v>
      </c>
      <c r="T5" s="1741"/>
    </row>
    <row r="6" spans="1:25" ht="13.5" thickBot="1" x14ac:dyDescent="0.25">
      <c r="A6" s="1744"/>
      <c r="B6" s="472" t="s">
        <v>1116</v>
      </c>
      <c r="C6" s="473" t="s">
        <v>1117</v>
      </c>
      <c r="D6" s="473" t="s">
        <v>1118</v>
      </c>
      <c r="E6" s="473" t="s">
        <v>1119</v>
      </c>
      <c r="F6" s="473" t="s">
        <v>1120</v>
      </c>
      <c r="G6" s="473" t="s">
        <v>1121</v>
      </c>
      <c r="H6" s="473" t="s">
        <v>1122</v>
      </c>
      <c r="I6" s="473" t="s">
        <v>1123</v>
      </c>
      <c r="J6" s="474" t="s">
        <v>1124</v>
      </c>
      <c r="K6" s="472" t="s">
        <v>1125</v>
      </c>
      <c r="L6" s="473" t="s">
        <v>1126</v>
      </c>
      <c r="M6" s="474" t="s">
        <v>1127</v>
      </c>
      <c r="N6" s="204" t="s">
        <v>1128</v>
      </c>
      <c r="O6" s="2021" t="s">
        <v>1957</v>
      </c>
      <c r="P6" s="472" t="s">
        <v>1129</v>
      </c>
      <c r="Q6" s="473" t="s">
        <v>1130</v>
      </c>
      <c r="R6" s="474" t="s">
        <v>1131</v>
      </c>
      <c r="S6" s="472" t="s">
        <v>1190</v>
      </c>
      <c r="T6" s="474" t="s">
        <v>1132</v>
      </c>
    </row>
    <row r="7" spans="1:25" ht="12.75" customHeight="1" thickBot="1" x14ac:dyDescent="0.25">
      <c r="A7" s="205" t="s">
        <v>1104</v>
      </c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563"/>
      <c r="P7" s="206"/>
      <c r="Q7" s="206"/>
      <c r="R7" s="206"/>
      <c r="S7" s="563"/>
      <c r="T7" s="207"/>
      <c r="U7" s="210"/>
      <c r="V7" s="210"/>
      <c r="W7" s="210"/>
      <c r="X7" s="210"/>
      <c r="Y7" s="210"/>
    </row>
    <row r="8" spans="1:25" ht="12.75" customHeight="1" x14ac:dyDescent="0.2">
      <c r="A8" s="220" t="s">
        <v>1074</v>
      </c>
      <c r="B8" s="221">
        <v>7.8453141335225363</v>
      </c>
      <c r="C8" s="221">
        <v>2.0029997788457061</v>
      </c>
      <c r="D8" s="221">
        <v>1.1545785911692337</v>
      </c>
      <c r="E8" s="221">
        <v>7.9685086338044799</v>
      </c>
      <c r="F8" s="221">
        <v>2.6658406810936301</v>
      </c>
      <c r="G8" s="222">
        <v>1.5085505384101539</v>
      </c>
      <c r="H8" s="222">
        <v>1.7524386543778769</v>
      </c>
      <c r="I8" s="221">
        <v>1.1906303124502318</v>
      </c>
      <c r="J8" s="221">
        <v>3.1174338992537693</v>
      </c>
      <c r="K8" s="221">
        <v>3.2867747568168464</v>
      </c>
      <c r="L8" s="221">
        <v>12.750581548008258</v>
      </c>
      <c r="M8" s="221">
        <v>7.6147518295399438E-2</v>
      </c>
      <c r="N8" s="221">
        <v>0.84174941212544097</v>
      </c>
      <c r="O8" s="221">
        <v>1.5676786065915922</v>
      </c>
      <c r="P8" s="221">
        <v>1.1020051308113983</v>
      </c>
      <c r="Q8" s="221">
        <v>0.93436356551324407</v>
      </c>
      <c r="R8" s="221">
        <v>3.6686541548778271</v>
      </c>
      <c r="S8" s="221">
        <v>1.9651996210241851</v>
      </c>
      <c r="T8" s="223">
        <v>4.8901266094485392</v>
      </c>
      <c r="U8" s="210"/>
      <c r="V8" s="210"/>
      <c r="W8" s="210"/>
      <c r="X8" s="210"/>
      <c r="Y8" s="210"/>
    </row>
    <row r="9" spans="1:25" ht="12.75" customHeight="1" thickBot="1" x14ac:dyDescent="0.25">
      <c r="A9" s="220" t="s">
        <v>1075</v>
      </c>
      <c r="B9" s="221">
        <v>7.8453141335225363</v>
      </c>
      <c r="C9" s="221">
        <v>1.1313971640633902</v>
      </c>
      <c r="D9" s="221">
        <v>0.32026804425616678</v>
      </c>
      <c r="E9" s="221">
        <v>2.4591492459414717</v>
      </c>
      <c r="F9" s="221">
        <v>1.2093440929195496</v>
      </c>
      <c r="G9" s="222">
        <v>0.40753067721558112</v>
      </c>
      <c r="H9" s="222">
        <v>1.2982656795495815</v>
      </c>
      <c r="I9" s="221">
        <v>0.85514530577518966</v>
      </c>
      <c r="J9" s="221">
        <v>3.0412401820663466</v>
      </c>
      <c r="K9" s="221">
        <v>3.2867747568168464</v>
      </c>
      <c r="L9" s="221">
        <v>1.0712270457735535</v>
      </c>
      <c r="M9" s="221">
        <v>7.6075352715644876E-2</v>
      </c>
      <c r="N9" s="221">
        <v>0.57674024871889729</v>
      </c>
      <c r="O9" s="221">
        <v>1.2216793176425544</v>
      </c>
      <c r="P9" s="221">
        <v>1.1020051308113983</v>
      </c>
      <c r="Q9" s="221">
        <v>0.8305961405588429</v>
      </c>
      <c r="R9" s="221">
        <v>3.6686541548778271</v>
      </c>
      <c r="S9" s="221">
        <v>1.8009621021890685</v>
      </c>
      <c r="T9" s="223">
        <v>4.8441805523751045</v>
      </c>
      <c r="U9" s="210"/>
      <c r="V9" s="210"/>
      <c r="W9" s="210"/>
      <c r="X9" s="210"/>
      <c r="Y9" s="210"/>
    </row>
    <row r="10" spans="1:25" ht="12.75" customHeight="1" thickBot="1" x14ac:dyDescent="0.25">
      <c r="A10" s="205" t="s">
        <v>1105</v>
      </c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563"/>
      <c r="P10" s="206"/>
      <c r="Q10" s="206"/>
      <c r="R10" s="206"/>
      <c r="S10" s="563"/>
      <c r="T10" s="207"/>
      <c r="U10" s="210"/>
      <c r="V10" s="210"/>
      <c r="W10" s="210"/>
      <c r="X10" s="210"/>
      <c r="Y10" s="210"/>
    </row>
    <row r="11" spans="1:25" ht="12.75" customHeight="1" thickBot="1" x14ac:dyDescent="0.25">
      <c r="A11" s="220" t="s">
        <v>1077</v>
      </c>
      <c r="B11" s="221">
        <v>0</v>
      </c>
      <c r="C11" s="221">
        <v>0.4976365600336618</v>
      </c>
      <c r="D11" s="221">
        <v>1.1448970637945353</v>
      </c>
      <c r="E11" s="221">
        <v>1.6925595208313156</v>
      </c>
      <c r="F11" s="221">
        <v>5.2443347347325038E-3</v>
      </c>
      <c r="G11" s="222">
        <v>0.26367261225242911</v>
      </c>
      <c r="H11" s="222">
        <v>0.26033653332612738</v>
      </c>
      <c r="I11" s="221">
        <v>0.5395875255630953</v>
      </c>
      <c r="J11" s="221">
        <v>1.3030599851769129</v>
      </c>
      <c r="K11" s="221">
        <v>2.3283324246164608E-4</v>
      </c>
      <c r="L11" s="221">
        <v>4.3824423880722737E-4</v>
      </c>
      <c r="M11" s="221">
        <v>1.2391992334084856</v>
      </c>
      <c r="N11" s="221">
        <v>1.3097386538582119</v>
      </c>
      <c r="O11" s="221">
        <v>1.1041715050261901E-2</v>
      </c>
      <c r="P11" s="221">
        <v>5.463849694234145E-4</v>
      </c>
      <c r="Q11" s="221">
        <v>4.8662810963810754</v>
      </c>
      <c r="R11" s="221">
        <v>9.3538704591179609E-3</v>
      </c>
      <c r="S11" s="221">
        <v>2.1382295648578049</v>
      </c>
      <c r="T11" s="223">
        <v>0.67126541423830655</v>
      </c>
      <c r="U11" s="210"/>
      <c r="V11" s="210"/>
      <c r="W11" s="210"/>
      <c r="X11" s="210"/>
      <c r="Y11" s="210"/>
    </row>
    <row r="12" spans="1:25" ht="12.75" customHeight="1" thickBot="1" x14ac:dyDescent="0.25">
      <c r="A12" s="205" t="s">
        <v>1106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563"/>
      <c r="P12" s="206"/>
      <c r="Q12" s="206"/>
      <c r="R12" s="206"/>
      <c r="S12" s="563"/>
      <c r="T12" s="207"/>
      <c r="U12" s="210"/>
      <c r="V12" s="210"/>
      <c r="W12" s="210"/>
      <c r="X12" s="210"/>
      <c r="Y12" s="210"/>
    </row>
    <row r="13" spans="1:25" ht="12.75" customHeight="1" thickBot="1" x14ac:dyDescent="0.25">
      <c r="A13" s="220" t="s">
        <v>1079</v>
      </c>
      <c r="B13" s="221">
        <v>-1.7245989675142308E-3</v>
      </c>
      <c r="C13" s="221">
        <v>3.8613983500271828E-2</v>
      </c>
      <c r="D13" s="221">
        <v>1.0846900644615968E-2</v>
      </c>
      <c r="E13" s="221">
        <v>2.7360890902379535E-2</v>
      </c>
      <c r="F13" s="221">
        <v>8.238815506588619E-2</v>
      </c>
      <c r="G13" s="222">
        <v>0.37463684967113414</v>
      </c>
      <c r="H13" s="222">
        <v>6.1370364175118347E-2</v>
      </c>
      <c r="I13" s="221">
        <v>7.9983342959015047E-2</v>
      </c>
      <c r="J13" s="221">
        <v>-7.7473111521718981E-3</v>
      </c>
      <c r="K13" s="221">
        <v>2.2547891392345051E-3</v>
      </c>
      <c r="L13" s="221">
        <v>1.8877892353585241E-2</v>
      </c>
      <c r="M13" s="221">
        <v>3.253537489659356E-3</v>
      </c>
      <c r="N13" s="221">
        <v>0.14088679996559655</v>
      </c>
      <c r="O13" s="221">
        <v>0.27278011997795226</v>
      </c>
      <c r="P13" s="221">
        <v>3.1554022530861416E-4</v>
      </c>
      <c r="Q13" s="221">
        <v>-2.4852812549995971E-2</v>
      </c>
      <c r="R13" s="221">
        <v>-1.2654199666406421E-2</v>
      </c>
      <c r="S13" s="221">
        <v>-3.774265594616296E-2</v>
      </c>
      <c r="T13" s="223">
        <v>1.7108760101025976E-2</v>
      </c>
      <c r="U13" s="210"/>
      <c r="V13" s="210"/>
      <c r="W13" s="210"/>
      <c r="X13" s="210"/>
      <c r="Y13" s="210"/>
    </row>
    <row r="14" spans="1:25" ht="12.75" customHeight="1" thickBot="1" x14ac:dyDescent="0.25">
      <c r="A14" s="205" t="s">
        <v>1107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563"/>
      <c r="P14" s="206"/>
      <c r="Q14" s="206"/>
      <c r="R14" s="206"/>
      <c r="S14" s="563"/>
      <c r="T14" s="207"/>
      <c r="U14" s="210"/>
      <c r="V14" s="210"/>
      <c r="W14" s="210"/>
      <c r="X14" s="210"/>
      <c r="Y14" s="210"/>
    </row>
    <row r="15" spans="1:25" ht="12.75" customHeight="1" x14ac:dyDescent="0.2">
      <c r="A15" s="220" t="s">
        <v>1081</v>
      </c>
      <c r="B15" s="221">
        <v>0.18096868901369789</v>
      </c>
      <c r="C15" s="221">
        <v>0.65078807327129906</v>
      </c>
      <c r="D15" s="221">
        <v>0.77907050943026235</v>
      </c>
      <c r="E15" s="221">
        <v>0.64664342762993443</v>
      </c>
      <c r="F15" s="221">
        <v>0.62307464286720105</v>
      </c>
      <c r="G15" s="222">
        <v>0.87737832745235589</v>
      </c>
      <c r="H15" s="222">
        <v>0.75172729155979567</v>
      </c>
      <c r="I15" s="221">
        <v>0.63953387618106095</v>
      </c>
      <c r="J15" s="221">
        <v>0.29787299898071129</v>
      </c>
      <c r="K15" s="221">
        <v>0.46470495047457738</v>
      </c>
      <c r="L15" s="221">
        <v>0.27468544065062889</v>
      </c>
      <c r="M15" s="221">
        <v>0.20768817419366165</v>
      </c>
      <c r="N15" s="221">
        <v>0.73936920653039007</v>
      </c>
      <c r="O15" s="221">
        <v>0.68056647392814507</v>
      </c>
      <c r="P15" s="221">
        <v>0.36396330977594832</v>
      </c>
      <c r="Q15" s="221">
        <v>0.81617744100579692</v>
      </c>
      <c r="R15" s="221">
        <v>0.22101653557145581</v>
      </c>
      <c r="S15" s="221">
        <v>0.63933663254483875</v>
      </c>
      <c r="T15" s="223">
        <v>0.63308193732420426</v>
      </c>
      <c r="U15" s="210"/>
      <c r="V15" s="210"/>
      <c r="W15" s="210"/>
      <c r="X15" s="210"/>
      <c r="Y15" s="210"/>
    </row>
    <row r="16" spans="1:25" ht="12.75" customHeight="1" thickBot="1" x14ac:dyDescent="0.25">
      <c r="A16" s="220" t="s">
        <v>1082</v>
      </c>
      <c r="B16" s="221">
        <v>0.22095454299026732</v>
      </c>
      <c r="C16" s="221">
        <v>1.8635906263788338</v>
      </c>
      <c r="D16" s="221">
        <v>3.5263309910378142</v>
      </c>
      <c r="E16" s="221">
        <v>1.8300025475476756</v>
      </c>
      <c r="F16" s="221">
        <v>1.6530451747975088</v>
      </c>
      <c r="G16" s="222">
        <v>7.1551652266972168</v>
      </c>
      <c r="H16" s="222">
        <v>3.0278289397275691</v>
      </c>
      <c r="I16" s="221">
        <v>1.7741857942309622</v>
      </c>
      <c r="J16" s="221">
        <v>0.42424376010078579</v>
      </c>
      <c r="K16" s="221">
        <v>0.86812861595968749</v>
      </c>
      <c r="L16" s="221">
        <v>0.37871215613957893</v>
      </c>
      <c r="M16" s="221">
        <v>0.26212933775448416</v>
      </c>
      <c r="N16" s="221">
        <v>2.8368451658671798</v>
      </c>
      <c r="O16" s="221">
        <v>2.1305417821893093</v>
      </c>
      <c r="P16" s="221">
        <v>0.57223634323318329</v>
      </c>
      <c r="Q16" s="221">
        <v>4.4400287183007592</v>
      </c>
      <c r="R16" s="221">
        <v>0.28372429668143434</v>
      </c>
      <c r="S16" s="221">
        <v>1.7726686163221799</v>
      </c>
      <c r="T16" s="223">
        <v>1.7254041207657513</v>
      </c>
      <c r="U16" s="210"/>
      <c r="V16" s="210"/>
      <c r="W16" s="210"/>
      <c r="X16" s="210"/>
      <c r="Y16" s="210"/>
    </row>
    <row r="17" spans="1:25" ht="12.75" customHeight="1" thickBot="1" x14ac:dyDescent="0.25">
      <c r="A17" s="205" t="s">
        <v>1108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563"/>
      <c r="P17" s="206"/>
      <c r="Q17" s="206"/>
      <c r="R17" s="206"/>
      <c r="S17" s="563"/>
      <c r="T17" s="207"/>
      <c r="U17" s="210"/>
      <c r="V17" s="210"/>
      <c r="W17" s="210"/>
      <c r="X17" s="210"/>
      <c r="Y17" s="210"/>
    </row>
    <row r="18" spans="1:25" ht="12.75" customHeight="1" thickBot="1" x14ac:dyDescent="0.25">
      <c r="A18" s="573" t="s">
        <v>1721</v>
      </c>
      <c r="B18" s="221">
        <v>-20.607459479755523</v>
      </c>
      <c r="C18" s="221">
        <v>1.2916411889484949</v>
      </c>
      <c r="D18" s="221">
        <v>2.011869916694907</v>
      </c>
      <c r="E18" s="221">
        <v>1.0117197890236418</v>
      </c>
      <c r="F18" s="221">
        <v>1.0034846401203459</v>
      </c>
      <c r="G18" s="222">
        <v>1.0794408611156685</v>
      </c>
      <c r="H18" s="222">
        <v>0.9661976124967826</v>
      </c>
      <c r="I18" s="221">
        <v>0.71460103119888141</v>
      </c>
      <c r="J18" s="221">
        <v>-0.5988939246674555</v>
      </c>
      <c r="K18" s="221">
        <v>-1.9319840127151329</v>
      </c>
      <c r="L18" s="221">
        <v>0.9992498180975794</v>
      </c>
      <c r="M18" s="221">
        <v>1.5533468294725687</v>
      </c>
      <c r="N18" s="221">
        <v>1.0800576278548646</v>
      </c>
      <c r="O18" s="221">
        <v>1.0151030718104335</v>
      </c>
      <c r="P18" s="221">
        <v>-253.52361877851928</v>
      </c>
      <c r="Q18" s="221">
        <v>0.83494084379844213</v>
      </c>
      <c r="R18" s="221">
        <v>-4.4789191833517084</v>
      </c>
      <c r="S18" s="221">
        <v>0.96798623354698954</v>
      </c>
      <c r="T18" s="223">
        <v>1.1578911279773179</v>
      </c>
      <c r="U18" s="210"/>
      <c r="V18" s="210"/>
      <c r="W18" s="210"/>
      <c r="X18" s="210"/>
      <c r="Y18" s="210"/>
    </row>
    <row r="19" spans="1:25" ht="12.75" customHeight="1" thickBot="1" x14ac:dyDescent="0.25">
      <c r="A19" s="205" t="s">
        <v>1109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563"/>
      <c r="P19" s="206"/>
      <c r="Q19" s="206"/>
      <c r="R19" s="206"/>
      <c r="S19" s="563"/>
      <c r="T19" s="207"/>
      <c r="U19" s="210"/>
      <c r="V19" s="210"/>
      <c r="W19" s="210"/>
      <c r="X19" s="210"/>
      <c r="Y19" s="210"/>
    </row>
    <row r="20" spans="1:25" ht="12.75" customHeight="1" x14ac:dyDescent="0.2">
      <c r="A20" s="220" t="s">
        <v>1085</v>
      </c>
      <c r="B20" s="221">
        <v>0</v>
      </c>
      <c r="C20" s="221">
        <v>0.27492943644935391</v>
      </c>
      <c r="D20" s="221">
        <v>0.31914726485459555</v>
      </c>
      <c r="E20" s="221">
        <v>7.2499456533502177E-2</v>
      </c>
      <c r="F20" s="221">
        <v>0.22287139209594123</v>
      </c>
      <c r="G20" s="222">
        <v>0.37235572658564464</v>
      </c>
      <c r="H20" s="222">
        <v>0.15455845081045888</v>
      </c>
      <c r="I20" s="221">
        <v>0.18128320858792094</v>
      </c>
      <c r="J20" s="221">
        <v>1.5084713110958324E-2</v>
      </c>
      <c r="K20" s="221">
        <v>2.2282684515137941E-3</v>
      </c>
      <c r="L20" s="221">
        <v>3.5352710453766582E-2</v>
      </c>
      <c r="M20" s="221">
        <v>1.2998562678615011E-2</v>
      </c>
      <c r="N20" s="221">
        <v>0.35792378816015175</v>
      </c>
      <c r="O20" s="221">
        <v>1.2148752027770313</v>
      </c>
      <c r="P20" s="221">
        <v>6.7068708242417402E-3</v>
      </c>
      <c r="Q20" s="221">
        <v>6.7568933217480892E-2</v>
      </c>
      <c r="R20" s="221">
        <v>0</v>
      </c>
      <c r="S20" s="221">
        <v>2.2026027503667028E-2</v>
      </c>
      <c r="T20" s="223">
        <v>0.16295422308102045</v>
      </c>
      <c r="U20" s="210"/>
      <c r="V20" s="210"/>
      <c r="W20" s="210"/>
      <c r="X20" s="210"/>
      <c r="Y20" s="210"/>
    </row>
    <row r="21" spans="1:25" ht="12.75" customHeight="1" x14ac:dyDescent="0.2">
      <c r="A21" s="220" t="s">
        <v>1086</v>
      </c>
      <c r="B21" s="221">
        <v>2.9108047917031275E-2</v>
      </c>
      <c r="C21" s="221">
        <v>1.7417088566670874E-2</v>
      </c>
      <c r="D21" s="221">
        <v>4.8212455384925136E-3</v>
      </c>
      <c r="E21" s="221">
        <v>9.7814593118446536E-3</v>
      </c>
      <c r="F21" s="221">
        <v>3.1162397429881746E-2</v>
      </c>
      <c r="G21" s="222">
        <v>4.9587998817094317E-2</v>
      </c>
      <c r="H21" s="222">
        <v>1.4721553529546872E-2</v>
      </c>
      <c r="I21" s="221">
        <v>2.0602866425206513E-2</v>
      </c>
      <c r="J21" s="221">
        <v>3.25774120380618E-3</v>
      </c>
      <c r="K21" s="221">
        <v>-2.3318611640702914E-3</v>
      </c>
      <c r="L21" s="221">
        <v>1.3682138375572571E-2</v>
      </c>
      <c r="M21" s="221">
        <v>4.0042426659094152E-3</v>
      </c>
      <c r="N21" s="221">
        <v>3.9659109604052389E-2</v>
      </c>
      <c r="O21" s="221">
        <v>8.8451123474477658E-2</v>
      </c>
      <c r="P21" s="221">
        <v>-5.0880963370889709E-2</v>
      </c>
      <c r="Q21" s="221">
        <v>-3.8144335913983538E-3</v>
      </c>
      <c r="R21" s="221">
        <v>4.4150553029452679E-2</v>
      </c>
      <c r="S21" s="221">
        <v>-1.3176609407382904E-2</v>
      </c>
      <c r="T21" s="223">
        <v>7.2686767370500269E-3</v>
      </c>
      <c r="U21" s="210"/>
      <c r="V21" s="210"/>
      <c r="W21" s="210"/>
      <c r="X21" s="210"/>
      <c r="Y21" s="210"/>
    </row>
    <row r="22" spans="1:25" ht="12.75" customHeight="1" thickBot="1" x14ac:dyDescent="0.25">
      <c r="A22" s="224" t="s">
        <v>1087</v>
      </c>
      <c r="B22" s="225">
        <v>3.5539603341877724E-2</v>
      </c>
      <c r="C22" s="225">
        <v>4.9875411558328669E-2</v>
      </c>
      <c r="D22" s="225">
        <v>2.1822553096281463E-2</v>
      </c>
      <c r="E22" s="225">
        <v>2.7681554771254304E-2</v>
      </c>
      <c r="F22" s="225">
        <v>8.267524813647005E-2</v>
      </c>
      <c r="G22" s="226">
        <v>0.40439832361467026</v>
      </c>
      <c r="H22" s="226">
        <v>5.9295899344057428E-2</v>
      </c>
      <c r="I22" s="225">
        <v>5.715617935724595E-2</v>
      </c>
      <c r="J22" s="225">
        <v>4.639817581544174E-3</v>
      </c>
      <c r="K22" s="225">
        <v>-4.3562165690447796E-3</v>
      </c>
      <c r="L22" s="225">
        <v>1.8863730500385735E-2</v>
      </c>
      <c r="M22" s="225">
        <v>5.0538721441325011E-3</v>
      </c>
      <c r="N22" s="225">
        <v>0.15216586296690504</v>
      </c>
      <c r="O22" s="2026">
        <v>0.27689993771843796</v>
      </c>
      <c r="P22" s="225">
        <v>-7.9996899790429177E-2</v>
      </c>
      <c r="Q22" s="225">
        <v>-2.0750628281258149E-2</v>
      </c>
      <c r="R22" s="225">
        <v>5.6677137635830502E-2</v>
      </c>
      <c r="S22" s="567">
        <v>-3.6534371373386172E-2</v>
      </c>
      <c r="T22" s="227">
        <v>1.9810081531670298E-2</v>
      </c>
      <c r="U22" s="210"/>
      <c r="V22" s="210"/>
      <c r="W22" s="210"/>
      <c r="X22" s="210"/>
      <c r="Y22" s="210"/>
    </row>
    <row r="23" spans="1:25" ht="6" customHeight="1" x14ac:dyDescent="0.2">
      <c r="A23" s="209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5" x14ac:dyDescent="0.2">
      <c r="A24" s="271" t="s">
        <v>1088</v>
      </c>
      <c r="B24" s="218"/>
      <c r="C24" s="218"/>
      <c r="D24" s="218"/>
      <c r="E24" s="218"/>
      <c r="F24" s="218"/>
      <c r="G24" s="219"/>
      <c r="H24" s="228"/>
    </row>
    <row r="25" spans="1:25" x14ac:dyDescent="0.2">
      <c r="A25" s="290" t="s">
        <v>2006</v>
      </c>
    </row>
    <row r="26" spans="1:25" ht="15.75" x14ac:dyDescent="0.2">
      <c r="A26" s="1691" t="s">
        <v>1089</v>
      </c>
      <c r="B26" s="1691"/>
      <c r="C26" s="1691"/>
      <c r="D26" s="1691"/>
      <c r="E26" s="1691"/>
      <c r="F26" s="1691"/>
      <c r="G26" s="1691"/>
      <c r="H26" s="1691"/>
      <c r="I26" s="1691"/>
      <c r="J26" s="1691"/>
    </row>
    <row r="27" spans="1:25" ht="15.75" x14ac:dyDescent="0.2">
      <c r="A27" s="1691" t="s">
        <v>26</v>
      </c>
      <c r="B27" s="1691"/>
      <c r="C27" s="1691"/>
      <c r="D27" s="1691"/>
      <c r="E27" s="1691"/>
      <c r="F27" s="1691"/>
      <c r="G27" s="1691"/>
      <c r="H27" s="1691"/>
      <c r="I27" s="1691"/>
      <c r="J27" s="1691"/>
    </row>
    <row r="28" spans="1:25" ht="15.75" x14ac:dyDescent="0.2">
      <c r="A28" s="1691" t="s">
        <v>1631</v>
      </c>
      <c r="B28" s="1691"/>
      <c r="C28" s="1691"/>
      <c r="D28" s="1691"/>
      <c r="E28" s="1691"/>
      <c r="F28" s="1691"/>
      <c r="G28" s="1691"/>
      <c r="H28" s="1691"/>
      <c r="I28" s="1691"/>
      <c r="J28" s="1691"/>
    </row>
    <row r="29" spans="1:25" ht="4.5" customHeight="1" thickBot="1" x14ac:dyDescent="0.3">
      <c r="A29" s="281"/>
      <c r="B29" s="281"/>
      <c r="C29" s="281"/>
      <c r="D29" s="281"/>
      <c r="E29" s="281"/>
      <c r="F29" s="281"/>
      <c r="G29" s="281"/>
      <c r="H29" s="281"/>
      <c r="I29" s="281"/>
      <c r="J29" s="281"/>
    </row>
    <row r="30" spans="1:25" ht="26.25" customHeight="1" thickBot="1" x14ac:dyDescent="0.25">
      <c r="A30" s="1701" t="s">
        <v>1038</v>
      </c>
      <c r="B30" s="1739" t="s">
        <v>1091</v>
      </c>
      <c r="C30" s="1740"/>
      <c r="D30" s="1740"/>
      <c r="E30" s="505" t="s">
        <v>1090</v>
      </c>
      <c r="F30" s="1740" t="s">
        <v>1093</v>
      </c>
      <c r="G30" s="1740"/>
      <c r="H30" s="1740"/>
      <c r="I30" s="1740"/>
      <c r="J30" s="1741"/>
    </row>
    <row r="31" spans="1:25" ht="13.5" thickBot="1" x14ac:dyDescent="0.25">
      <c r="A31" s="1738"/>
      <c r="B31" s="208" t="s">
        <v>1095</v>
      </c>
      <c r="C31" s="208" t="s">
        <v>1096</v>
      </c>
      <c r="D31" s="472" t="s">
        <v>1097</v>
      </c>
      <c r="E31" s="569" t="s">
        <v>1094</v>
      </c>
      <c r="F31" s="474" t="s">
        <v>1098</v>
      </c>
      <c r="G31" s="208" t="s">
        <v>1099</v>
      </c>
      <c r="H31" s="208" t="s">
        <v>1100</v>
      </c>
      <c r="I31" s="208" t="s">
        <v>1102</v>
      </c>
      <c r="J31" s="208" t="s">
        <v>1103</v>
      </c>
    </row>
    <row r="32" spans="1:25" ht="13.5" thickBot="1" x14ac:dyDescent="0.25">
      <c r="A32" s="205" t="s">
        <v>1104</v>
      </c>
      <c r="B32" s="206"/>
      <c r="C32" s="206"/>
      <c r="D32" s="563"/>
      <c r="E32" s="570"/>
      <c r="F32" s="563"/>
      <c r="G32" s="206"/>
      <c r="H32" s="206"/>
      <c r="I32" s="206"/>
      <c r="J32" s="207"/>
    </row>
    <row r="33" spans="1:10" x14ac:dyDescent="0.2">
      <c r="A33" s="211" t="s">
        <v>1074</v>
      </c>
      <c r="B33" s="212">
        <v>7.0107491450068995</v>
      </c>
      <c r="C33" s="212">
        <v>1.3352841105588495</v>
      </c>
      <c r="D33" s="212">
        <v>7.5900773952243998</v>
      </c>
      <c r="E33" s="571">
        <v>0.39239296037540189</v>
      </c>
      <c r="F33" s="212">
        <v>2.2308942846312121</v>
      </c>
      <c r="G33" s="212">
        <v>2.5328701216695628</v>
      </c>
      <c r="H33" s="212">
        <v>0.90339262427298705</v>
      </c>
      <c r="I33" s="212">
        <v>2.825031495989847</v>
      </c>
      <c r="J33" s="213">
        <v>7.8756977326781588</v>
      </c>
    </row>
    <row r="34" spans="1:10" ht="13.5" thickBot="1" x14ac:dyDescent="0.25">
      <c r="A34" s="211" t="s">
        <v>1075</v>
      </c>
      <c r="B34" s="212">
        <v>6.0449470030533217</v>
      </c>
      <c r="C34" s="212">
        <v>0.77368184644236804</v>
      </c>
      <c r="D34" s="212">
        <v>7.5733158332723116</v>
      </c>
      <c r="E34" s="571">
        <v>0.27487614989741449</v>
      </c>
      <c r="F34" s="212">
        <v>1.6721462586224201</v>
      </c>
      <c r="G34" s="212">
        <v>2.5213636244506232</v>
      </c>
      <c r="H34" s="212">
        <v>0.78971051389116043</v>
      </c>
      <c r="I34" s="212">
        <v>2.825031495989847</v>
      </c>
      <c r="J34" s="213">
        <v>7.8756977326781588</v>
      </c>
    </row>
    <row r="35" spans="1:10" ht="13.5" thickBot="1" x14ac:dyDescent="0.25">
      <c r="A35" s="205" t="s">
        <v>1105</v>
      </c>
      <c r="B35" s="206"/>
      <c r="C35" s="206"/>
      <c r="D35" s="563"/>
      <c r="E35" s="570"/>
      <c r="F35" s="563"/>
      <c r="G35" s="206"/>
      <c r="H35" s="206"/>
      <c r="I35" s="206"/>
      <c r="J35" s="207"/>
    </row>
    <row r="36" spans="1:10" ht="13.5" thickBot="1" x14ac:dyDescent="0.25">
      <c r="A36" s="211" t="s">
        <v>1077</v>
      </c>
      <c r="B36" s="212">
        <v>0.5117248580881768</v>
      </c>
      <c r="C36" s="212">
        <v>0.33743102530886454</v>
      </c>
      <c r="D36" s="212">
        <v>0.56973571945481716</v>
      </c>
      <c r="E36" s="571">
        <v>2.5379224994834573</v>
      </c>
      <c r="F36" s="212">
        <v>0.66385669266363756</v>
      </c>
      <c r="G36" s="212">
        <v>0.87288764953568942</v>
      </c>
      <c r="H36" s="212">
        <v>0.72417216449986799</v>
      </c>
      <c r="I36" s="212">
        <v>1.1274804380888459</v>
      </c>
      <c r="J36" s="213">
        <v>0.87274475534363594</v>
      </c>
    </row>
    <row r="37" spans="1:10" ht="13.5" thickBot="1" x14ac:dyDescent="0.25">
      <c r="A37" s="205" t="s">
        <v>1106</v>
      </c>
      <c r="B37" s="206"/>
      <c r="C37" s="206"/>
      <c r="D37" s="563"/>
      <c r="E37" s="570"/>
      <c r="F37" s="563"/>
      <c r="G37" s="206"/>
      <c r="H37" s="206"/>
      <c r="I37" s="206"/>
      <c r="J37" s="207"/>
    </row>
    <row r="38" spans="1:10" ht="13.5" thickBot="1" x14ac:dyDescent="0.25">
      <c r="A38" s="214" t="s">
        <v>1079</v>
      </c>
      <c r="B38" s="212">
        <v>4.6980591118194762E-2</v>
      </c>
      <c r="C38" s="212">
        <v>-2.617351869772519E-2</v>
      </c>
      <c r="D38" s="212">
        <v>5.3262577017625087E-2</v>
      </c>
      <c r="E38" s="571">
        <v>1.7626695441770864E-2</v>
      </c>
      <c r="F38" s="212">
        <v>5.189429653432243E-3</v>
      </c>
      <c r="G38" s="212">
        <v>1.0754924927398145E-2</v>
      </c>
      <c r="H38" s="212">
        <v>6.621101998406524E-3</v>
      </c>
      <c r="I38" s="212">
        <v>8.5679763632631866E-3</v>
      </c>
      <c r="J38" s="213">
        <v>1.2359013442193713E-3</v>
      </c>
    </row>
    <row r="39" spans="1:10" ht="13.5" thickBot="1" x14ac:dyDescent="0.25">
      <c r="A39" s="205" t="s">
        <v>1107</v>
      </c>
      <c r="B39" s="206"/>
      <c r="C39" s="206"/>
      <c r="D39" s="563"/>
      <c r="E39" s="570"/>
      <c r="F39" s="563"/>
      <c r="G39" s="206"/>
      <c r="H39" s="206"/>
      <c r="I39" s="206"/>
      <c r="J39" s="207"/>
    </row>
    <row r="40" spans="1:10" x14ac:dyDescent="0.2">
      <c r="A40" s="211" t="s">
        <v>1081</v>
      </c>
      <c r="B40" s="212">
        <v>0.14531421095593366</v>
      </c>
      <c r="C40" s="212">
        <v>0.30849568804756272</v>
      </c>
      <c r="D40" s="212">
        <v>0.1115359861779302</v>
      </c>
      <c r="E40" s="571">
        <v>0.63766966673667647</v>
      </c>
      <c r="F40" s="212">
        <v>0.33022410099822203</v>
      </c>
      <c r="G40" s="212">
        <v>0.2946142503687042</v>
      </c>
      <c r="H40" s="212">
        <v>0.32363812757920057</v>
      </c>
      <c r="I40" s="212">
        <v>0.23806842764100064</v>
      </c>
      <c r="J40" s="213">
        <v>0.23383859699027518</v>
      </c>
    </row>
    <row r="41" spans="1:10" ht="13.5" thickBot="1" x14ac:dyDescent="0.25">
      <c r="A41" s="211" t="s">
        <v>1082</v>
      </c>
      <c r="B41" s="212">
        <v>0.17002062374110855</v>
      </c>
      <c r="C41" s="212">
        <v>0.44612258046018005</v>
      </c>
      <c r="D41" s="212">
        <v>0.12553798965713336</v>
      </c>
      <c r="E41" s="571">
        <v>1.7599124561101815</v>
      </c>
      <c r="F41" s="212">
        <v>0.49303670300824814</v>
      </c>
      <c r="G41" s="212">
        <v>0.41766402358241389</v>
      </c>
      <c r="H41" s="212">
        <v>0.47849847955037994</v>
      </c>
      <c r="I41" s="212">
        <v>0.31245381642858333</v>
      </c>
      <c r="J41" s="213">
        <v>0.30520800978969059</v>
      </c>
    </row>
    <row r="42" spans="1:10" ht="13.5" thickBot="1" x14ac:dyDescent="0.25">
      <c r="A42" s="205" t="s">
        <v>1108</v>
      </c>
      <c r="B42" s="206"/>
      <c r="C42" s="206"/>
      <c r="D42" s="563"/>
      <c r="E42" s="570"/>
      <c r="F42" s="563"/>
      <c r="G42" s="206"/>
      <c r="H42" s="206"/>
      <c r="I42" s="206"/>
      <c r="J42" s="207"/>
    </row>
    <row r="43" spans="1:10" ht="13.5" thickBot="1" x14ac:dyDescent="0.25">
      <c r="A43" s="573" t="s">
        <v>1721</v>
      </c>
      <c r="B43" s="212">
        <v>1.0832867950835436</v>
      </c>
      <c r="C43" s="212">
        <v>1.3149757273640306</v>
      </c>
      <c r="D43" s="212">
        <v>1.0211744189110981</v>
      </c>
      <c r="E43" s="571">
        <v>-1.2736647942905641</v>
      </c>
      <c r="F43" s="212">
        <v>1.1132099352349987</v>
      </c>
      <c r="G43" s="212">
        <v>0.88823692873099414</v>
      </c>
      <c r="H43" s="212">
        <v>1.0214640561168578</v>
      </c>
      <c r="I43" s="212">
        <v>1.0734389724553706</v>
      </c>
      <c r="J43" s="213">
        <v>2.7453083580931175</v>
      </c>
    </row>
    <row r="44" spans="1:10" ht="13.5" thickBot="1" x14ac:dyDescent="0.25">
      <c r="A44" s="205" t="s">
        <v>1109</v>
      </c>
      <c r="B44" s="206"/>
      <c r="C44" s="206"/>
      <c r="D44" s="563"/>
      <c r="E44" s="570"/>
      <c r="F44" s="563"/>
      <c r="G44" s="206"/>
      <c r="H44" s="206"/>
      <c r="I44" s="206"/>
      <c r="J44" s="207"/>
    </row>
    <row r="45" spans="1:10" x14ac:dyDescent="0.2">
      <c r="A45" s="211" t="s">
        <v>1085</v>
      </c>
      <c r="B45" s="212">
        <v>0.18199727496155826</v>
      </c>
      <c r="C45" s="212">
        <v>0.1082331054797613</v>
      </c>
      <c r="D45" s="212">
        <v>0.1569841255659046</v>
      </c>
      <c r="E45" s="571">
        <v>4.5327895576701444E-2</v>
      </c>
      <c r="F45" s="212">
        <v>3.4927641432691843E-2</v>
      </c>
      <c r="G45" s="212">
        <v>6.5551260645653212E-2</v>
      </c>
      <c r="H45" s="212">
        <v>4.3809749106501449E-2</v>
      </c>
      <c r="I45" s="212">
        <v>2.2030560126828823E-2</v>
      </c>
      <c r="J45" s="213">
        <v>1.6586337658397704E-2</v>
      </c>
    </row>
    <row r="46" spans="1:10" x14ac:dyDescent="0.2">
      <c r="A46" s="211" t="s">
        <v>1086</v>
      </c>
      <c r="B46" s="212">
        <v>4.3497911875116514E-2</v>
      </c>
      <c r="C46" s="212">
        <v>-2.3799878552663915E-2</v>
      </c>
      <c r="D46" s="212">
        <v>4.8323896337119247E-2</v>
      </c>
      <c r="E46" s="571">
        <v>-8.1344976628379122E-3</v>
      </c>
      <c r="F46" s="212">
        <v>3.8692448998502459E-3</v>
      </c>
      <c r="G46" s="212">
        <v>6.7384946837435161E-3</v>
      </c>
      <c r="H46" s="212">
        <v>4.574382589363565E-3</v>
      </c>
      <c r="I46" s="212">
        <v>7.0076368617909392E-3</v>
      </c>
      <c r="J46" s="213">
        <v>2.5995322313495956E-3</v>
      </c>
    </row>
    <row r="47" spans="1:10" ht="13.5" thickBot="1" x14ac:dyDescent="0.25">
      <c r="A47" s="215" t="s">
        <v>1087</v>
      </c>
      <c r="B47" s="216">
        <v>5.08934539835596E-2</v>
      </c>
      <c r="C47" s="216">
        <v>-3.4417541787217232E-2</v>
      </c>
      <c r="D47" s="568">
        <v>5.4390381135680906E-2</v>
      </c>
      <c r="E47" s="572">
        <v>-2.2450501423865513E-2</v>
      </c>
      <c r="F47" s="568">
        <v>5.7769246484038897E-3</v>
      </c>
      <c r="G47" s="216">
        <v>9.5529214862445384E-3</v>
      </c>
      <c r="H47" s="216">
        <v>6.7632177032557611E-3</v>
      </c>
      <c r="I47" s="216">
        <v>9.197199743403139E-3</v>
      </c>
      <c r="J47" s="217">
        <v>3.3929302900639596E-3</v>
      </c>
    </row>
    <row r="48" spans="1:10" ht="3.95" customHeight="1" x14ac:dyDescent="0.2">
      <c r="A48" s="209"/>
      <c r="B48" s="209"/>
      <c r="C48" s="209"/>
      <c r="D48" s="209"/>
      <c r="E48" s="209"/>
      <c r="F48" s="209"/>
      <c r="G48" s="209"/>
      <c r="H48" s="209"/>
      <c r="I48" s="209"/>
      <c r="J48" s="209"/>
    </row>
    <row r="49" spans="1:1" x14ac:dyDescent="0.2">
      <c r="A49" s="271" t="s">
        <v>1088</v>
      </c>
    </row>
    <row r="50" spans="1:1" x14ac:dyDescent="0.2">
      <c r="A50" s="290" t="s">
        <v>2006</v>
      </c>
    </row>
  </sheetData>
  <mergeCells count="15">
    <mergeCell ref="A1:T1"/>
    <mergeCell ref="A2:T2"/>
    <mergeCell ref="A5:A6"/>
    <mergeCell ref="B5:J5"/>
    <mergeCell ref="K5:M5"/>
    <mergeCell ref="P5:R5"/>
    <mergeCell ref="A3:T3"/>
    <mergeCell ref="S5:T5"/>
    <mergeCell ref="N5:O5"/>
    <mergeCell ref="A30:A31"/>
    <mergeCell ref="B30:D30"/>
    <mergeCell ref="A26:J26"/>
    <mergeCell ref="A27:J27"/>
    <mergeCell ref="A28:J28"/>
    <mergeCell ref="F30:J3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showGridLines="0" topLeftCell="A31" zoomScaleNormal="100" workbookViewId="0">
      <selection activeCell="N17" sqref="N17"/>
    </sheetView>
  </sheetViews>
  <sheetFormatPr baseColWidth="10" defaultColWidth="9.140625" defaultRowHeight="12.75" x14ac:dyDescent="0.2"/>
  <cols>
    <col min="1" max="1" width="53.7109375" style="6" customWidth="1"/>
    <col min="2" max="2" width="14.5703125" style="6" customWidth="1"/>
    <col min="3" max="5" width="13" style="6" customWidth="1"/>
    <col min="6" max="6" width="12.5703125" style="6" customWidth="1"/>
    <col min="7" max="7" width="12.140625" style="6" customWidth="1"/>
    <col min="8" max="10" width="13.28515625" style="6" customWidth="1"/>
    <col min="11" max="11" width="15" style="6" customWidth="1"/>
    <col min="12" max="12" width="13.28515625" style="6" customWidth="1"/>
    <col min="13" max="13" width="11.42578125" style="6" customWidth="1"/>
    <col min="14" max="14" width="11.85546875" style="6" bestFit="1" customWidth="1"/>
    <col min="15" max="15" width="11" style="6" customWidth="1"/>
    <col min="16" max="16384" width="9.140625" style="6"/>
  </cols>
  <sheetData>
    <row r="1" spans="1:22" ht="15.75" x14ac:dyDescent="0.25">
      <c r="A1" s="1748" t="s">
        <v>1722</v>
      </c>
      <c r="B1" s="1748"/>
      <c r="C1" s="1748"/>
      <c r="D1" s="1748"/>
      <c r="E1" s="1748"/>
      <c r="F1" s="1748"/>
      <c r="G1" s="1748"/>
      <c r="H1" s="1748"/>
      <c r="I1" s="1748"/>
      <c r="J1" s="1748"/>
      <c r="K1" s="1748"/>
      <c r="L1" s="1748"/>
      <c r="M1" s="1748"/>
    </row>
    <row r="2" spans="1:22" ht="15.75" x14ac:dyDescent="0.25">
      <c r="A2" s="1749" t="s">
        <v>1586</v>
      </c>
      <c r="B2" s="1749"/>
      <c r="C2" s="1749"/>
      <c r="D2" s="1749"/>
      <c r="E2" s="1749"/>
      <c r="F2" s="1749"/>
      <c r="G2" s="1749"/>
      <c r="H2" s="1749"/>
      <c r="I2" s="1749"/>
      <c r="J2" s="1749"/>
      <c r="K2" s="1749"/>
      <c r="L2" s="1749"/>
      <c r="M2" s="1749"/>
    </row>
    <row r="3" spans="1:22" ht="15.75" x14ac:dyDescent="0.25">
      <c r="A3" s="1750" t="s">
        <v>1632</v>
      </c>
      <c r="B3" s="1750"/>
      <c r="C3" s="1750"/>
      <c r="D3" s="1750"/>
      <c r="E3" s="1750"/>
      <c r="F3" s="1750"/>
      <c r="G3" s="1750"/>
      <c r="H3" s="1750"/>
      <c r="I3" s="1750"/>
      <c r="J3" s="1750"/>
      <c r="K3" s="1750"/>
      <c r="L3" s="1750"/>
      <c r="M3" s="1750"/>
    </row>
    <row r="4" spans="1:22" ht="3.75" customHeight="1" x14ac:dyDescent="0.2">
      <c r="A4" s="296"/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</row>
    <row r="5" spans="1:22" ht="25.5" x14ac:dyDescent="0.25">
      <c r="A5" s="574"/>
      <c r="B5" s="1751" t="s">
        <v>1219</v>
      </c>
      <c r="C5" s="1751"/>
      <c r="D5" s="1751"/>
      <c r="E5" s="1752" t="s">
        <v>1723</v>
      </c>
      <c r="F5" s="1752"/>
      <c r="G5" s="1752"/>
      <c r="H5" s="687" t="s">
        <v>1219</v>
      </c>
      <c r="I5" s="1752" t="s">
        <v>1723</v>
      </c>
      <c r="J5" s="1752"/>
      <c r="K5" s="1752"/>
      <c r="L5" s="688" t="s">
        <v>1219</v>
      </c>
      <c r="M5" s="575" t="s">
        <v>1738</v>
      </c>
      <c r="O5" s="576"/>
      <c r="P5" s="577"/>
      <c r="Q5" s="578"/>
      <c r="R5" s="578"/>
    </row>
    <row r="6" spans="1:22" ht="15" x14ac:dyDescent="0.25">
      <c r="A6" s="574"/>
      <c r="B6" s="580" t="s">
        <v>1577</v>
      </c>
      <c r="C6" s="579" t="s">
        <v>1578</v>
      </c>
      <c r="D6" s="579" t="s">
        <v>1579</v>
      </c>
      <c r="E6" s="580" t="s">
        <v>1724</v>
      </c>
      <c r="F6" s="580" t="s">
        <v>1725</v>
      </c>
      <c r="G6" s="580" t="s">
        <v>1726</v>
      </c>
      <c r="H6" s="580" t="s">
        <v>1580</v>
      </c>
      <c r="I6" s="580" t="s">
        <v>1744</v>
      </c>
      <c r="J6" s="580" t="s">
        <v>1745</v>
      </c>
      <c r="K6" s="580" t="s">
        <v>1746</v>
      </c>
      <c r="L6" s="580" t="s">
        <v>1581</v>
      </c>
      <c r="M6" s="575"/>
      <c r="O6" s="576"/>
      <c r="P6" s="577"/>
      <c r="Q6" s="578"/>
      <c r="R6" s="578"/>
    </row>
    <row r="7" spans="1:22" x14ac:dyDescent="0.2">
      <c r="A7" s="581" t="s">
        <v>1727</v>
      </c>
      <c r="B7" s="582">
        <v>1510574.5984994001</v>
      </c>
      <c r="C7" s="582">
        <v>3045200.8724592002</v>
      </c>
      <c r="D7" s="582">
        <v>4708580.5733022001</v>
      </c>
      <c r="E7" s="582">
        <v>484558.7353376</v>
      </c>
      <c r="F7" s="582">
        <v>330190.56038500002</v>
      </c>
      <c r="G7" s="582">
        <v>490950.05787380005</v>
      </c>
      <c r="H7" s="582">
        <v>6014279.9268986005</v>
      </c>
      <c r="I7" s="582">
        <v>439049.50837160001</v>
      </c>
      <c r="J7" s="582">
        <v>423302.19946280011</v>
      </c>
      <c r="K7" s="582">
        <v>2536782.2271988005</v>
      </c>
      <c r="L7" s="582">
        <v>3399133.9350332008</v>
      </c>
      <c r="M7" s="583">
        <v>1.2502258004403686</v>
      </c>
      <c r="N7" s="584"/>
      <c r="O7" s="585"/>
      <c r="P7" s="585"/>
      <c r="Q7" s="585"/>
      <c r="R7" s="586"/>
      <c r="S7" s="586"/>
      <c r="T7" s="586"/>
      <c r="U7" s="586"/>
      <c r="V7" s="586"/>
    </row>
    <row r="8" spans="1:22" x14ac:dyDescent="0.2">
      <c r="A8" s="581" t="s">
        <v>1222</v>
      </c>
      <c r="B8" s="587">
        <v>6.3941114166806493E-2</v>
      </c>
      <c r="C8" s="587">
        <v>6.2539101587219842E-2</v>
      </c>
      <c r="D8" s="587">
        <v>6.2290764411842878E-2</v>
      </c>
      <c r="E8" s="587">
        <v>4.9831176498581597E-2</v>
      </c>
      <c r="F8" s="587">
        <v>4.3020289898671314E-2</v>
      </c>
      <c r="G8" s="587">
        <v>5.2208133545464844E-2</v>
      </c>
      <c r="H8" s="587">
        <v>5.8737049767625581E-2</v>
      </c>
      <c r="I8" s="587">
        <v>5.9565241099577788E-2</v>
      </c>
      <c r="J8" s="587">
        <v>6.1966341326799949E-2</v>
      </c>
      <c r="K8" s="587">
        <v>0.27535486568377859</v>
      </c>
      <c r="L8" s="587">
        <v>0.14517007594889011</v>
      </c>
      <c r="M8" s="583"/>
      <c r="N8" s="584"/>
      <c r="O8" s="585"/>
      <c r="P8" s="588"/>
      <c r="Q8" s="588"/>
      <c r="R8" s="589"/>
      <c r="S8" s="589"/>
      <c r="T8" s="589"/>
      <c r="U8" s="589"/>
      <c r="V8" s="589"/>
    </row>
    <row r="9" spans="1:22" x14ac:dyDescent="0.2">
      <c r="A9" s="581" t="s">
        <v>1728</v>
      </c>
      <c r="B9" s="582">
        <v>1036.3940510000002</v>
      </c>
      <c r="C9" s="582">
        <v>3261.1131798000006</v>
      </c>
      <c r="D9" s="582">
        <v>4460.6172450000013</v>
      </c>
      <c r="E9" s="582">
        <v>389.20360920000002</v>
      </c>
      <c r="F9" s="582">
        <v>475.46001440000009</v>
      </c>
      <c r="G9" s="582">
        <v>385.22000720000005</v>
      </c>
      <c r="H9" s="582">
        <v>5710.5008758000004</v>
      </c>
      <c r="I9" s="582">
        <v>0</v>
      </c>
      <c r="J9" s="582">
        <v>0</v>
      </c>
      <c r="K9" s="582">
        <v>0</v>
      </c>
      <c r="L9" s="582">
        <v>0</v>
      </c>
      <c r="M9" s="583" t="s">
        <v>1591</v>
      </c>
      <c r="N9" s="584"/>
      <c r="O9" s="585"/>
      <c r="P9" s="585"/>
      <c r="Q9" s="585"/>
      <c r="R9" s="586"/>
      <c r="S9" s="586"/>
      <c r="T9" s="586"/>
      <c r="U9" s="586"/>
      <c r="V9" s="586"/>
    </row>
    <row r="10" spans="1:22" x14ac:dyDescent="0.2">
      <c r="A10" s="581" t="s">
        <v>1222</v>
      </c>
      <c r="B10" s="587">
        <v>4.3869525147993806E-5</v>
      </c>
      <c r="C10" s="587">
        <v>6.6973279261618317E-5</v>
      </c>
      <c r="D10" s="587">
        <v>5.9010407407095628E-5</v>
      </c>
      <c r="E10" s="587">
        <v>4.0025021384492698E-5</v>
      </c>
      <c r="F10" s="587">
        <v>6.1947342258557346E-5</v>
      </c>
      <c r="G10" s="587">
        <v>4.0964691332111569E-5</v>
      </c>
      <c r="H10" s="587">
        <v>5.5770263143188944E-5</v>
      </c>
      <c r="I10" s="587">
        <v>0</v>
      </c>
      <c r="J10" s="587">
        <v>0</v>
      </c>
      <c r="K10" s="587">
        <v>0</v>
      </c>
      <c r="L10" s="587">
        <v>0</v>
      </c>
      <c r="M10" s="583"/>
      <c r="N10" s="584"/>
      <c r="O10" s="585"/>
      <c r="P10" s="588"/>
      <c r="Q10" s="588"/>
      <c r="R10" s="589"/>
      <c r="S10" s="589"/>
      <c r="T10" s="589"/>
      <c r="U10" s="589"/>
      <c r="V10" s="589"/>
    </row>
    <row r="11" spans="1:22" x14ac:dyDescent="0.2">
      <c r="A11" s="581" t="s">
        <v>1729</v>
      </c>
      <c r="B11" s="582">
        <v>0</v>
      </c>
      <c r="C11" s="582">
        <v>0</v>
      </c>
      <c r="D11" s="582">
        <v>0</v>
      </c>
      <c r="E11" s="582">
        <v>0</v>
      </c>
      <c r="F11" s="582">
        <v>0</v>
      </c>
      <c r="G11" s="582">
        <v>0</v>
      </c>
      <c r="H11" s="582">
        <v>0</v>
      </c>
      <c r="I11" s="582">
        <v>0</v>
      </c>
      <c r="J11" s="582">
        <v>9.6600462</v>
      </c>
      <c r="K11" s="582">
        <v>0</v>
      </c>
      <c r="L11" s="582">
        <v>9.6600462</v>
      </c>
      <c r="M11" s="583" t="s">
        <v>1591</v>
      </c>
      <c r="N11" s="584"/>
      <c r="O11" s="585"/>
      <c r="P11" s="585"/>
      <c r="Q11" s="585"/>
      <c r="R11" s="592"/>
      <c r="S11" s="592"/>
      <c r="T11" s="586"/>
      <c r="U11" s="592"/>
      <c r="V11" s="586"/>
    </row>
    <row r="12" spans="1:22" x14ac:dyDescent="0.2">
      <c r="A12" s="581" t="s">
        <v>1222</v>
      </c>
      <c r="B12" s="587">
        <v>0</v>
      </c>
      <c r="C12" s="587">
        <v>0</v>
      </c>
      <c r="D12" s="587">
        <v>0</v>
      </c>
      <c r="E12" s="587">
        <v>0</v>
      </c>
      <c r="F12" s="587">
        <v>0</v>
      </c>
      <c r="G12" s="587">
        <v>0</v>
      </c>
      <c r="H12" s="587">
        <v>0</v>
      </c>
      <c r="I12" s="587">
        <v>0</v>
      </c>
      <c r="J12" s="587">
        <v>1.4141143627921585E-6</v>
      </c>
      <c r="K12" s="587">
        <v>0</v>
      </c>
      <c r="L12" s="587">
        <v>4.1256086618725426E-7</v>
      </c>
      <c r="M12" s="583"/>
      <c r="N12" s="584"/>
      <c r="O12" s="585"/>
      <c r="P12" s="588"/>
      <c r="Q12" s="588"/>
      <c r="R12" s="592"/>
      <c r="S12" s="592"/>
      <c r="T12" s="589"/>
      <c r="U12" s="592"/>
      <c r="V12" s="589"/>
    </row>
    <row r="13" spans="1:22" ht="15" customHeight="1" x14ac:dyDescent="0.2">
      <c r="A13" s="581" t="s">
        <v>1730</v>
      </c>
      <c r="B13" s="582">
        <v>21821856.907793608</v>
      </c>
      <c r="C13" s="582">
        <v>45353291.690383613</v>
      </c>
      <c r="D13" s="582">
        <v>70586310.175806612</v>
      </c>
      <c r="E13" s="582">
        <v>9239059.5877748001</v>
      </c>
      <c r="F13" s="582">
        <v>7344562.6022510016</v>
      </c>
      <c r="G13" s="582">
        <v>8912373.0053554028</v>
      </c>
      <c r="H13" s="582">
        <v>96082305.371187821</v>
      </c>
      <c r="I13" s="582">
        <v>6931851.7129904013</v>
      </c>
      <c r="J13" s="582">
        <v>6407851.4849649984</v>
      </c>
      <c r="K13" s="582">
        <v>6675992.0628044019</v>
      </c>
      <c r="L13" s="582">
        <v>20015695.260759801</v>
      </c>
      <c r="M13" s="583">
        <v>-8.2768467168746862E-2</v>
      </c>
      <c r="N13" s="584"/>
      <c r="O13" s="585"/>
      <c r="P13" s="588"/>
      <c r="Q13" s="588"/>
      <c r="R13" s="592"/>
      <c r="S13" s="592"/>
      <c r="T13" s="589"/>
      <c r="U13" s="592"/>
      <c r="V13" s="589"/>
    </row>
    <row r="14" spans="1:22" x14ac:dyDescent="0.2">
      <c r="A14" s="581" t="s">
        <v>1222</v>
      </c>
      <c r="B14" s="587">
        <v>0.92369740975324632</v>
      </c>
      <c r="C14" s="587">
        <v>0.93141774061333804</v>
      </c>
      <c r="D14" s="587">
        <v>0.93380056885781204</v>
      </c>
      <c r="E14" s="587">
        <v>0.95012879848003384</v>
      </c>
      <c r="F14" s="587">
        <v>0.95691776275907015</v>
      </c>
      <c r="G14" s="587">
        <v>0.94775090176320298</v>
      </c>
      <c r="H14" s="587">
        <v>0.93836522758692131</v>
      </c>
      <c r="I14" s="587">
        <v>0.94043475890042216</v>
      </c>
      <c r="J14" s="587">
        <v>0.93803224455883716</v>
      </c>
      <c r="K14" s="587">
        <v>0.72464513431622135</v>
      </c>
      <c r="L14" s="587">
        <v>0.85482951149024355</v>
      </c>
      <c r="M14" s="583"/>
      <c r="N14" s="584"/>
      <c r="O14" s="585"/>
      <c r="P14" s="588"/>
      <c r="Q14" s="588"/>
      <c r="R14" s="592"/>
      <c r="S14" s="592"/>
      <c r="T14" s="589"/>
      <c r="U14" s="592"/>
      <c r="V14" s="589"/>
    </row>
    <row r="15" spans="1:22" x14ac:dyDescent="0.2">
      <c r="A15" s="581" t="s">
        <v>1221</v>
      </c>
      <c r="B15" s="582">
        <v>290996.86201039999</v>
      </c>
      <c r="C15" s="582">
        <v>290996.86201039999</v>
      </c>
      <c r="D15" s="582">
        <v>290996.86201039999</v>
      </c>
      <c r="E15" s="582">
        <v>0</v>
      </c>
      <c r="F15" s="582">
        <v>0</v>
      </c>
      <c r="G15" s="582">
        <v>0</v>
      </c>
      <c r="H15" s="582">
        <v>290996.86201039999</v>
      </c>
      <c r="I15" s="582">
        <v>0</v>
      </c>
      <c r="J15" s="582">
        <v>0</v>
      </c>
      <c r="K15" s="582">
        <v>0</v>
      </c>
      <c r="L15" s="582">
        <v>0</v>
      </c>
      <c r="M15" s="583" t="s">
        <v>1591</v>
      </c>
      <c r="N15" s="584"/>
      <c r="O15" s="585"/>
      <c r="P15" s="588"/>
      <c r="Q15" s="588"/>
      <c r="R15" s="592"/>
      <c r="S15" s="592"/>
      <c r="T15" s="589"/>
      <c r="U15" s="592"/>
      <c r="V15" s="589"/>
    </row>
    <row r="16" spans="1:22" x14ac:dyDescent="0.2">
      <c r="A16" s="581" t="s">
        <v>1222</v>
      </c>
      <c r="B16" s="587">
        <v>1.2317606554799226E-2</v>
      </c>
      <c r="C16" s="587">
        <v>5.9761845201804255E-3</v>
      </c>
      <c r="D16" s="587">
        <v>3.8496563229378999E-3</v>
      </c>
      <c r="E16" s="587">
        <v>0</v>
      </c>
      <c r="F16" s="587">
        <v>0</v>
      </c>
      <c r="G16" s="587">
        <v>0</v>
      </c>
      <c r="H16" s="587">
        <v>2.8419523823098418E-3</v>
      </c>
      <c r="I16" s="587">
        <v>0</v>
      </c>
      <c r="J16" s="587">
        <v>0</v>
      </c>
      <c r="K16" s="587">
        <v>0</v>
      </c>
      <c r="L16" s="587">
        <v>0</v>
      </c>
      <c r="M16" s="583"/>
      <c r="N16" s="584"/>
      <c r="O16" s="585"/>
      <c r="P16" s="588"/>
      <c r="Q16" s="588"/>
      <c r="R16" s="592"/>
      <c r="S16" s="592"/>
      <c r="T16" s="589"/>
      <c r="U16" s="592"/>
      <c r="V16" s="589"/>
    </row>
    <row r="17" spans="1:22" x14ac:dyDescent="0.2">
      <c r="A17" s="593" t="s">
        <v>1</v>
      </c>
      <c r="B17" s="582">
        <v>23624464.762354407</v>
      </c>
      <c r="C17" s="582">
        <v>48692750.538033016</v>
      </c>
      <c r="D17" s="582">
        <v>75590348.228364214</v>
      </c>
      <c r="E17" s="582">
        <v>9724007.5267216004</v>
      </c>
      <c r="F17" s="582">
        <v>7675228.6226504017</v>
      </c>
      <c r="G17" s="582">
        <v>9403708.283236403</v>
      </c>
      <c r="H17" s="582">
        <v>102393292.66097263</v>
      </c>
      <c r="I17" s="582">
        <v>7370901.2213620013</v>
      </c>
      <c r="J17" s="582">
        <v>6831163.344473999</v>
      </c>
      <c r="K17" s="582">
        <v>9212774.2900032029</v>
      </c>
      <c r="L17" s="582">
        <v>23414838.855839204</v>
      </c>
      <c r="M17" s="583">
        <v>-8.8732552726122904E-3</v>
      </c>
      <c r="N17" s="584"/>
      <c r="O17" s="585"/>
      <c r="P17" s="594"/>
      <c r="Q17" s="594"/>
      <c r="R17" s="595"/>
      <c r="S17" s="595"/>
      <c r="T17" s="595"/>
      <c r="U17" s="595"/>
      <c r="V17" s="595"/>
    </row>
    <row r="18" spans="1:22" x14ac:dyDescent="0.2">
      <c r="A18" s="596" t="s">
        <v>1222</v>
      </c>
      <c r="B18" s="689">
        <v>1</v>
      </c>
      <c r="C18" s="689">
        <v>1</v>
      </c>
      <c r="D18" s="689">
        <v>0.99999999999999989</v>
      </c>
      <c r="E18" s="689">
        <v>0.99999999999999989</v>
      </c>
      <c r="F18" s="689">
        <v>1</v>
      </c>
      <c r="G18" s="689">
        <v>0.99999999999999989</v>
      </c>
      <c r="H18" s="689">
        <v>1</v>
      </c>
      <c r="I18" s="689">
        <v>1</v>
      </c>
      <c r="J18" s="689">
        <v>0.99999999999999989</v>
      </c>
      <c r="K18" s="689">
        <v>1</v>
      </c>
      <c r="L18" s="689">
        <v>0.99999999999999978</v>
      </c>
      <c r="M18" s="583"/>
      <c r="N18" s="584"/>
      <c r="O18" s="585"/>
      <c r="P18" s="597"/>
      <c r="Q18" s="597"/>
      <c r="R18" s="597"/>
      <c r="S18" s="597"/>
      <c r="T18" s="597"/>
      <c r="U18" s="597"/>
      <c r="V18" s="597"/>
    </row>
    <row r="19" spans="1:22" ht="4.5" customHeight="1" x14ac:dyDescent="0.2">
      <c r="A19" s="598"/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600"/>
      <c r="O19" s="585"/>
      <c r="P19" s="601"/>
      <c r="Q19" s="601"/>
      <c r="R19" s="601"/>
      <c r="S19" s="601"/>
      <c r="T19" s="601"/>
      <c r="U19" s="601"/>
      <c r="V19" s="601"/>
    </row>
    <row r="20" spans="1:22" s="601" customFormat="1" ht="13.5" customHeight="1" x14ac:dyDescent="0.2">
      <c r="A20" s="602" t="s">
        <v>1731</v>
      </c>
      <c r="B20" s="603"/>
      <c r="C20" s="603"/>
      <c r="D20" s="603"/>
      <c r="E20" s="603"/>
      <c r="F20" s="603"/>
      <c r="G20" s="603"/>
      <c r="H20" s="604"/>
      <c r="I20" s="604"/>
      <c r="J20" s="604"/>
      <c r="K20" s="604"/>
      <c r="L20" s="604"/>
      <c r="M20" s="605"/>
      <c r="O20" s="585"/>
    </row>
    <row r="21" spans="1:22" s="601" customFormat="1" ht="13.5" customHeight="1" x14ac:dyDescent="0.2">
      <c r="A21" s="602" t="s">
        <v>1528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5"/>
      <c r="O21" s="585"/>
    </row>
    <row r="22" spans="1:22" x14ac:dyDescent="0.2">
      <c r="A22" s="602" t="s">
        <v>1732</v>
      </c>
      <c r="B22" s="607"/>
      <c r="C22" s="607"/>
      <c r="D22" s="607"/>
      <c r="E22" s="607"/>
      <c r="F22" s="607"/>
      <c r="G22" s="607"/>
      <c r="H22" s="607"/>
      <c r="I22" s="607"/>
      <c r="J22" s="607"/>
      <c r="K22" s="607"/>
      <c r="L22" s="607"/>
      <c r="M22" s="602"/>
      <c r="O22" s="601"/>
      <c r="P22" s="601"/>
      <c r="Q22" s="601"/>
      <c r="R22" s="601"/>
      <c r="S22" s="601"/>
      <c r="T22" s="601"/>
      <c r="U22" s="601"/>
      <c r="V22" s="601"/>
    </row>
    <row r="23" spans="1:22" ht="15" x14ac:dyDescent="0.25">
      <c r="A23" s="602" t="s">
        <v>1733</v>
      </c>
      <c r="B23" s="608"/>
      <c r="C23" s="608"/>
      <c r="D23" s="608"/>
      <c r="E23" s="608"/>
      <c r="F23" s="608"/>
      <c r="G23" s="608"/>
      <c r="H23" s="608"/>
      <c r="I23" s="608"/>
      <c r="J23" s="608"/>
      <c r="K23" s="608"/>
      <c r="L23" s="608"/>
      <c r="M23" s="578"/>
      <c r="N23" s="601"/>
      <c r="O23" s="601"/>
    </row>
    <row r="25" spans="1:22" ht="15.75" x14ac:dyDescent="0.25">
      <c r="A25" s="1748" t="s">
        <v>1734</v>
      </c>
      <c r="B25" s="1748"/>
      <c r="C25" s="1748"/>
      <c r="D25" s="1748"/>
      <c r="E25" s="1748"/>
      <c r="F25" s="1748"/>
      <c r="G25" s="1748"/>
      <c r="H25" s="1748"/>
      <c r="I25" s="1748"/>
      <c r="J25" s="1748"/>
      <c r="K25" s="1748"/>
      <c r="L25" s="1748"/>
      <c r="M25" s="1748"/>
    </row>
    <row r="26" spans="1:22" ht="15.75" x14ac:dyDescent="0.25">
      <c r="A26" s="1749" t="s">
        <v>1586</v>
      </c>
      <c r="B26" s="1749"/>
      <c r="C26" s="1749"/>
      <c r="D26" s="1749"/>
      <c r="E26" s="1749"/>
      <c r="F26" s="1749"/>
      <c r="G26" s="1749"/>
      <c r="H26" s="1749"/>
      <c r="I26" s="1749"/>
      <c r="J26" s="1749"/>
      <c r="K26" s="1749"/>
      <c r="L26" s="1749"/>
      <c r="M26" s="1749"/>
    </row>
    <row r="27" spans="1:22" ht="15.75" x14ac:dyDescent="0.25">
      <c r="A27" s="1750" t="s">
        <v>1632</v>
      </c>
      <c r="B27" s="1750"/>
      <c r="C27" s="1750"/>
      <c r="D27" s="1750"/>
      <c r="E27" s="1750"/>
      <c r="F27" s="1750"/>
      <c r="G27" s="1750"/>
      <c r="H27" s="1750"/>
      <c r="I27" s="1750"/>
      <c r="J27" s="1750"/>
      <c r="K27" s="1750"/>
      <c r="L27" s="1750"/>
      <c r="M27" s="1750"/>
      <c r="N27" s="609">
        <v>1000</v>
      </c>
    </row>
    <row r="28" spans="1:22" ht="6" customHeight="1" x14ac:dyDescent="0.2">
      <c r="A28" s="610"/>
      <c r="B28" s="611"/>
      <c r="C28" s="611"/>
      <c r="D28" s="611"/>
      <c r="E28" s="611"/>
      <c r="F28" s="611"/>
      <c r="G28" s="611"/>
      <c r="H28" s="611"/>
      <c r="I28" s="611"/>
      <c r="J28" s="611"/>
      <c r="K28" s="611"/>
      <c r="L28" s="611"/>
      <c r="M28" s="611"/>
    </row>
    <row r="29" spans="1:22" ht="17.25" customHeight="1" x14ac:dyDescent="0.2">
      <c r="A29" s="612"/>
      <c r="B29" s="1751" t="s">
        <v>1219</v>
      </c>
      <c r="C29" s="1751"/>
      <c r="D29" s="1751"/>
      <c r="E29" s="1752" t="s">
        <v>1723</v>
      </c>
      <c r="F29" s="1752"/>
      <c r="G29" s="1752"/>
      <c r="H29" s="687" t="s">
        <v>1219</v>
      </c>
      <c r="I29" s="1752" t="s">
        <v>1723</v>
      </c>
      <c r="J29" s="1752"/>
      <c r="K29" s="1752"/>
      <c r="L29" s="688" t="s">
        <v>1219</v>
      </c>
      <c r="M29" s="1751" t="s">
        <v>1738</v>
      </c>
    </row>
    <row r="30" spans="1:22" ht="17.25" customHeight="1" x14ac:dyDescent="0.2">
      <c r="A30" s="690" t="s">
        <v>1520</v>
      </c>
      <c r="B30" s="580" t="s">
        <v>1577</v>
      </c>
      <c r="C30" s="579" t="s">
        <v>1578</v>
      </c>
      <c r="D30" s="579" t="s">
        <v>1579</v>
      </c>
      <c r="E30" s="580" t="s">
        <v>1724</v>
      </c>
      <c r="F30" s="580" t="s">
        <v>1725</v>
      </c>
      <c r="G30" s="580" t="s">
        <v>1726</v>
      </c>
      <c r="H30" s="580" t="s">
        <v>1580</v>
      </c>
      <c r="I30" s="580" t="s">
        <v>1744</v>
      </c>
      <c r="J30" s="580" t="s">
        <v>1745</v>
      </c>
      <c r="K30" s="580" t="s">
        <v>1746</v>
      </c>
      <c r="L30" s="580" t="s">
        <v>1581</v>
      </c>
      <c r="M30" s="1751"/>
    </row>
    <row r="31" spans="1:22" x14ac:dyDescent="0.2">
      <c r="A31" s="614" t="s">
        <v>1225</v>
      </c>
      <c r="B31" s="582">
        <v>5631.7953411999997</v>
      </c>
      <c r="C31" s="582">
        <v>69910.122319799993</v>
      </c>
      <c r="D31" s="582">
        <v>82759.767983199985</v>
      </c>
      <c r="E31" s="582">
        <v>243.80254780000004</v>
      </c>
      <c r="F31" s="582">
        <v>95.306391599999998</v>
      </c>
      <c r="G31" s="582">
        <v>771.88061440000013</v>
      </c>
      <c r="H31" s="582">
        <v>83870.757536999983</v>
      </c>
      <c r="I31" s="582">
        <v>6051.0147431999985</v>
      </c>
      <c r="J31" s="582">
        <v>842.49484760000007</v>
      </c>
      <c r="K31" s="582">
        <v>2535.9462156000004</v>
      </c>
      <c r="L31" s="582">
        <v>9429.4558063999993</v>
      </c>
      <c r="M31" s="583">
        <v>0.67432501273933187</v>
      </c>
      <c r="O31" s="615"/>
    </row>
    <row r="32" spans="1:22" x14ac:dyDescent="0.2">
      <c r="A32" s="593" t="s">
        <v>1222</v>
      </c>
      <c r="B32" s="590">
        <v>2.3838827240540359E-4</v>
      </c>
      <c r="C32" s="590">
        <v>1.4357398493066126E-3</v>
      </c>
      <c r="D32" s="590">
        <v>1.0948457034908269E-3</v>
      </c>
      <c r="E32" s="591">
        <v>2.5072229441413944E-5</v>
      </c>
      <c r="F32" s="591">
        <v>1.2417401003370886E-5</v>
      </c>
      <c r="G32" s="590">
        <v>8.2082577548263559E-5</v>
      </c>
      <c r="H32" s="590">
        <v>8.191040189975986E-4</v>
      </c>
      <c r="I32" s="590">
        <v>8.2093282238856081E-4</v>
      </c>
      <c r="J32" s="590">
        <v>1.2333109385849011E-4</v>
      </c>
      <c r="K32" s="590">
        <v>2.7526412085790056E-4</v>
      </c>
      <c r="L32" s="590">
        <v>4.0271282089342583E-4</v>
      </c>
      <c r="M32" s="587"/>
      <c r="O32" s="616"/>
    </row>
    <row r="33" spans="1:15" x14ac:dyDescent="0.2">
      <c r="A33" s="614" t="s">
        <v>1224</v>
      </c>
      <c r="B33" s="582">
        <v>0</v>
      </c>
      <c r="C33" s="582">
        <v>0</v>
      </c>
      <c r="D33" s="582">
        <v>0</v>
      </c>
      <c r="E33" s="582">
        <v>0</v>
      </c>
      <c r="F33" s="582">
        <v>0</v>
      </c>
      <c r="G33" s="582">
        <v>0</v>
      </c>
      <c r="H33" s="582">
        <v>0</v>
      </c>
      <c r="I33" s="582">
        <v>0</v>
      </c>
      <c r="J33" s="582">
        <v>9.6600462</v>
      </c>
      <c r="K33" s="582">
        <v>0</v>
      </c>
      <c r="L33" s="582">
        <v>9.6600462</v>
      </c>
      <c r="M33" s="583" t="s">
        <v>1591</v>
      </c>
      <c r="O33" s="615"/>
    </row>
    <row r="34" spans="1:15" x14ac:dyDescent="0.2">
      <c r="A34" s="593" t="s">
        <v>1222</v>
      </c>
      <c r="B34" s="2029">
        <v>0</v>
      </c>
      <c r="C34" s="2029">
        <v>0</v>
      </c>
      <c r="D34" s="2029">
        <v>0</v>
      </c>
      <c r="E34" s="2029">
        <v>0</v>
      </c>
      <c r="F34" s="2029">
        <v>0</v>
      </c>
      <c r="G34" s="2029">
        <v>0</v>
      </c>
      <c r="H34" s="2029">
        <v>0</v>
      </c>
      <c r="I34" s="2029">
        <v>0</v>
      </c>
      <c r="J34" s="2031">
        <v>1.4141143627921585E-6</v>
      </c>
      <c r="K34" s="2029">
        <v>0</v>
      </c>
      <c r="L34" s="2033">
        <v>4.1256086618725437E-7</v>
      </c>
      <c r="M34" s="583"/>
      <c r="O34" s="617"/>
    </row>
    <row r="35" spans="1:15" x14ac:dyDescent="0.2">
      <c r="A35" s="614" t="s">
        <v>1227</v>
      </c>
      <c r="B35" s="582">
        <v>461794.82490819995</v>
      </c>
      <c r="C35" s="582">
        <v>1103839.2301622001</v>
      </c>
      <c r="D35" s="582">
        <v>1651969.5768562001</v>
      </c>
      <c r="E35" s="582">
        <v>301325.83133800008</v>
      </c>
      <c r="F35" s="582">
        <v>405353.78313360002</v>
      </c>
      <c r="G35" s="582">
        <v>99806.122164</v>
      </c>
      <c r="H35" s="582">
        <v>2458455.3134917999</v>
      </c>
      <c r="I35" s="582">
        <v>251680.23799240004</v>
      </c>
      <c r="J35" s="582">
        <v>67195.677052000014</v>
      </c>
      <c r="K35" s="582">
        <v>179273.51539860002</v>
      </c>
      <c r="L35" s="582">
        <v>498149.43044300005</v>
      </c>
      <c r="M35" s="583">
        <v>7.8724584109462592E-2</v>
      </c>
      <c r="O35" s="615"/>
    </row>
    <row r="36" spans="1:15" x14ac:dyDescent="0.2">
      <c r="A36" s="593" t="s">
        <v>1222</v>
      </c>
      <c r="B36" s="587">
        <v>1.9547313750958296E-2</v>
      </c>
      <c r="C36" s="587">
        <v>2.2669477857900255E-2</v>
      </c>
      <c r="D36" s="587">
        <v>2.1854239536845024E-2</v>
      </c>
      <c r="E36" s="587">
        <v>3.0987823745503681E-2</v>
      </c>
      <c r="F36" s="587">
        <v>5.2813251964555018E-2</v>
      </c>
      <c r="G36" s="587">
        <v>1.0613485569508811E-2</v>
      </c>
      <c r="H36" s="587">
        <v>2.4009925353527035E-2</v>
      </c>
      <c r="I36" s="587">
        <v>3.414511067696744E-2</v>
      </c>
      <c r="J36" s="587">
        <v>9.8366374310690854E-3</v>
      </c>
      <c r="K36" s="587">
        <v>1.9459232339288944E-2</v>
      </c>
      <c r="L36" s="587">
        <v>2.1274945922541397E-2</v>
      </c>
      <c r="M36" s="583"/>
      <c r="O36" s="617"/>
    </row>
    <row r="37" spans="1:15" x14ac:dyDescent="0.2">
      <c r="A37" s="614" t="s">
        <v>1226</v>
      </c>
      <c r="B37" s="582">
        <v>799244.38765780011</v>
      </c>
      <c r="C37" s="582">
        <v>1585062.5559818002</v>
      </c>
      <c r="D37" s="582">
        <v>2635036.6532406001</v>
      </c>
      <c r="E37" s="582">
        <v>204271.541922</v>
      </c>
      <c r="F37" s="582">
        <v>85982.130395000015</v>
      </c>
      <c r="G37" s="582">
        <v>89305.100400600015</v>
      </c>
      <c r="H37" s="582">
        <v>3014595.4259581999</v>
      </c>
      <c r="I37" s="582">
        <v>105261.4024336</v>
      </c>
      <c r="J37" s="582">
        <v>64188.849871999999</v>
      </c>
      <c r="K37" s="582">
        <v>103709.04144020002</v>
      </c>
      <c r="L37" s="582">
        <v>273159.29374580004</v>
      </c>
      <c r="M37" s="583">
        <v>-0.65822807396083416</v>
      </c>
      <c r="O37" s="615"/>
    </row>
    <row r="38" spans="1:15" x14ac:dyDescent="0.2">
      <c r="A38" s="593" t="s">
        <v>1222</v>
      </c>
      <c r="B38" s="587">
        <v>3.3831216736448413E-2</v>
      </c>
      <c r="C38" s="587">
        <v>3.2552331475785845E-2</v>
      </c>
      <c r="D38" s="587">
        <v>3.4859432652432736E-2</v>
      </c>
      <c r="E38" s="587">
        <v>2.1006929638902608E-2</v>
      </c>
      <c r="F38" s="587">
        <v>1.1202549737900681E-2</v>
      </c>
      <c r="G38" s="587">
        <v>9.4967961266727626E-3</v>
      </c>
      <c r="H38" s="587">
        <v>2.9441336904162459E-2</v>
      </c>
      <c r="I38" s="587">
        <v>1.4280669252293914E-2</v>
      </c>
      <c r="J38" s="587">
        <v>9.3964741633538774E-3</v>
      </c>
      <c r="K38" s="587">
        <v>1.1257091314256434E-2</v>
      </c>
      <c r="L38" s="587">
        <v>1.166607617620565E-2</v>
      </c>
      <c r="M38" s="583"/>
      <c r="O38" s="617"/>
    </row>
    <row r="39" spans="1:15" x14ac:dyDescent="0.2">
      <c r="A39" s="614" t="s">
        <v>1229</v>
      </c>
      <c r="B39" s="582">
        <v>39.051236000000003</v>
      </c>
      <c r="C39" s="582">
        <v>73.378264400000006</v>
      </c>
      <c r="D39" s="582">
        <v>108.07902560000001</v>
      </c>
      <c r="E39" s="582">
        <v>34.783630000000002</v>
      </c>
      <c r="F39" s="582">
        <v>0</v>
      </c>
      <c r="G39" s="582">
        <v>0</v>
      </c>
      <c r="H39" s="582">
        <v>142.86265560000001</v>
      </c>
      <c r="I39" s="582">
        <v>3070.0062022000002</v>
      </c>
      <c r="J39" s="582">
        <v>0</v>
      </c>
      <c r="K39" s="582">
        <v>0</v>
      </c>
      <c r="L39" s="582">
        <v>3070.0062022000002</v>
      </c>
      <c r="M39" s="583">
        <v>77.614828022344795</v>
      </c>
      <c r="O39" s="615"/>
    </row>
    <row r="40" spans="1:15" x14ac:dyDescent="0.2">
      <c r="A40" s="593" t="s">
        <v>1222</v>
      </c>
      <c r="B40" s="2032">
        <v>1.6529998200098132E-6</v>
      </c>
      <c r="C40" s="2032">
        <v>1.5069648682648477E-6</v>
      </c>
      <c r="D40" s="2032">
        <v>1.4297992816951319E-6</v>
      </c>
      <c r="E40" s="2032">
        <v>3.5770879346210391E-6</v>
      </c>
      <c r="F40" s="2032">
        <v>0</v>
      </c>
      <c r="G40" s="2032">
        <v>0</v>
      </c>
      <c r="H40" s="2032">
        <v>1.3952345108485058E-6</v>
      </c>
      <c r="I40" s="2032">
        <v>4.1650350615236186E-4</v>
      </c>
      <c r="J40" s="2032">
        <v>0</v>
      </c>
      <c r="K40" s="2032">
        <v>0</v>
      </c>
      <c r="L40" s="2032">
        <v>1.3111370191789303E-4</v>
      </c>
      <c r="M40" s="583"/>
      <c r="O40" s="617"/>
    </row>
    <row r="41" spans="1:15" x14ac:dyDescent="0.2">
      <c r="A41" s="614" t="s">
        <v>1736</v>
      </c>
      <c r="B41" s="582">
        <v>0</v>
      </c>
      <c r="C41" s="582">
        <v>0</v>
      </c>
      <c r="D41" s="582">
        <v>0</v>
      </c>
      <c r="E41" s="582">
        <v>0</v>
      </c>
      <c r="F41" s="582">
        <v>706.92896819999999</v>
      </c>
      <c r="G41" s="582">
        <v>0</v>
      </c>
      <c r="H41" s="582">
        <v>706.92896819999999</v>
      </c>
      <c r="I41" s="582">
        <v>0</v>
      </c>
      <c r="J41" s="582">
        <v>0</v>
      </c>
      <c r="K41" s="582">
        <v>0</v>
      </c>
      <c r="L41" s="582">
        <v>0</v>
      </c>
      <c r="M41" s="583" t="s">
        <v>1591</v>
      </c>
      <c r="O41" s="615"/>
    </row>
    <row r="42" spans="1:15" x14ac:dyDescent="0.2">
      <c r="A42" s="593" t="s">
        <v>1222</v>
      </c>
      <c r="B42" s="2029">
        <v>0</v>
      </c>
      <c r="C42" s="2029">
        <v>0</v>
      </c>
      <c r="D42" s="2029">
        <v>0</v>
      </c>
      <c r="E42" s="2029">
        <v>0</v>
      </c>
      <c r="F42" s="2030">
        <v>9.2105265257347391E-5</v>
      </c>
      <c r="G42" s="2028">
        <v>0</v>
      </c>
      <c r="H42" s="2030">
        <v>6.9040554300823579E-6</v>
      </c>
      <c r="I42" s="2029">
        <v>0</v>
      </c>
      <c r="J42" s="2029">
        <v>0</v>
      </c>
      <c r="K42" s="2029">
        <v>0</v>
      </c>
      <c r="L42" s="2029">
        <v>0</v>
      </c>
      <c r="M42" s="583"/>
      <c r="O42" s="617"/>
    </row>
    <row r="43" spans="1:15" x14ac:dyDescent="0.2">
      <c r="A43" s="614" t="s">
        <v>1747</v>
      </c>
      <c r="B43" s="582">
        <v>0</v>
      </c>
      <c r="C43" s="582">
        <v>0</v>
      </c>
      <c r="D43" s="582">
        <v>0</v>
      </c>
      <c r="E43" s="582">
        <v>0</v>
      </c>
      <c r="F43" s="582">
        <v>0</v>
      </c>
      <c r="G43" s="582">
        <v>0</v>
      </c>
      <c r="H43" s="582">
        <v>0</v>
      </c>
      <c r="I43" s="582">
        <v>0</v>
      </c>
      <c r="J43" s="582">
        <v>0</v>
      </c>
      <c r="K43" s="582">
        <v>0</v>
      </c>
      <c r="L43" s="582">
        <v>0</v>
      </c>
      <c r="M43" s="583" t="s">
        <v>1591</v>
      </c>
      <c r="O43" s="618"/>
    </row>
    <row r="44" spans="1:15" x14ac:dyDescent="0.2">
      <c r="A44" s="593" t="s">
        <v>1222</v>
      </c>
      <c r="B44" s="2029">
        <v>0</v>
      </c>
      <c r="C44" s="2029">
        <v>0</v>
      </c>
      <c r="D44" s="2029">
        <v>0</v>
      </c>
      <c r="E44" s="2029">
        <v>0</v>
      </c>
      <c r="F44" s="2029">
        <v>0</v>
      </c>
      <c r="G44" s="2029">
        <v>0</v>
      </c>
      <c r="H44" s="2029">
        <v>0</v>
      </c>
      <c r="I44" s="2029">
        <v>0</v>
      </c>
      <c r="J44" s="2029">
        <v>0</v>
      </c>
      <c r="K44" s="2029">
        <v>0</v>
      </c>
      <c r="L44" s="2029">
        <v>0</v>
      </c>
      <c r="M44" s="583"/>
      <c r="O44" s="617"/>
    </row>
    <row r="45" spans="1:15" ht="25.5" x14ac:dyDescent="0.2">
      <c r="A45" s="614" t="s">
        <v>56</v>
      </c>
      <c r="B45" s="582">
        <v>0</v>
      </c>
      <c r="C45" s="582">
        <v>0</v>
      </c>
      <c r="D45" s="582">
        <v>0</v>
      </c>
      <c r="E45" s="582">
        <v>0</v>
      </c>
      <c r="F45" s="582">
        <v>0</v>
      </c>
      <c r="G45" s="582">
        <v>0</v>
      </c>
      <c r="H45" s="582">
        <v>0</v>
      </c>
      <c r="I45" s="582">
        <v>0</v>
      </c>
      <c r="J45" s="582">
        <v>0</v>
      </c>
      <c r="K45" s="582">
        <v>1210.8699876000001</v>
      </c>
      <c r="L45" s="582">
        <v>1210.8699876000001</v>
      </c>
      <c r="M45" s="583" t="s">
        <v>1591</v>
      </c>
      <c r="O45" s="618"/>
    </row>
    <row r="46" spans="1:15" x14ac:dyDescent="0.2">
      <c r="A46" s="593" t="s">
        <v>1222</v>
      </c>
      <c r="B46" s="2029">
        <v>0</v>
      </c>
      <c r="C46" s="2029">
        <v>0</v>
      </c>
      <c r="D46" s="2029">
        <v>0</v>
      </c>
      <c r="E46" s="2029">
        <v>0</v>
      </c>
      <c r="F46" s="2029">
        <v>0</v>
      </c>
      <c r="G46" s="2029">
        <v>0</v>
      </c>
      <c r="H46" s="2029">
        <v>0</v>
      </c>
      <c r="I46" s="2029">
        <v>0</v>
      </c>
      <c r="J46" s="2029">
        <v>0</v>
      </c>
      <c r="K46" s="590">
        <v>1.3143380587473172E-4</v>
      </c>
      <c r="L46" s="590">
        <v>5.1713786930377826E-5</v>
      </c>
      <c r="M46" s="583"/>
      <c r="O46" s="617"/>
    </row>
    <row r="47" spans="1:15" x14ac:dyDescent="0.2">
      <c r="A47" s="614" t="s">
        <v>1228</v>
      </c>
      <c r="B47" s="582">
        <v>1661690.1735321998</v>
      </c>
      <c r="C47" s="582">
        <v>3212136.6851293999</v>
      </c>
      <c r="D47" s="582">
        <v>4748064.8658729997</v>
      </c>
      <c r="E47" s="582">
        <v>651983.55755120015</v>
      </c>
      <c r="F47" s="582">
        <v>397280.1226352001</v>
      </c>
      <c r="G47" s="582">
        <v>456730.96409639996</v>
      </c>
      <c r="H47" s="582">
        <v>6254059.5101557998</v>
      </c>
      <c r="I47" s="582">
        <v>666504.35944539984</v>
      </c>
      <c r="J47" s="582">
        <v>418931.29132960009</v>
      </c>
      <c r="K47" s="582">
        <v>505802.6920310001</v>
      </c>
      <c r="L47" s="582">
        <v>1591238.342806</v>
      </c>
      <c r="M47" s="583">
        <v>-4.2397693534193981E-2</v>
      </c>
      <c r="O47" s="618"/>
    </row>
    <row r="48" spans="1:15" x14ac:dyDescent="0.2">
      <c r="A48" s="593" t="s">
        <v>1222</v>
      </c>
      <c r="B48" s="587">
        <v>7.0337685541138853E-2</v>
      </c>
      <c r="C48" s="587">
        <v>6.5967452025953208E-2</v>
      </c>
      <c r="D48" s="587">
        <v>6.2813110101421071E-2</v>
      </c>
      <c r="E48" s="587">
        <v>6.704885365005607E-2</v>
      </c>
      <c r="F48" s="587">
        <v>5.1761340562909763E-2</v>
      </c>
      <c r="G48" s="587">
        <v>4.8569239957240627E-2</v>
      </c>
      <c r="H48" s="587">
        <v>6.1078800648233726E-2</v>
      </c>
      <c r="I48" s="587">
        <v>9.0423726954007744E-2</v>
      </c>
      <c r="J48" s="587">
        <v>6.1326493044334879E-2</v>
      </c>
      <c r="K48" s="587">
        <v>5.4902321071715346E-2</v>
      </c>
      <c r="L48" s="587">
        <v>6.7958543409286643E-2</v>
      </c>
      <c r="M48" s="583"/>
      <c r="O48" s="617"/>
    </row>
    <row r="49" spans="1:15" x14ac:dyDescent="0.2">
      <c r="A49" s="614" t="s">
        <v>1230</v>
      </c>
      <c r="B49" s="582">
        <v>2236.5437793999999</v>
      </c>
      <c r="C49" s="582">
        <v>14239.485710800003</v>
      </c>
      <c r="D49" s="582">
        <v>311883.87211800012</v>
      </c>
      <c r="E49" s="582">
        <v>620561.52141480008</v>
      </c>
      <c r="F49" s="582">
        <v>491.85198439999994</v>
      </c>
      <c r="G49" s="582">
        <v>491.85198439999994</v>
      </c>
      <c r="H49" s="582">
        <v>933429.09750160016</v>
      </c>
      <c r="I49" s="582">
        <v>13546.000010200001</v>
      </c>
      <c r="J49" s="582">
        <v>318523.90306240006</v>
      </c>
      <c r="K49" s="582">
        <v>951.18722579999996</v>
      </c>
      <c r="L49" s="582">
        <v>333021.09029840009</v>
      </c>
      <c r="M49" s="583">
        <v>147.89987549796143</v>
      </c>
      <c r="O49" s="619"/>
    </row>
    <row r="50" spans="1:15" x14ac:dyDescent="0.2">
      <c r="A50" s="593" t="s">
        <v>1222</v>
      </c>
      <c r="B50" s="590">
        <v>9.4670664580047271E-5</v>
      </c>
      <c r="C50" s="590">
        <v>2.9243543553116399E-4</v>
      </c>
      <c r="D50" s="590">
        <v>4.1259748027059643E-3</v>
      </c>
      <c r="E50" s="590">
        <v>6.3817466174259471E-2</v>
      </c>
      <c r="F50" s="590">
        <v>6.4083040203974321E-5</v>
      </c>
      <c r="G50" s="590">
        <v>5.2304045338880199E-5</v>
      </c>
      <c r="H50" s="590">
        <v>9.1161156482408769E-3</v>
      </c>
      <c r="I50" s="590">
        <v>1.8377671336771704E-3</v>
      </c>
      <c r="J50" s="590">
        <v>4.6628061283304954E-2</v>
      </c>
      <c r="K50" s="590">
        <v>1.0324655699338418E-4</v>
      </c>
      <c r="L50" s="590">
        <v>1.4222651385676787E-2</v>
      </c>
      <c r="M50" s="583"/>
      <c r="O50" s="617"/>
    </row>
    <row r="51" spans="1:15" x14ac:dyDescent="0.2">
      <c r="A51" s="593" t="s">
        <v>1231</v>
      </c>
      <c r="B51" s="582">
        <v>1005508.8708490002</v>
      </c>
      <c r="C51" s="582">
        <v>1921325.2407020004</v>
      </c>
      <c r="D51" s="582">
        <v>2976119.8745040004</v>
      </c>
      <c r="E51" s="582">
        <v>424017.48164720007</v>
      </c>
      <c r="F51" s="582">
        <v>231677.05155700003</v>
      </c>
      <c r="G51" s="582">
        <v>325456.93818960007</v>
      </c>
      <c r="H51" s="582">
        <v>3957271.3458978008</v>
      </c>
      <c r="I51" s="582">
        <v>403753.17205580004</v>
      </c>
      <c r="J51" s="582">
        <v>193255.43349140001</v>
      </c>
      <c r="K51" s="582">
        <v>217103.7562568</v>
      </c>
      <c r="L51" s="582">
        <v>814112.3618040001</v>
      </c>
      <c r="M51" s="583">
        <v>-0.19034790700891047</v>
      </c>
      <c r="O51" s="620"/>
    </row>
    <row r="52" spans="1:15" x14ac:dyDescent="0.2">
      <c r="A52" s="593" t="s">
        <v>1222</v>
      </c>
      <c r="B52" s="590">
        <v>4.256218631675749E-2</v>
      </c>
      <c r="C52" s="590">
        <v>3.9458137391546383E-2</v>
      </c>
      <c r="D52" s="590">
        <v>3.9371691548673857E-2</v>
      </c>
      <c r="E52" s="590">
        <v>4.3605219399717544E-2</v>
      </c>
      <c r="F52" s="590">
        <v>3.018503590541876E-2</v>
      </c>
      <c r="G52" s="590">
        <v>3.4609425174298381E-2</v>
      </c>
      <c r="H52" s="590">
        <v>3.8647759468000017E-2</v>
      </c>
      <c r="I52" s="590">
        <v>5.4776635845513899E-2</v>
      </c>
      <c r="J52" s="590">
        <v>2.829026678855982E-2</v>
      </c>
      <c r="K52" s="590">
        <v>2.3565513429801455E-2</v>
      </c>
      <c r="L52" s="590">
        <v>3.4769078139565181E-2</v>
      </c>
      <c r="M52" s="583"/>
      <c r="O52" s="621"/>
    </row>
    <row r="53" spans="1:15" x14ac:dyDescent="0.2">
      <c r="A53" s="593" t="s">
        <v>1232</v>
      </c>
      <c r="B53" s="582">
        <v>19293861.020250604</v>
      </c>
      <c r="C53" s="582">
        <v>40124153.207077801</v>
      </c>
      <c r="D53" s="582">
        <v>62025802.220855206</v>
      </c>
      <c r="E53" s="582">
        <v>7413637.5981863989</v>
      </c>
      <c r="F53" s="582">
        <v>6471177.7412869986</v>
      </c>
      <c r="G53" s="582">
        <v>8303288.2428803993</v>
      </c>
      <c r="H53" s="582">
        <v>84213905.803209007</v>
      </c>
      <c r="I53" s="582">
        <v>5795792.2717660014</v>
      </c>
      <c r="J53" s="582">
        <v>5750303.7848437997</v>
      </c>
      <c r="K53" s="582">
        <v>7019395.1429587994</v>
      </c>
      <c r="L53" s="582">
        <v>18565491.199568599</v>
      </c>
      <c r="M53" s="583">
        <v>-3.7751376975169282E-2</v>
      </c>
      <c r="O53" s="620"/>
    </row>
    <row r="54" spans="1:15" x14ac:dyDescent="0.2">
      <c r="A54" s="593" t="s">
        <v>1222</v>
      </c>
      <c r="B54" s="590">
        <v>0.81668986850425418</v>
      </c>
      <c r="C54" s="590">
        <v>0.82402724766467172</v>
      </c>
      <c r="D54" s="590">
        <v>0.82055187830952347</v>
      </c>
      <c r="E54" s="590">
        <v>0.76240557998476477</v>
      </c>
      <c r="F54" s="590">
        <v>0.84312507932205172</v>
      </c>
      <c r="G54" s="590">
        <v>0.88298020236147978</v>
      </c>
      <c r="H54" s="590">
        <v>0.82245529579797649</v>
      </c>
      <c r="I54" s="590">
        <v>0.78630714178734429</v>
      </c>
      <c r="J54" s="590">
        <v>0.84177518452921352</v>
      </c>
      <c r="K54" s="590">
        <v>0.76191979983440583</v>
      </c>
      <c r="L54" s="590">
        <v>0.79289425453119144</v>
      </c>
      <c r="M54" s="583"/>
      <c r="O54" s="617"/>
    </row>
    <row r="55" spans="1:15" x14ac:dyDescent="0.2">
      <c r="A55" s="593" t="s">
        <v>1233</v>
      </c>
      <c r="B55" s="582">
        <v>0</v>
      </c>
      <c r="C55" s="582">
        <v>0</v>
      </c>
      <c r="D55" s="582">
        <v>0</v>
      </c>
      <c r="E55" s="582">
        <v>6598.8780102000001</v>
      </c>
      <c r="F55" s="582">
        <v>0</v>
      </c>
      <c r="G55" s="582">
        <v>0</v>
      </c>
      <c r="H55" s="582">
        <v>6598.8780102000001</v>
      </c>
      <c r="I55" s="582">
        <v>49831.999988400006</v>
      </c>
      <c r="J55" s="582">
        <v>0</v>
      </c>
      <c r="K55" s="582">
        <v>135212.23995160003</v>
      </c>
      <c r="L55" s="582">
        <v>185044.23994000003</v>
      </c>
      <c r="M55" s="583" t="s">
        <v>1591</v>
      </c>
      <c r="O55" s="618"/>
    </row>
    <row r="56" spans="1:15" x14ac:dyDescent="0.2">
      <c r="A56" s="593" t="s">
        <v>1222</v>
      </c>
      <c r="B56" s="2029">
        <v>0</v>
      </c>
      <c r="C56" s="2029">
        <v>0</v>
      </c>
      <c r="D56" s="2029">
        <v>0</v>
      </c>
      <c r="E56" s="587">
        <v>6.7861712283400291E-4</v>
      </c>
      <c r="F56" s="2029">
        <v>0</v>
      </c>
      <c r="G56" s="2029">
        <v>0</v>
      </c>
      <c r="H56" s="587">
        <v>6.4446389394362877E-5</v>
      </c>
      <c r="I56" s="587">
        <v>6.7606386915048094E-3</v>
      </c>
      <c r="J56" s="2029">
        <v>0</v>
      </c>
      <c r="K56" s="587">
        <v>1.4676603995206861E-2</v>
      </c>
      <c r="L56" s="587">
        <v>7.9028619876174641E-3</v>
      </c>
      <c r="M56" s="583"/>
      <c r="O56" s="617"/>
    </row>
    <row r="57" spans="1:15" x14ac:dyDescent="0.2">
      <c r="A57" s="596" t="s">
        <v>1735</v>
      </c>
      <c r="B57" s="582">
        <v>12042.759155000002</v>
      </c>
      <c r="C57" s="582">
        <v>13542.354126000002</v>
      </c>
      <c r="D57" s="582">
        <v>18910.118768800003</v>
      </c>
      <c r="E57" s="582">
        <v>0</v>
      </c>
      <c r="F57" s="582">
        <v>1871.3605288000001</v>
      </c>
      <c r="G57" s="582">
        <v>1369.9282800000001</v>
      </c>
      <c r="H57" s="582">
        <v>22151.407577600003</v>
      </c>
      <c r="I57" s="582">
        <v>1368.5425600000001</v>
      </c>
      <c r="J57" s="582">
        <v>0</v>
      </c>
      <c r="K57" s="582">
        <v>911590.83362620021</v>
      </c>
      <c r="L57" s="582">
        <v>912959.37618620018</v>
      </c>
      <c r="M57" s="583">
        <v>74.809817703374975</v>
      </c>
      <c r="O57" s="618"/>
    </row>
    <row r="58" spans="1:15" x14ac:dyDescent="0.2">
      <c r="A58" s="593" t="s">
        <v>1222</v>
      </c>
      <c r="B58" s="587">
        <v>5.097579681123673E-4</v>
      </c>
      <c r="C58" s="587">
        <v>2.7811848737980654E-4</v>
      </c>
      <c r="D58" s="587">
        <v>2.5016578454793058E-4</v>
      </c>
      <c r="E58" s="2029">
        <v>0</v>
      </c>
      <c r="F58" s="587">
        <v>2.4381821321614063E-4</v>
      </c>
      <c r="G58" s="587">
        <v>1.4567958072903158E-4</v>
      </c>
      <c r="H58" s="587">
        <v>2.1633650996012019E-4</v>
      </c>
      <c r="I58" s="587">
        <v>1.8566828110974461E-4</v>
      </c>
      <c r="J58" s="2029">
        <v>0</v>
      </c>
      <c r="K58" s="587">
        <v>9.8948569120527477E-2</v>
      </c>
      <c r="L58" s="590">
        <v>3.8990632470593582E-2</v>
      </c>
      <c r="M58" s="583"/>
      <c r="O58" s="617"/>
    </row>
    <row r="59" spans="1:15" x14ac:dyDescent="0.2">
      <c r="A59" s="596" t="s">
        <v>1235</v>
      </c>
      <c r="B59" s="582">
        <v>197525.62667180001</v>
      </c>
      <c r="C59" s="582">
        <v>291977.69993980002</v>
      </c>
      <c r="D59" s="582">
        <v>362981.0449622001</v>
      </c>
      <c r="E59" s="582">
        <v>58402.020245799999</v>
      </c>
      <c r="F59" s="582">
        <v>18213.984902400003</v>
      </c>
      <c r="G59" s="582">
        <v>999.99996739999995</v>
      </c>
      <c r="H59" s="582">
        <v>440597.05007780012</v>
      </c>
      <c r="I59" s="582">
        <v>21767.403231</v>
      </c>
      <c r="J59" s="582">
        <v>1009.9999952000002</v>
      </c>
      <c r="K59" s="582">
        <v>67076.797025000007</v>
      </c>
      <c r="L59" s="582">
        <v>89854.200251200004</v>
      </c>
      <c r="M59" s="583">
        <v>-0.54510104959445171</v>
      </c>
      <c r="O59" s="618"/>
    </row>
    <row r="60" spans="1:15" x14ac:dyDescent="0.2">
      <c r="A60" s="596" t="s">
        <v>1222</v>
      </c>
      <c r="B60" s="590">
        <v>8.361062511204791E-3</v>
      </c>
      <c r="C60" s="590">
        <v>5.9963279279477474E-3</v>
      </c>
      <c r="D60" s="590">
        <v>4.8019496333792074E-3</v>
      </c>
      <c r="E60" s="590">
        <v>6.0059620568280198E-3</v>
      </c>
      <c r="F60" s="590">
        <v>2.3730869525695479E-3</v>
      </c>
      <c r="G60" s="590">
        <v>1.0634102391103077E-4</v>
      </c>
      <c r="H60" s="590">
        <v>4.3029874186840608E-3</v>
      </c>
      <c r="I60" s="590">
        <v>2.9531535666106508E-3</v>
      </c>
      <c r="J60" s="590">
        <v>1.4785182907637974E-4</v>
      </c>
      <c r="K60" s="590">
        <v>7.2808466715379282E-3</v>
      </c>
      <c r="L60" s="590">
        <v>3.8374895853187617E-3</v>
      </c>
      <c r="M60" s="583"/>
      <c r="O60" s="617"/>
    </row>
    <row r="61" spans="1:15" x14ac:dyDescent="0.2">
      <c r="A61" s="596" t="s">
        <v>1234</v>
      </c>
      <c r="B61" s="582">
        <v>1036.394051</v>
      </c>
      <c r="C61" s="582">
        <v>3261.1131798000001</v>
      </c>
      <c r="D61" s="582">
        <v>4460.6172450000004</v>
      </c>
      <c r="E61" s="582">
        <v>389.20360920000002</v>
      </c>
      <c r="F61" s="582">
        <v>475.46001440000009</v>
      </c>
      <c r="G61" s="582">
        <v>385.22000720000005</v>
      </c>
      <c r="H61" s="582">
        <v>5710.5008758000004</v>
      </c>
      <c r="I61" s="582">
        <v>0</v>
      </c>
      <c r="J61" s="582">
        <v>0</v>
      </c>
      <c r="K61" s="582">
        <v>0</v>
      </c>
      <c r="L61" s="582">
        <v>0</v>
      </c>
      <c r="M61" s="583" t="s">
        <v>1591</v>
      </c>
      <c r="O61" s="617"/>
    </row>
    <row r="62" spans="1:15" x14ac:dyDescent="0.2">
      <c r="A62" s="596" t="s">
        <v>1222</v>
      </c>
      <c r="B62" s="591">
        <v>4.3869525147993812E-5</v>
      </c>
      <c r="C62" s="590">
        <v>6.6973279261618317E-5</v>
      </c>
      <c r="D62" s="590">
        <v>5.9010407407095628E-5</v>
      </c>
      <c r="E62" s="591">
        <v>4.0025021384492705E-5</v>
      </c>
      <c r="F62" s="590">
        <v>6.1947342258557374E-5</v>
      </c>
      <c r="G62" s="591">
        <v>4.0964691332111589E-5</v>
      </c>
      <c r="H62" s="590">
        <v>5.577026314318895E-5</v>
      </c>
      <c r="I62" s="590">
        <v>0</v>
      </c>
      <c r="J62" s="590">
        <v>0</v>
      </c>
      <c r="K62" s="590">
        <v>0</v>
      </c>
      <c r="L62" s="590">
        <v>0</v>
      </c>
      <c r="M62" s="583"/>
      <c r="O62" s="617"/>
    </row>
    <row r="63" spans="1:15" x14ac:dyDescent="0.2">
      <c r="A63" s="596" t="s">
        <v>1236</v>
      </c>
      <c r="B63" s="582">
        <v>183853.31492219999</v>
      </c>
      <c r="C63" s="582">
        <v>353229.46543919999</v>
      </c>
      <c r="D63" s="582">
        <v>772251.53693240008</v>
      </c>
      <c r="E63" s="582">
        <v>42541.306619000003</v>
      </c>
      <c r="F63" s="582">
        <v>61902.900852800005</v>
      </c>
      <c r="G63" s="582">
        <v>125102.03465200003</v>
      </c>
      <c r="H63" s="582">
        <v>1001797.7790562002</v>
      </c>
      <c r="I63" s="582">
        <v>52274.810933800007</v>
      </c>
      <c r="J63" s="582">
        <v>16902.249933800002</v>
      </c>
      <c r="K63" s="582">
        <v>68912.267886000001</v>
      </c>
      <c r="L63" s="582">
        <v>138089.32875360001</v>
      </c>
      <c r="M63" s="583">
        <v>-0.24891575214711592</v>
      </c>
      <c r="O63" s="617"/>
    </row>
    <row r="64" spans="1:15" x14ac:dyDescent="0.2">
      <c r="A64" s="596" t="s">
        <v>1222</v>
      </c>
      <c r="B64" s="590">
        <v>7.7823272091721773E-3</v>
      </c>
      <c r="C64" s="590">
        <v>7.2542516398472704E-3</v>
      </c>
      <c r="D64" s="590">
        <v>1.0216271720291185E-2</v>
      </c>
      <c r="E64" s="590">
        <v>4.374873888373325E-3</v>
      </c>
      <c r="F64" s="590">
        <v>8.0652842926552185E-3</v>
      </c>
      <c r="G64" s="590">
        <v>1.3303478891940347E-2</v>
      </c>
      <c r="H64" s="590">
        <v>9.7838222897390741E-3</v>
      </c>
      <c r="I64" s="590">
        <v>7.0920514824292565E-3</v>
      </c>
      <c r="J64" s="590">
        <v>2.4742857228663559E-3</v>
      </c>
      <c r="K64" s="590">
        <v>7.4800777395335558E-3</v>
      </c>
      <c r="L64" s="590">
        <v>5.8975135213951407E-3</v>
      </c>
      <c r="M64" s="583"/>
      <c r="O64" s="617"/>
    </row>
    <row r="65" spans="1:15" x14ac:dyDescent="0.2">
      <c r="A65" s="596" t="s">
        <v>1</v>
      </c>
      <c r="B65" s="622">
        <v>23624464.762354404</v>
      </c>
      <c r="C65" s="622">
        <v>48692750.538033009</v>
      </c>
      <c r="D65" s="622">
        <v>75590348.228364199</v>
      </c>
      <c r="E65" s="622">
        <v>9724007.5267215986</v>
      </c>
      <c r="F65" s="622">
        <v>7675228.6226503979</v>
      </c>
      <c r="G65" s="622">
        <v>9403708.2832363993</v>
      </c>
      <c r="H65" s="622">
        <v>102393292.66097261</v>
      </c>
      <c r="I65" s="622">
        <v>7370901.2213620022</v>
      </c>
      <c r="J65" s="622">
        <v>6831163.344473999</v>
      </c>
      <c r="K65" s="622">
        <v>9212774.290003201</v>
      </c>
      <c r="L65" s="622">
        <v>23414838.8558392</v>
      </c>
      <c r="M65" s="583">
        <v>-8.8732552726122904E-3</v>
      </c>
      <c r="O65" s="618"/>
    </row>
    <row r="66" spans="1:15" x14ac:dyDescent="0.2">
      <c r="A66" s="596" t="s">
        <v>1222</v>
      </c>
      <c r="B66" s="623">
        <v>1</v>
      </c>
      <c r="C66" s="623">
        <v>1</v>
      </c>
      <c r="D66" s="623">
        <v>1</v>
      </c>
      <c r="E66" s="623">
        <v>1</v>
      </c>
      <c r="F66" s="623">
        <v>1.0000000000000002</v>
      </c>
      <c r="G66" s="623">
        <v>1</v>
      </c>
      <c r="H66" s="623">
        <v>0.99999999999999989</v>
      </c>
      <c r="I66" s="623">
        <v>0.99999999999999989</v>
      </c>
      <c r="J66" s="623">
        <v>1.0000000000000002</v>
      </c>
      <c r="K66" s="623">
        <v>0.99999999999999989</v>
      </c>
      <c r="L66" s="623">
        <v>0.99999999999999978</v>
      </c>
      <c r="M66" s="587"/>
      <c r="O66" s="624"/>
    </row>
    <row r="67" spans="1:15" ht="6" customHeight="1" x14ac:dyDescent="0.2">
      <c r="A67" s="625"/>
      <c r="B67" s="626"/>
      <c r="C67" s="626"/>
      <c r="D67" s="626"/>
      <c r="E67" s="626"/>
      <c r="F67" s="626"/>
      <c r="G67" s="626"/>
      <c r="H67" s="626"/>
      <c r="I67" s="626"/>
      <c r="J67" s="626"/>
      <c r="K67" s="626"/>
      <c r="L67" s="626"/>
      <c r="M67" s="627"/>
    </row>
    <row r="68" spans="1:15" s="601" customFormat="1" ht="13.5" customHeight="1" x14ac:dyDescent="0.2">
      <c r="A68" s="602" t="s">
        <v>1528</v>
      </c>
      <c r="B68" s="628"/>
      <c r="C68" s="628"/>
      <c r="D68" s="628"/>
      <c r="E68" s="628"/>
      <c r="F68" s="628"/>
      <c r="G68" s="628"/>
      <c r="H68" s="628"/>
      <c r="I68" s="628"/>
      <c r="J68" s="628"/>
      <c r="K68" s="628"/>
      <c r="L68" s="628"/>
      <c r="M68" s="629"/>
    </row>
    <row r="69" spans="1:15" x14ac:dyDescent="0.2">
      <c r="A69" s="602" t="s">
        <v>1732</v>
      </c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02"/>
    </row>
    <row r="70" spans="1:15" ht="15" x14ac:dyDescent="0.25">
      <c r="B70" s="631"/>
      <c r="C70" s="631"/>
      <c r="D70" s="631"/>
      <c r="E70" s="631"/>
      <c r="F70" s="631"/>
      <c r="G70" s="631"/>
      <c r="H70" s="631"/>
      <c r="I70" s="631"/>
      <c r="J70" s="631"/>
      <c r="K70" s="631"/>
      <c r="L70" s="631"/>
      <c r="M70" s="632"/>
    </row>
    <row r="71" spans="1:15" x14ac:dyDescent="0.2">
      <c r="B71" s="633"/>
      <c r="C71" s="633"/>
      <c r="D71" s="634"/>
      <c r="E71" s="633"/>
      <c r="F71" s="634"/>
      <c r="G71" s="633"/>
      <c r="H71" s="633"/>
      <c r="I71" s="633"/>
      <c r="J71" s="633"/>
      <c r="K71" s="633"/>
      <c r="L71" s="633"/>
    </row>
    <row r="72" spans="1:15" ht="15" x14ac:dyDescent="0.25">
      <c r="B72" s="632"/>
      <c r="C72" s="632"/>
      <c r="D72" s="632"/>
      <c r="E72" s="632"/>
      <c r="F72" s="635"/>
    </row>
    <row r="73" spans="1:15" ht="15" x14ac:dyDescent="0.25">
      <c r="B73" s="632"/>
      <c r="C73" s="632"/>
      <c r="D73" s="632"/>
      <c r="E73" s="632"/>
      <c r="F73" s="632"/>
    </row>
    <row r="74" spans="1:15" ht="15" x14ac:dyDescent="0.25">
      <c r="B74" s="632"/>
      <c r="C74" s="632"/>
      <c r="D74" s="632"/>
      <c r="E74" s="632"/>
      <c r="F74" s="632"/>
    </row>
    <row r="75" spans="1:15" ht="15" x14ac:dyDescent="0.25">
      <c r="B75" s="632"/>
      <c r="C75" s="632"/>
      <c r="D75" s="632"/>
      <c r="E75" s="632"/>
      <c r="F75" s="632"/>
    </row>
    <row r="76" spans="1:15" ht="15" x14ac:dyDescent="0.25">
      <c r="B76" s="632"/>
      <c r="C76" s="632"/>
      <c r="D76" s="632"/>
      <c r="E76" s="632"/>
      <c r="F76" s="632"/>
    </row>
    <row r="77" spans="1:15" ht="15" x14ac:dyDescent="0.25">
      <c r="B77" s="632"/>
      <c r="C77" s="632"/>
      <c r="D77" s="632"/>
      <c r="E77" s="632"/>
      <c r="F77" s="632"/>
    </row>
    <row r="78" spans="1:15" ht="15" x14ac:dyDescent="0.25">
      <c r="B78" s="632"/>
      <c r="C78" s="632"/>
      <c r="D78" s="632"/>
      <c r="E78" s="632"/>
      <c r="F78" s="632"/>
    </row>
    <row r="79" spans="1:15" ht="15" x14ac:dyDescent="0.25">
      <c r="B79" s="632"/>
      <c r="C79" s="632"/>
      <c r="D79" s="632"/>
      <c r="E79" s="632"/>
      <c r="F79" s="632"/>
    </row>
    <row r="80" spans="1:15" ht="15" x14ac:dyDescent="0.25">
      <c r="B80" s="632"/>
      <c r="C80" s="632"/>
      <c r="D80" s="632"/>
      <c r="E80" s="632"/>
      <c r="F80" s="632"/>
    </row>
    <row r="81" spans="2:6" ht="15" x14ac:dyDescent="0.25">
      <c r="B81" s="632"/>
      <c r="C81" s="632"/>
      <c r="D81" s="632"/>
      <c r="E81" s="632"/>
      <c r="F81" s="632"/>
    </row>
    <row r="82" spans="2:6" ht="15" x14ac:dyDescent="0.25">
      <c r="B82" s="632"/>
      <c r="C82" s="632"/>
      <c r="D82" s="632"/>
      <c r="E82" s="632"/>
      <c r="F82" s="632"/>
    </row>
    <row r="83" spans="2:6" ht="15" x14ac:dyDescent="0.25">
      <c r="B83" s="632"/>
      <c r="C83" s="632"/>
      <c r="D83" s="632"/>
      <c r="E83" s="632"/>
      <c r="F83" s="632"/>
    </row>
  </sheetData>
  <mergeCells count="13">
    <mergeCell ref="A25:M25"/>
    <mergeCell ref="A26:M26"/>
    <mergeCell ref="A27:M27"/>
    <mergeCell ref="B29:D29"/>
    <mergeCell ref="E29:G29"/>
    <mergeCell ref="I29:K29"/>
    <mergeCell ref="M29:M30"/>
    <mergeCell ref="A1:M1"/>
    <mergeCell ref="A2:M2"/>
    <mergeCell ref="A3:M3"/>
    <mergeCell ref="B5:D5"/>
    <mergeCell ref="E5:G5"/>
    <mergeCell ref="I5:K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showGridLines="0" zoomScaleNormal="100" workbookViewId="0">
      <pane xSplit="1" topLeftCell="C1" activePane="topRight" state="frozen"/>
      <selection activeCell="C9" sqref="C9"/>
      <selection pane="topRight" activeCell="H42" sqref="H42"/>
    </sheetView>
  </sheetViews>
  <sheetFormatPr baseColWidth="10" defaultColWidth="13.7109375" defaultRowHeight="12.75" x14ac:dyDescent="0.2"/>
  <cols>
    <col min="1" max="1" width="51.42578125" style="678" customWidth="1"/>
    <col min="2" max="4" width="16.85546875" style="678" customWidth="1"/>
    <col min="5" max="5" width="13.7109375" style="6"/>
    <col min="6" max="6" width="17.28515625" style="6" customWidth="1"/>
    <col min="7" max="7" width="14.85546875" style="6" bestFit="1" customWidth="1"/>
    <col min="8" max="12" width="18.7109375" style="6" customWidth="1"/>
    <col min="13" max="16384" width="13.7109375" style="6"/>
  </cols>
  <sheetData>
    <row r="1" spans="1:15" ht="20.25" customHeight="1" x14ac:dyDescent="0.25">
      <c r="A1" s="1748" t="s">
        <v>1737</v>
      </c>
      <c r="B1" s="1748"/>
      <c r="C1" s="1748"/>
      <c r="D1" s="1748"/>
      <c r="E1" s="1748"/>
      <c r="F1" s="1748"/>
      <c r="G1" s="1748"/>
      <c r="H1" s="1748"/>
      <c r="I1" s="1748"/>
      <c r="J1" s="1748"/>
      <c r="K1" s="1748"/>
      <c r="L1" s="1748"/>
      <c r="M1" s="1748"/>
    </row>
    <row r="2" spans="1:15" ht="15.75" x14ac:dyDescent="0.25">
      <c r="A2" s="1749" t="s">
        <v>1586</v>
      </c>
      <c r="B2" s="1749"/>
      <c r="C2" s="1749"/>
      <c r="D2" s="1749"/>
      <c r="E2" s="1749"/>
      <c r="F2" s="1749"/>
      <c r="G2" s="1749"/>
      <c r="H2" s="1749"/>
      <c r="I2" s="1749"/>
      <c r="J2" s="1749"/>
      <c r="K2" s="1749"/>
      <c r="L2" s="1749"/>
      <c r="M2" s="1749"/>
      <c r="N2" s="609">
        <v>1000</v>
      </c>
    </row>
    <row r="3" spans="1:15" ht="15.75" x14ac:dyDescent="0.25">
      <c r="A3" s="1750" t="s">
        <v>1632</v>
      </c>
      <c r="B3" s="1750"/>
      <c r="C3" s="1750"/>
      <c r="D3" s="1750"/>
      <c r="E3" s="1750"/>
      <c r="F3" s="1750"/>
      <c r="G3" s="1750"/>
      <c r="H3" s="1750"/>
      <c r="I3" s="1750"/>
      <c r="J3" s="1750"/>
      <c r="K3" s="1750"/>
      <c r="L3" s="1750"/>
      <c r="M3" s="1750"/>
    </row>
    <row r="4" spans="1:15" ht="7.5" customHeight="1" x14ac:dyDescent="0.2">
      <c r="A4" s="636"/>
      <c r="B4" s="636"/>
      <c r="C4" s="636"/>
      <c r="D4" s="636"/>
      <c r="E4" s="637"/>
      <c r="F4" s="637"/>
      <c r="G4" s="637"/>
      <c r="H4" s="637"/>
      <c r="I4" s="637"/>
      <c r="J4" s="637"/>
      <c r="K4" s="637"/>
      <c r="L4" s="637"/>
      <c r="M4" s="637"/>
    </row>
    <row r="5" spans="1:15" x14ac:dyDescent="0.2">
      <c r="A5" s="638"/>
      <c r="B5" s="1751" t="s">
        <v>1219</v>
      </c>
      <c r="C5" s="1751"/>
      <c r="D5" s="1751"/>
      <c r="E5" s="1752" t="s">
        <v>1723</v>
      </c>
      <c r="F5" s="1752"/>
      <c r="G5" s="1752"/>
      <c r="H5" s="687" t="s">
        <v>1219</v>
      </c>
      <c r="I5" s="1752" t="s">
        <v>1723</v>
      </c>
      <c r="J5" s="1752"/>
      <c r="K5" s="1752"/>
      <c r="L5" s="688" t="s">
        <v>1219</v>
      </c>
      <c r="M5" s="1751" t="s">
        <v>1738</v>
      </c>
    </row>
    <row r="6" spans="1:15" ht="16.5" customHeight="1" x14ac:dyDescent="0.2">
      <c r="A6" s="638"/>
      <c r="B6" s="580" t="s">
        <v>1577</v>
      </c>
      <c r="C6" s="579" t="s">
        <v>1578</v>
      </c>
      <c r="D6" s="579" t="s">
        <v>1579</v>
      </c>
      <c r="E6" s="580" t="s">
        <v>1724</v>
      </c>
      <c r="F6" s="580" t="s">
        <v>1725</v>
      </c>
      <c r="G6" s="580" t="s">
        <v>1726</v>
      </c>
      <c r="H6" s="580" t="s">
        <v>1580</v>
      </c>
      <c r="I6" s="580" t="s">
        <v>1744</v>
      </c>
      <c r="J6" s="580" t="s">
        <v>1745</v>
      </c>
      <c r="K6" s="580" t="s">
        <v>1746</v>
      </c>
      <c r="L6" s="580" t="s">
        <v>1581</v>
      </c>
      <c r="M6" s="1751"/>
    </row>
    <row r="7" spans="1:15" x14ac:dyDescent="0.2">
      <c r="A7" s="593" t="s">
        <v>1237</v>
      </c>
      <c r="B7" s="639">
        <v>7291717.7786880005</v>
      </c>
      <c r="C7" s="639">
        <v>14533809.893222202</v>
      </c>
      <c r="D7" s="639">
        <v>21940518.145520803</v>
      </c>
      <c r="E7" s="639">
        <v>2154093.3450749982</v>
      </c>
      <c r="F7" s="639">
        <v>1751309.5510441989</v>
      </c>
      <c r="G7" s="639">
        <v>2981376.2091483995</v>
      </c>
      <c r="H7" s="639">
        <v>28827297.250788402</v>
      </c>
      <c r="I7" s="639">
        <v>1756130.2210830005</v>
      </c>
      <c r="J7" s="639">
        <v>1849947.8515041994</v>
      </c>
      <c r="K7" s="639">
        <v>1984265.2541222</v>
      </c>
      <c r="L7" s="639">
        <v>5590343.3267093999</v>
      </c>
      <c r="M7" s="640">
        <v>-0.23332971785486867</v>
      </c>
      <c r="N7" s="2034"/>
      <c r="O7" s="633"/>
    </row>
    <row r="8" spans="1:15" x14ac:dyDescent="0.2">
      <c r="A8" s="593" t="s">
        <v>1222</v>
      </c>
      <c r="B8" s="617">
        <v>0.32973473797053854</v>
      </c>
      <c r="C8" s="617">
        <v>0.31839189616311914</v>
      </c>
      <c r="D8" s="617">
        <v>0.3095368367827932</v>
      </c>
      <c r="E8" s="617">
        <v>0.2331408933272881</v>
      </c>
      <c r="F8" s="617">
        <v>0.23843437381780558</v>
      </c>
      <c r="G8" s="617">
        <v>0.33450657291077895</v>
      </c>
      <c r="H8" s="617">
        <v>0.29910347110867158</v>
      </c>
      <c r="I8" s="617">
        <v>0.25334215066833937</v>
      </c>
      <c r="J8" s="617">
        <v>0.28869974077769545</v>
      </c>
      <c r="K8" s="617">
        <v>0.29722402834743106</v>
      </c>
      <c r="L8" s="617">
        <v>0.27929784880563108</v>
      </c>
      <c r="M8" s="640"/>
      <c r="O8" s="633"/>
    </row>
    <row r="9" spans="1:15" x14ac:dyDescent="0.2">
      <c r="A9" s="593" t="s">
        <v>1238</v>
      </c>
      <c r="B9" s="639">
        <v>684526.75963980006</v>
      </c>
      <c r="C9" s="639">
        <v>1468283.2722012</v>
      </c>
      <c r="D9" s="639">
        <v>2750315.3137362003</v>
      </c>
      <c r="E9" s="639">
        <v>825315.45860540005</v>
      </c>
      <c r="F9" s="639">
        <v>334343.03267260001</v>
      </c>
      <c r="G9" s="639">
        <v>12352.795414400001</v>
      </c>
      <c r="H9" s="639">
        <v>3922326.6004286003</v>
      </c>
      <c r="I9" s="639">
        <v>191269.68884240001</v>
      </c>
      <c r="J9" s="639">
        <v>318153.17734340008</v>
      </c>
      <c r="K9" s="639">
        <v>235745.95045400003</v>
      </c>
      <c r="L9" s="639">
        <v>745168.81663980009</v>
      </c>
      <c r="M9" s="640">
        <v>8.8589753645146097E-2</v>
      </c>
      <c r="O9" s="633"/>
    </row>
    <row r="10" spans="1:15" x14ac:dyDescent="0.2">
      <c r="A10" s="593" t="s">
        <v>1222</v>
      </c>
      <c r="B10" s="617">
        <v>3.0954606112616675E-2</v>
      </c>
      <c r="C10" s="617">
        <v>3.2165653643147045E-2</v>
      </c>
      <c r="D10" s="617">
        <v>3.8801449296810626E-2</v>
      </c>
      <c r="E10" s="617">
        <v>8.9325183486597792E-2</v>
      </c>
      <c r="F10" s="617">
        <v>4.5519577957024215E-2</v>
      </c>
      <c r="G10" s="617">
        <v>1.3859677444461867E-3</v>
      </c>
      <c r="H10" s="617">
        <v>4.069689540451054E-2</v>
      </c>
      <c r="I10" s="617">
        <v>2.7592870817469677E-2</v>
      </c>
      <c r="J10" s="617">
        <v>4.9650448120445986E-2</v>
      </c>
      <c r="K10" s="617">
        <v>3.5312497114469252E-2</v>
      </c>
      <c r="L10" s="617">
        <v>3.7229206744810138E-2</v>
      </c>
      <c r="M10" s="640"/>
      <c r="O10" s="633"/>
    </row>
    <row r="11" spans="1:15" x14ac:dyDescent="0.2">
      <c r="A11" s="593" t="s">
        <v>1239</v>
      </c>
      <c r="B11" s="639">
        <v>14137645.625527209</v>
      </c>
      <c r="C11" s="639">
        <v>29645456.500150412</v>
      </c>
      <c r="D11" s="639">
        <v>46190934.195805013</v>
      </c>
      <c r="E11" s="639">
        <v>6260039.9877036018</v>
      </c>
      <c r="F11" s="639">
        <v>5259385.4785486022</v>
      </c>
      <c r="G11" s="639">
        <v>5919029.2207998009</v>
      </c>
      <c r="H11" s="639">
        <v>63629388.882857017</v>
      </c>
      <c r="I11" s="639">
        <v>4984451.8030650001</v>
      </c>
      <c r="J11" s="639">
        <v>4239760.1161635984</v>
      </c>
      <c r="K11" s="639">
        <v>4455980.858228201</v>
      </c>
      <c r="L11" s="639">
        <v>13680192.7774568</v>
      </c>
      <c r="M11" s="640">
        <v>-3.235707416830591E-2</v>
      </c>
      <c r="O11" s="633"/>
    </row>
    <row r="12" spans="1:15" x14ac:dyDescent="0.2">
      <c r="A12" s="593" t="s">
        <v>1222</v>
      </c>
      <c r="B12" s="617">
        <v>0.63931065591684477</v>
      </c>
      <c r="C12" s="617">
        <v>0.64944245019373381</v>
      </c>
      <c r="D12" s="617">
        <v>0.65166171392039618</v>
      </c>
      <c r="E12" s="617">
        <v>0.67753392318611405</v>
      </c>
      <c r="F12" s="617">
        <v>0.71604604822517026</v>
      </c>
      <c r="G12" s="617">
        <v>0.66410745934477489</v>
      </c>
      <c r="H12" s="617">
        <v>0.66019963348681776</v>
      </c>
      <c r="I12" s="617">
        <v>0.71906497851419093</v>
      </c>
      <c r="J12" s="617">
        <v>0.66164981110185861</v>
      </c>
      <c r="K12" s="617">
        <v>0.66746347453809973</v>
      </c>
      <c r="L12" s="617">
        <v>0.68347294444955886</v>
      </c>
      <c r="M12" s="640"/>
      <c r="O12" s="633"/>
    </row>
    <row r="13" spans="1:15" x14ac:dyDescent="0.2">
      <c r="A13" s="593" t="s">
        <v>1</v>
      </c>
      <c r="B13" s="641">
        <v>22113890.163855009</v>
      </c>
      <c r="C13" s="641">
        <v>45647549.665573813</v>
      </c>
      <c r="D13" s="641">
        <v>70881767.65506202</v>
      </c>
      <c r="E13" s="641">
        <v>9239448.7913840003</v>
      </c>
      <c r="F13" s="641">
        <v>7345038.0622654008</v>
      </c>
      <c r="G13" s="641">
        <v>8912758.2253626008</v>
      </c>
      <c r="H13" s="641">
        <v>96379012.734074026</v>
      </c>
      <c r="I13" s="641">
        <v>6931851.7129904004</v>
      </c>
      <c r="J13" s="641">
        <v>6407861.1450111978</v>
      </c>
      <c r="K13" s="641">
        <v>6675992.0628044009</v>
      </c>
      <c r="L13" s="641">
        <v>20015704.920805998</v>
      </c>
      <c r="M13" s="640">
        <v>-9.4880874758005218E-2</v>
      </c>
      <c r="N13" s="642"/>
      <c r="O13" s="633"/>
    </row>
    <row r="14" spans="1:15" x14ac:dyDescent="0.2">
      <c r="A14" s="596" t="s">
        <v>1222</v>
      </c>
      <c r="B14" s="643">
        <v>1</v>
      </c>
      <c r="C14" s="643">
        <v>1</v>
      </c>
      <c r="D14" s="643">
        <v>1</v>
      </c>
      <c r="E14" s="643">
        <v>1</v>
      </c>
      <c r="F14" s="643">
        <v>1</v>
      </c>
      <c r="G14" s="643">
        <v>1</v>
      </c>
      <c r="H14" s="643">
        <v>0.99999999999999978</v>
      </c>
      <c r="I14" s="643">
        <v>1</v>
      </c>
      <c r="J14" s="643">
        <v>1</v>
      </c>
      <c r="K14" s="643">
        <v>1</v>
      </c>
      <c r="L14" s="643">
        <v>1</v>
      </c>
      <c r="M14" s="644"/>
    </row>
    <row r="15" spans="1:15" ht="3.75" customHeight="1" x14ac:dyDescent="0.2">
      <c r="A15" s="625"/>
      <c r="B15" s="625"/>
      <c r="C15" s="625"/>
      <c r="D15" s="625"/>
      <c r="E15" s="645"/>
      <c r="F15" s="645"/>
      <c r="G15" s="645"/>
      <c r="H15" s="645"/>
      <c r="I15" s="645"/>
      <c r="J15" s="645"/>
      <c r="K15" s="645"/>
      <c r="L15" s="645"/>
      <c r="M15" s="646"/>
    </row>
    <row r="16" spans="1:15" ht="15" customHeight="1" x14ac:dyDescent="0.2">
      <c r="A16" s="602" t="s">
        <v>1528</v>
      </c>
      <c r="B16" s="602"/>
      <c r="C16" s="602"/>
      <c r="D16" s="602"/>
      <c r="E16" s="647"/>
      <c r="F16" s="647"/>
      <c r="G16" s="647"/>
      <c r="H16" s="647"/>
      <c r="I16" s="647"/>
      <c r="J16" s="647"/>
      <c r="K16" s="647"/>
      <c r="L16" s="647"/>
      <c r="M16" s="648"/>
    </row>
    <row r="17" spans="1:15" x14ac:dyDescent="0.2">
      <c r="A17" s="602" t="s">
        <v>1739</v>
      </c>
      <c r="B17" s="602"/>
      <c r="C17" s="602"/>
      <c r="D17" s="602"/>
      <c r="E17" s="649"/>
      <c r="F17" s="649"/>
      <c r="G17" s="649"/>
      <c r="H17" s="649"/>
      <c r="I17" s="649"/>
      <c r="J17" s="649"/>
      <c r="K17" s="649"/>
      <c r="L17" s="649"/>
      <c r="M17" s="602"/>
    </row>
    <row r="18" spans="1:15" x14ac:dyDescent="0.2">
      <c r="A18" s="602" t="s">
        <v>1740</v>
      </c>
      <c r="B18" s="602"/>
      <c r="C18" s="602"/>
      <c r="D18" s="602"/>
      <c r="E18" s="649"/>
      <c r="F18" s="649"/>
      <c r="G18" s="649"/>
      <c r="H18" s="649"/>
      <c r="I18" s="649"/>
      <c r="J18" s="649"/>
      <c r="K18" s="649"/>
      <c r="L18" s="649"/>
      <c r="M18" s="630"/>
    </row>
    <row r="19" spans="1:15" x14ac:dyDescent="0.2">
      <c r="A19" s="602"/>
      <c r="B19" s="602"/>
      <c r="C19" s="602"/>
      <c r="D19" s="602"/>
      <c r="E19" s="630"/>
      <c r="F19" s="630"/>
      <c r="G19" s="630"/>
      <c r="H19" s="630"/>
      <c r="I19" s="630"/>
      <c r="J19" s="630"/>
      <c r="K19" s="630"/>
      <c r="L19" s="630"/>
      <c r="M19" s="602"/>
    </row>
    <row r="20" spans="1:15" ht="15.75" x14ac:dyDescent="0.25">
      <c r="A20" s="1748" t="s">
        <v>1741</v>
      </c>
      <c r="B20" s="1748"/>
      <c r="C20" s="1748"/>
      <c r="D20" s="1748"/>
      <c r="E20" s="1748"/>
      <c r="F20" s="1748"/>
      <c r="G20" s="1748"/>
      <c r="H20" s="1748"/>
      <c r="I20" s="1748"/>
      <c r="J20" s="1748"/>
      <c r="K20" s="1748"/>
      <c r="L20" s="1748"/>
      <c r="M20" s="1748"/>
    </row>
    <row r="21" spans="1:15" ht="15.75" x14ac:dyDescent="0.25">
      <c r="A21" s="1749" t="s">
        <v>1586</v>
      </c>
      <c r="B21" s="1749"/>
      <c r="C21" s="1749"/>
      <c r="D21" s="1749"/>
      <c r="E21" s="1749"/>
      <c r="F21" s="1749"/>
      <c r="G21" s="1749"/>
      <c r="H21" s="1749"/>
      <c r="I21" s="1749"/>
      <c r="J21" s="1749"/>
      <c r="K21" s="1749"/>
      <c r="L21" s="1749"/>
      <c r="M21" s="1749"/>
    </row>
    <row r="22" spans="1:15" ht="15.75" x14ac:dyDescent="0.25">
      <c r="A22" s="1750" t="s">
        <v>1632</v>
      </c>
      <c r="B22" s="1750"/>
      <c r="C22" s="1750"/>
      <c r="D22" s="1750"/>
      <c r="E22" s="1750"/>
      <c r="F22" s="1750"/>
      <c r="G22" s="1750"/>
      <c r="H22" s="1750"/>
      <c r="I22" s="1750"/>
      <c r="J22" s="1750"/>
      <c r="K22" s="1750"/>
      <c r="L22" s="1750"/>
      <c r="M22" s="1750"/>
    </row>
    <row r="23" spans="1:15" ht="3.75" customHeight="1" x14ac:dyDescent="0.2">
      <c r="A23" s="650"/>
      <c r="B23" s="650"/>
      <c r="C23" s="650"/>
      <c r="D23" s="650"/>
      <c r="E23" s="611"/>
      <c r="F23" s="611"/>
      <c r="G23" s="611"/>
      <c r="H23" s="611"/>
      <c r="I23" s="611"/>
      <c r="J23" s="611"/>
      <c r="K23" s="611"/>
      <c r="L23" s="611"/>
      <c r="M23" s="611"/>
    </row>
    <row r="24" spans="1:15" x14ac:dyDescent="0.2">
      <c r="A24" s="638"/>
      <c r="B24" s="1751" t="s">
        <v>1219</v>
      </c>
      <c r="C24" s="1751"/>
      <c r="D24" s="1751"/>
      <c r="E24" s="1752" t="s">
        <v>1723</v>
      </c>
      <c r="F24" s="1752"/>
      <c r="G24" s="1752"/>
      <c r="H24" s="687" t="s">
        <v>1219</v>
      </c>
      <c r="I24" s="1752" t="s">
        <v>1723</v>
      </c>
      <c r="J24" s="1752"/>
      <c r="K24" s="1752"/>
      <c r="L24" s="688" t="s">
        <v>1219</v>
      </c>
      <c r="M24" s="1751" t="s">
        <v>1738</v>
      </c>
    </row>
    <row r="25" spans="1:15" x14ac:dyDescent="0.2">
      <c r="A25" s="613" t="s">
        <v>1520</v>
      </c>
      <c r="B25" s="580" t="s">
        <v>1577</v>
      </c>
      <c r="C25" s="579" t="s">
        <v>1578</v>
      </c>
      <c r="D25" s="579" t="s">
        <v>1579</v>
      </c>
      <c r="E25" s="580" t="s">
        <v>1724</v>
      </c>
      <c r="F25" s="580" t="s">
        <v>1725</v>
      </c>
      <c r="G25" s="580" t="s">
        <v>1726</v>
      </c>
      <c r="H25" s="580" t="s">
        <v>1580</v>
      </c>
      <c r="I25" s="580" t="s">
        <v>1744</v>
      </c>
      <c r="J25" s="580" t="s">
        <v>1745</v>
      </c>
      <c r="K25" s="580" t="s">
        <v>1746</v>
      </c>
      <c r="L25" s="580" t="s">
        <v>1581</v>
      </c>
      <c r="M25" s="1751"/>
    </row>
    <row r="26" spans="1:15" ht="15" x14ac:dyDescent="0.25">
      <c r="A26" s="651" t="s">
        <v>1225</v>
      </c>
      <c r="B26" s="615">
        <v>5631.7953411999997</v>
      </c>
      <c r="C26" s="615">
        <v>69910.122319799993</v>
      </c>
      <c r="D26" s="615">
        <v>82759.767983199985</v>
      </c>
      <c r="E26" s="620">
        <v>243.80254779999999</v>
      </c>
      <c r="F26" s="620">
        <v>95.306391599999998</v>
      </c>
      <c r="G26" s="620">
        <v>771.88061440000013</v>
      </c>
      <c r="H26" s="620">
        <v>83870.757536999983</v>
      </c>
      <c r="I26" s="620">
        <v>6051.0147431999994</v>
      </c>
      <c r="J26" s="620">
        <v>842.49484760000007</v>
      </c>
      <c r="K26" s="652">
        <v>2535.9462156000004</v>
      </c>
      <c r="L26" s="620">
        <v>9429.4558063999993</v>
      </c>
      <c r="M26" s="583">
        <v>0.67432501273933187</v>
      </c>
      <c r="N26" s="653"/>
      <c r="O26" s="633"/>
    </row>
    <row r="27" spans="1:15" x14ac:dyDescent="0.2">
      <c r="A27" s="581" t="s">
        <v>1222</v>
      </c>
      <c r="B27" s="616">
        <v>2.546723032207661E-4</v>
      </c>
      <c r="C27" s="621">
        <v>1.531519716435609E-3</v>
      </c>
      <c r="D27" s="621">
        <v>1.1675748323030106E-3</v>
      </c>
      <c r="E27" s="621">
        <v>2.6387131235290945E-5</v>
      </c>
      <c r="F27" s="621">
        <v>1.2975615754754174E-5</v>
      </c>
      <c r="G27" s="621">
        <v>8.6604011337758192E-5</v>
      </c>
      <c r="H27" s="621">
        <v>8.7021806052748815E-4</v>
      </c>
      <c r="I27" s="621">
        <v>8.7292905182323813E-4</v>
      </c>
      <c r="J27" s="621">
        <v>1.3147832459757956E-4</v>
      </c>
      <c r="K27" s="621">
        <v>3.7986057978246296E-4</v>
      </c>
      <c r="L27" s="621">
        <v>4.7110285866565869E-4</v>
      </c>
      <c r="M27" s="583"/>
      <c r="N27" s="653"/>
      <c r="O27" s="633"/>
    </row>
    <row r="28" spans="1:15" x14ac:dyDescent="0.2">
      <c r="A28" s="651" t="s">
        <v>1224</v>
      </c>
      <c r="B28" s="655">
        <v>0</v>
      </c>
      <c r="C28" s="655">
        <v>0</v>
      </c>
      <c r="D28" s="655">
        <v>0</v>
      </c>
      <c r="E28" s="655">
        <v>0</v>
      </c>
      <c r="F28" s="620">
        <v>0</v>
      </c>
      <c r="G28" s="620">
        <v>0</v>
      </c>
      <c r="H28" s="620">
        <v>0</v>
      </c>
      <c r="I28" s="620">
        <v>0</v>
      </c>
      <c r="J28" s="620">
        <v>9.6600462</v>
      </c>
      <c r="K28" s="620">
        <v>0</v>
      </c>
      <c r="L28" s="620">
        <v>9.6600462</v>
      </c>
      <c r="M28" s="583" t="s">
        <v>1591</v>
      </c>
      <c r="N28" s="653"/>
      <c r="O28" s="633"/>
    </row>
    <row r="29" spans="1:15" x14ac:dyDescent="0.2">
      <c r="A29" s="581" t="s">
        <v>1222</v>
      </c>
      <c r="B29" s="617">
        <v>0</v>
      </c>
      <c r="C29" s="2035">
        <v>0</v>
      </c>
      <c r="D29" s="2035">
        <v>0</v>
      </c>
      <c r="E29" s="2035">
        <v>0</v>
      </c>
      <c r="F29" s="2035">
        <v>0</v>
      </c>
      <c r="G29" s="2035">
        <v>0</v>
      </c>
      <c r="H29" s="2035">
        <v>0</v>
      </c>
      <c r="I29" s="2035">
        <v>0</v>
      </c>
      <c r="J29" s="658">
        <v>1.5075305131292945E-6</v>
      </c>
      <c r="K29" s="2035">
        <v>0</v>
      </c>
      <c r="L29" s="2036">
        <v>4.8262333193963798E-7</v>
      </c>
      <c r="M29" s="583"/>
      <c r="N29" s="656"/>
      <c r="O29" s="633"/>
    </row>
    <row r="30" spans="1:15" x14ac:dyDescent="0.2">
      <c r="A30" s="651" t="s">
        <v>1227</v>
      </c>
      <c r="B30" s="657">
        <v>461794.82490819995</v>
      </c>
      <c r="C30" s="657">
        <v>1103839.2301621998</v>
      </c>
      <c r="D30" s="657">
        <v>1651969.5768561999</v>
      </c>
      <c r="E30" s="657">
        <v>301325.83133800002</v>
      </c>
      <c r="F30" s="620">
        <v>405353.78313360008</v>
      </c>
      <c r="G30" s="620">
        <v>99806.122163999986</v>
      </c>
      <c r="H30" s="620">
        <v>2458455.3134917999</v>
      </c>
      <c r="I30" s="620">
        <v>251680.23799239998</v>
      </c>
      <c r="J30" s="620">
        <v>67195.677051999999</v>
      </c>
      <c r="K30" s="620">
        <v>179273.51539860002</v>
      </c>
      <c r="L30" s="620">
        <v>498149.43044299999</v>
      </c>
      <c r="M30" s="583">
        <v>7.872458410946237E-2</v>
      </c>
      <c r="N30" s="653"/>
      <c r="O30" s="633"/>
    </row>
    <row r="31" spans="1:15" x14ac:dyDescent="0.2">
      <c r="A31" s="581" t="s">
        <v>1222</v>
      </c>
      <c r="B31" s="617">
        <v>2.0882568443927618E-2</v>
      </c>
      <c r="C31" s="617">
        <v>2.4181784964345771E-2</v>
      </c>
      <c r="D31" s="617">
        <v>2.3305987301210099E-2</v>
      </c>
      <c r="E31" s="617">
        <v>3.2612966221425815E-2</v>
      </c>
      <c r="F31" s="617">
        <v>5.5187431255948924E-2</v>
      </c>
      <c r="G31" s="617">
        <v>1.1198118432068156E-2</v>
      </c>
      <c r="H31" s="617">
        <v>2.5508201876637743E-2</v>
      </c>
      <c r="I31" s="617">
        <v>3.6307793128457611E-2</v>
      </c>
      <c r="J31" s="617">
        <v>1.0486443999229727E-2</v>
      </c>
      <c r="K31" s="617">
        <v>2.6853464430766888E-2</v>
      </c>
      <c r="L31" s="617">
        <v>2.4887928374942303E-2</v>
      </c>
      <c r="M31" s="583"/>
      <c r="N31" s="653"/>
      <c r="O31" s="633"/>
    </row>
    <row r="32" spans="1:15" x14ac:dyDescent="0.2">
      <c r="A32" s="651" t="s">
        <v>1226</v>
      </c>
      <c r="B32" s="657">
        <v>799244.38765780011</v>
      </c>
      <c r="C32" s="657">
        <v>1585062.5559818002</v>
      </c>
      <c r="D32" s="657">
        <v>2635036.6532406001</v>
      </c>
      <c r="E32" s="657">
        <v>204271.541922</v>
      </c>
      <c r="F32" s="620">
        <v>85982.130395000015</v>
      </c>
      <c r="G32" s="620">
        <v>89305.1004006</v>
      </c>
      <c r="H32" s="620">
        <v>3014595.4259581999</v>
      </c>
      <c r="I32" s="620">
        <v>105261.4024336</v>
      </c>
      <c r="J32" s="620">
        <v>64188.849872000006</v>
      </c>
      <c r="K32" s="620">
        <v>103709.0414402</v>
      </c>
      <c r="L32" s="620">
        <v>273159.29374580004</v>
      </c>
      <c r="M32" s="583">
        <v>-0.65822807396083416</v>
      </c>
      <c r="N32" s="653"/>
      <c r="O32" s="633"/>
    </row>
    <row r="33" spans="1:16" x14ac:dyDescent="0.2">
      <c r="A33" s="581" t="s">
        <v>1222</v>
      </c>
      <c r="B33" s="617">
        <v>3.6142188540131182E-2</v>
      </c>
      <c r="C33" s="617">
        <v>3.4723935185883868E-2</v>
      </c>
      <c r="D33" s="617">
        <v>3.7175097918885201E-2</v>
      </c>
      <c r="E33" s="617">
        <v>2.2108628613482645E-2</v>
      </c>
      <c r="F33" s="617">
        <v>1.170615178112241E-2</v>
      </c>
      <c r="G33" s="617">
        <v>1.0019917307581491E-2</v>
      </c>
      <c r="H33" s="617">
        <v>3.1278546443259156E-2</v>
      </c>
      <c r="I33" s="617">
        <v>1.5185178043601028E-2</v>
      </c>
      <c r="J33" s="617">
        <v>1.0017203622143693E-2</v>
      </c>
      <c r="K33" s="617">
        <v>1.553462623450674E-2</v>
      </c>
      <c r="L33" s="617">
        <v>1.3647248239648826E-2</v>
      </c>
      <c r="M33" s="583"/>
      <c r="N33" s="653"/>
      <c r="O33" s="633"/>
    </row>
    <row r="34" spans="1:16" x14ac:dyDescent="0.2">
      <c r="A34" s="651" t="s">
        <v>1229</v>
      </c>
      <c r="B34" s="657">
        <v>39.051236000000003</v>
      </c>
      <c r="C34" s="657">
        <v>73.378264400000006</v>
      </c>
      <c r="D34" s="657">
        <v>108.07902560000001</v>
      </c>
      <c r="E34" s="657">
        <v>34.783630000000002</v>
      </c>
      <c r="F34" s="620">
        <v>0</v>
      </c>
      <c r="G34" s="620">
        <v>0</v>
      </c>
      <c r="H34" s="620">
        <v>142.86265560000001</v>
      </c>
      <c r="I34" s="620">
        <v>3070.0062022000002</v>
      </c>
      <c r="J34" s="620">
        <v>0</v>
      </c>
      <c r="K34" s="620">
        <v>0</v>
      </c>
      <c r="L34" s="620">
        <v>3070.0062022000002</v>
      </c>
      <c r="M34" s="583">
        <v>77.614828022344795</v>
      </c>
      <c r="N34" s="653"/>
      <c r="O34" s="633"/>
    </row>
    <row r="35" spans="1:16" x14ac:dyDescent="0.2">
      <c r="A35" s="581" t="s">
        <v>1222</v>
      </c>
      <c r="B35" s="617">
        <v>1.7659143511451893E-6</v>
      </c>
      <c r="C35" s="617">
        <v>1.6074962388471852E-6</v>
      </c>
      <c r="D35" s="617">
        <v>1.5247789265915911E-6</v>
      </c>
      <c r="E35" s="617">
        <v>3.7646867021370944E-6</v>
      </c>
      <c r="F35" s="2035">
        <v>0</v>
      </c>
      <c r="G35" s="2035">
        <v>0</v>
      </c>
      <c r="H35" s="617">
        <v>1.4823004671585733E-6</v>
      </c>
      <c r="I35" s="617">
        <v>4.4288399828962868E-4</v>
      </c>
      <c r="J35" s="2035">
        <v>0</v>
      </c>
      <c r="K35" s="2035">
        <v>0</v>
      </c>
      <c r="L35" s="617">
        <v>1.5337986917506854E-4</v>
      </c>
      <c r="M35" s="583"/>
      <c r="N35" s="653"/>
      <c r="O35" s="633"/>
    </row>
    <row r="36" spans="1:16" x14ac:dyDescent="0.2">
      <c r="A36" s="651" t="s">
        <v>1736</v>
      </c>
      <c r="B36" s="657">
        <v>0</v>
      </c>
      <c r="C36" s="657">
        <v>0</v>
      </c>
      <c r="D36" s="657">
        <v>0</v>
      </c>
      <c r="E36" s="657">
        <v>0</v>
      </c>
      <c r="F36" s="620">
        <v>706.92896819999999</v>
      </c>
      <c r="G36" s="620">
        <v>0</v>
      </c>
      <c r="H36" s="620">
        <v>706.92896819999999</v>
      </c>
      <c r="I36" s="620">
        <v>0</v>
      </c>
      <c r="J36" s="620">
        <v>0</v>
      </c>
      <c r="K36" s="620">
        <v>0</v>
      </c>
      <c r="L36" s="620">
        <v>0</v>
      </c>
      <c r="M36" s="583" t="s">
        <v>1591</v>
      </c>
      <c r="N36" s="653"/>
      <c r="O36" s="633"/>
    </row>
    <row r="37" spans="1:16" x14ac:dyDescent="0.2">
      <c r="A37" s="581" t="s">
        <v>1222</v>
      </c>
      <c r="B37" s="621">
        <v>0</v>
      </c>
      <c r="C37" s="2035">
        <v>0</v>
      </c>
      <c r="D37" s="2035">
        <v>0</v>
      </c>
      <c r="E37" s="2035">
        <v>0</v>
      </c>
      <c r="F37" s="621">
        <v>9.6245786911819585E-5</v>
      </c>
      <c r="G37" s="2035">
        <v>0</v>
      </c>
      <c r="H37" s="621">
        <v>7.3348849313339245E-6</v>
      </c>
      <c r="I37" s="2035">
        <v>0</v>
      </c>
      <c r="J37" s="2035">
        <v>0</v>
      </c>
      <c r="K37" s="2035">
        <v>0</v>
      </c>
      <c r="L37" s="2035">
        <v>0</v>
      </c>
      <c r="M37" s="583"/>
      <c r="N37" s="653"/>
      <c r="O37" s="633"/>
    </row>
    <row r="38" spans="1:16" x14ac:dyDescent="0.2">
      <c r="A38" s="651" t="s">
        <v>1747</v>
      </c>
      <c r="B38" s="657">
        <v>0</v>
      </c>
      <c r="C38" s="657">
        <v>0</v>
      </c>
      <c r="D38" s="657">
        <v>0</v>
      </c>
      <c r="E38" s="657">
        <v>0</v>
      </c>
      <c r="F38" s="620">
        <v>0</v>
      </c>
      <c r="G38" s="620">
        <v>0</v>
      </c>
      <c r="H38" s="620">
        <v>0</v>
      </c>
      <c r="I38" s="620">
        <v>0</v>
      </c>
      <c r="J38" s="620">
        <v>0</v>
      </c>
      <c r="K38" s="620">
        <v>0</v>
      </c>
      <c r="L38" s="620">
        <v>0</v>
      </c>
      <c r="M38" s="583" t="s">
        <v>1591</v>
      </c>
      <c r="N38" s="653"/>
      <c r="O38" s="633"/>
    </row>
    <row r="39" spans="1:16" x14ac:dyDescent="0.2">
      <c r="A39" s="581" t="s">
        <v>1222</v>
      </c>
      <c r="B39" s="617">
        <v>0</v>
      </c>
      <c r="C39" s="2035">
        <v>0</v>
      </c>
      <c r="D39" s="2035">
        <v>0</v>
      </c>
      <c r="E39" s="2035">
        <v>0</v>
      </c>
      <c r="F39" s="2035">
        <v>0</v>
      </c>
      <c r="G39" s="2035">
        <v>0</v>
      </c>
      <c r="H39" s="2035">
        <v>0</v>
      </c>
      <c r="I39" s="2035">
        <v>0</v>
      </c>
      <c r="J39" s="2035">
        <v>0</v>
      </c>
      <c r="K39" s="2035">
        <v>0</v>
      </c>
      <c r="L39" s="2035">
        <v>0</v>
      </c>
      <c r="M39" s="583"/>
      <c r="N39" s="656"/>
      <c r="O39" s="633"/>
      <c r="P39" s="589"/>
    </row>
    <row r="40" spans="1:16" ht="25.5" x14ac:dyDescent="0.2">
      <c r="A40" s="651" t="s">
        <v>56</v>
      </c>
      <c r="B40" s="659">
        <v>0</v>
      </c>
      <c r="C40" s="659">
        <v>0</v>
      </c>
      <c r="D40" s="659">
        <v>0</v>
      </c>
      <c r="E40" s="659">
        <v>0</v>
      </c>
      <c r="F40" s="620">
        <v>0</v>
      </c>
      <c r="G40" s="620">
        <v>0</v>
      </c>
      <c r="H40" s="620">
        <v>0</v>
      </c>
      <c r="I40" s="620">
        <v>0</v>
      </c>
      <c r="J40" s="620">
        <v>0</v>
      </c>
      <c r="K40" s="620">
        <v>0</v>
      </c>
      <c r="L40" s="620">
        <v>0</v>
      </c>
      <c r="M40" s="583" t="s">
        <v>1591</v>
      </c>
      <c r="N40" s="653"/>
      <c r="O40" s="633"/>
    </row>
    <row r="41" spans="1:16" x14ac:dyDescent="0.2">
      <c r="A41" s="581" t="s">
        <v>1222</v>
      </c>
      <c r="B41" s="617">
        <v>0</v>
      </c>
      <c r="C41" s="617">
        <v>0</v>
      </c>
      <c r="D41" s="617">
        <v>0</v>
      </c>
      <c r="E41" s="617">
        <v>0</v>
      </c>
      <c r="F41" s="617">
        <v>0</v>
      </c>
      <c r="G41" s="617">
        <v>0</v>
      </c>
      <c r="H41" s="617">
        <v>0</v>
      </c>
      <c r="I41" s="617">
        <v>0</v>
      </c>
      <c r="J41" s="617">
        <v>0</v>
      </c>
      <c r="K41" s="617">
        <v>0</v>
      </c>
      <c r="L41" s="617">
        <v>0</v>
      </c>
      <c r="M41" s="583"/>
      <c r="N41" s="656"/>
      <c r="O41" s="633"/>
      <c r="P41" s="589"/>
    </row>
    <row r="42" spans="1:16" x14ac:dyDescent="0.2">
      <c r="A42" s="651" t="s">
        <v>1228</v>
      </c>
      <c r="B42" s="657">
        <v>1661690.1735322</v>
      </c>
      <c r="C42" s="657">
        <v>3212136.6851293999</v>
      </c>
      <c r="D42" s="657">
        <v>4748064.8658729997</v>
      </c>
      <c r="E42" s="657">
        <v>651983.55755120015</v>
      </c>
      <c r="F42" s="620">
        <v>397280.12263520004</v>
      </c>
      <c r="G42" s="620">
        <v>456730.96409640007</v>
      </c>
      <c r="H42" s="620">
        <v>6254059.5101557998</v>
      </c>
      <c r="I42" s="620">
        <v>666504.35944540007</v>
      </c>
      <c r="J42" s="620">
        <v>418931.29132959998</v>
      </c>
      <c r="K42" s="620">
        <v>505802.69203099998</v>
      </c>
      <c r="L42" s="620">
        <v>1591238.342806</v>
      </c>
      <c r="M42" s="583">
        <v>-4.2397693534194092E-2</v>
      </c>
      <c r="N42" s="653"/>
      <c r="O42" s="633"/>
    </row>
    <row r="43" spans="1:16" x14ac:dyDescent="0.2">
      <c r="A43" s="581" t="s">
        <v>1222</v>
      </c>
      <c r="B43" s="617">
        <v>7.5142372564019538E-2</v>
      </c>
      <c r="C43" s="617">
        <v>7.0368217103927239E-2</v>
      </c>
      <c r="D43" s="617">
        <v>6.6985700596222608E-2</v>
      </c>
      <c r="E43" s="617">
        <v>7.0565200616641732E-2</v>
      </c>
      <c r="F43" s="617">
        <v>5.4088231982921613E-2</v>
      </c>
      <c r="G43" s="617">
        <v>5.1244626247877248E-2</v>
      </c>
      <c r="H43" s="617">
        <v>6.4890263271442775E-2</v>
      </c>
      <c r="I43" s="617">
        <v>9.6150983466129297E-2</v>
      </c>
      <c r="J43" s="617">
        <v>6.5377710572857281E-2</v>
      </c>
      <c r="K43" s="617">
        <v>7.576442381486688E-2</v>
      </c>
      <c r="L43" s="617">
        <v>7.9499490480194557E-2</v>
      </c>
      <c r="M43" s="583"/>
      <c r="N43" s="656"/>
      <c r="O43" s="633"/>
      <c r="P43" s="589"/>
    </row>
    <row r="44" spans="1:16" x14ac:dyDescent="0.2">
      <c r="A44" s="581" t="s">
        <v>1230</v>
      </c>
      <c r="B44" s="642">
        <v>2236.5437793999999</v>
      </c>
      <c r="C44" s="642">
        <v>14239.485710800003</v>
      </c>
      <c r="D44" s="642">
        <v>311883.87211800012</v>
      </c>
      <c r="E44" s="657">
        <v>620561.52141480008</v>
      </c>
      <c r="F44" s="620">
        <v>491.85198439999994</v>
      </c>
      <c r="G44" s="620">
        <v>491.85198439999994</v>
      </c>
      <c r="H44" s="620">
        <v>933429.09750160016</v>
      </c>
      <c r="I44" s="620">
        <v>13546.000010200001</v>
      </c>
      <c r="J44" s="620">
        <v>318523.90306240006</v>
      </c>
      <c r="K44" s="620">
        <v>951.18722579999996</v>
      </c>
      <c r="L44" s="620">
        <v>333021.09029840009</v>
      </c>
      <c r="M44" s="583">
        <v>147.89987549796143</v>
      </c>
      <c r="N44" s="656"/>
      <c r="O44" s="633"/>
    </row>
    <row r="45" spans="1:16" x14ac:dyDescent="0.2">
      <c r="A45" s="581" t="s">
        <v>1222</v>
      </c>
      <c r="B45" s="621">
        <v>1.0113750962983503E-4</v>
      </c>
      <c r="C45" s="621">
        <v>3.1194414191171906E-4</v>
      </c>
      <c r="D45" s="621">
        <v>4.4000577643005072E-3</v>
      </c>
      <c r="E45" s="621">
        <v>6.7164344478372773E-2</v>
      </c>
      <c r="F45" s="621">
        <v>6.6963844193926477E-5</v>
      </c>
      <c r="G45" s="621">
        <v>5.5185159516653427E-5</v>
      </c>
      <c r="H45" s="621">
        <v>9.6849829752571615E-3</v>
      </c>
      <c r="I45" s="621">
        <v>1.9541675977884209E-3</v>
      </c>
      <c r="J45" s="621">
        <v>4.9708302950725605E-2</v>
      </c>
      <c r="K45" s="621">
        <v>1.4247878320580753E-4</v>
      </c>
      <c r="L45" s="621">
        <v>1.6637989599468467E-2</v>
      </c>
      <c r="M45" s="583"/>
      <c r="N45" s="653"/>
      <c r="O45" s="633"/>
    </row>
    <row r="46" spans="1:16" x14ac:dyDescent="0.2">
      <c r="A46" s="581" t="s">
        <v>1231</v>
      </c>
      <c r="B46" s="657">
        <v>1005508.8708490001</v>
      </c>
      <c r="C46" s="657">
        <v>1921325.240702</v>
      </c>
      <c r="D46" s="657">
        <v>2976119.8745039999</v>
      </c>
      <c r="E46" s="657">
        <v>424017.48164720013</v>
      </c>
      <c r="F46" s="620">
        <v>231677.05155700003</v>
      </c>
      <c r="G46" s="620">
        <v>325456.93818960001</v>
      </c>
      <c r="H46" s="620">
        <v>3957271.3458977998</v>
      </c>
      <c r="I46" s="620">
        <v>403753.17205579992</v>
      </c>
      <c r="J46" s="620">
        <v>193255.43349140004</v>
      </c>
      <c r="K46" s="620">
        <v>217103.75625680003</v>
      </c>
      <c r="L46" s="620">
        <v>814112.36180399999</v>
      </c>
      <c r="M46" s="583">
        <v>-0.19034790700891047</v>
      </c>
      <c r="N46" s="653"/>
      <c r="O46" s="633"/>
    </row>
    <row r="47" spans="1:16" x14ac:dyDescent="0.2">
      <c r="A47" s="581" t="s">
        <v>1222</v>
      </c>
      <c r="B47" s="617">
        <v>4.5469560687811363E-2</v>
      </c>
      <c r="C47" s="617">
        <v>4.209043540733607E-2</v>
      </c>
      <c r="D47" s="617">
        <v>4.1987100109959812E-2</v>
      </c>
      <c r="E47" s="617">
        <v>4.5892075514570321E-2</v>
      </c>
      <c r="F47" s="617">
        <v>3.1541981075254605E-2</v>
      </c>
      <c r="G47" s="617">
        <v>3.6515849522705909E-2</v>
      </c>
      <c r="H47" s="617">
        <v>4.1059471700717456E-2</v>
      </c>
      <c r="I47" s="617">
        <v>5.8246077494583451E-2</v>
      </c>
      <c r="J47" s="617">
        <v>3.0159116921854322E-2</v>
      </c>
      <c r="K47" s="617">
        <v>3.2520074052574705E-2</v>
      </c>
      <c r="L47" s="617">
        <v>4.0673679244628717E-2</v>
      </c>
      <c r="M47" s="583"/>
      <c r="N47" s="653"/>
      <c r="O47" s="633"/>
    </row>
    <row r="48" spans="1:16" x14ac:dyDescent="0.2">
      <c r="A48" s="581" t="s">
        <v>1232</v>
      </c>
      <c r="B48" s="618">
        <v>17783286.421751209</v>
      </c>
      <c r="C48" s="618">
        <v>37079452.144614615</v>
      </c>
      <c r="D48" s="618">
        <v>57320255.373890616</v>
      </c>
      <c r="E48" s="618">
        <v>6929078.8628488015</v>
      </c>
      <c r="F48" s="620">
        <v>6141672.9202220012</v>
      </c>
      <c r="G48" s="620">
        <v>7813023.1491465997</v>
      </c>
      <c r="H48" s="620">
        <v>78204030.306108028</v>
      </c>
      <c r="I48" s="620">
        <v>5407259.0346628008</v>
      </c>
      <c r="J48" s="620">
        <v>5327001.5853809975</v>
      </c>
      <c r="K48" s="620">
        <v>5472976.8007236002</v>
      </c>
      <c r="L48" s="620">
        <v>16207237.4207674</v>
      </c>
      <c r="M48" s="583">
        <v>-8.862529476307035E-2</v>
      </c>
      <c r="N48" s="653"/>
      <c r="O48" s="633"/>
    </row>
    <row r="49" spans="1:15" x14ac:dyDescent="0.2">
      <c r="A49" s="581" t="s">
        <v>1222</v>
      </c>
      <c r="B49" s="621">
        <v>0.80416816263372148</v>
      </c>
      <c r="C49" s="621">
        <v>0.81229885100665022</v>
      </c>
      <c r="D49" s="621">
        <v>0.80867418054291573</v>
      </c>
      <c r="E49" s="621">
        <v>0.74994504751304281</v>
      </c>
      <c r="F49" s="621">
        <v>0.83616624831046138</v>
      </c>
      <c r="G49" s="621">
        <v>0.87661114007484942</v>
      </c>
      <c r="H49" s="621">
        <v>0.8114217824775416</v>
      </c>
      <c r="I49" s="621">
        <v>0.78005982507235572</v>
      </c>
      <c r="J49" s="621">
        <v>0.83132288057276382</v>
      </c>
      <c r="K49" s="621">
        <v>0.81979977645817537</v>
      </c>
      <c r="L49" s="621">
        <v>0.80972603687418665</v>
      </c>
      <c r="M49" s="583"/>
      <c r="N49" s="653"/>
      <c r="O49" s="633"/>
    </row>
    <row r="50" spans="1:15" x14ac:dyDescent="0.2">
      <c r="A50" s="581" t="s">
        <v>1233</v>
      </c>
      <c r="B50" s="657">
        <v>0</v>
      </c>
      <c r="C50" s="657">
        <v>0</v>
      </c>
      <c r="D50" s="657">
        <v>0</v>
      </c>
      <c r="E50" s="657">
        <v>6598.8780102000001</v>
      </c>
      <c r="F50" s="620">
        <v>0</v>
      </c>
      <c r="G50" s="620">
        <v>0</v>
      </c>
      <c r="H50" s="620">
        <v>6598.8780102000001</v>
      </c>
      <c r="I50" s="620">
        <v>0</v>
      </c>
      <c r="J50" s="620">
        <v>0</v>
      </c>
      <c r="K50" s="620">
        <v>0</v>
      </c>
      <c r="L50" s="620">
        <v>0</v>
      </c>
      <c r="M50" s="583" t="s">
        <v>1591</v>
      </c>
      <c r="N50" s="653"/>
      <c r="O50" s="633"/>
    </row>
    <row r="51" spans="1:15" x14ac:dyDescent="0.2">
      <c r="A51" s="581" t="s">
        <v>1222</v>
      </c>
      <c r="B51" s="617">
        <v>0</v>
      </c>
      <c r="C51" s="617">
        <v>0</v>
      </c>
      <c r="D51" s="617">
        <v>0</v>
      </c>
      <c r="E51" s="617">
        <v>7.1420689255333126E-4</v>
      </c>
      <c r="F51" s="617">
        <v>0</v>
      </c>
      <c r="G51" s="617">
        <v>0</v>
      </c>
      <c r="H51" s="617">
        <v>6.8467997575441232E-5</v>
      </c>
      <c r="I51" s="617">
        <v>0</v>
      </c>
      <c r="J51" s="617">
        <v>0</v>
      </c>
      <c r="K51" s="617">
        <v>0</v>
      </c>
      <c r="L51" s="617">
        <v>0</v>
      </c>
      <c r="M51" s="583"/>
      <c r="N51" s="653"/>
      <c r="O51" s="633"/>
    </row>
    <row r="52" spans="1:15" x14ac:dyDescent="0.2">
      <c r="A52" s="581" t="s">
        <v>1735</v>
      </c>
      <c r="B52" s="657">
        <v>12042.759155000002</v>
      </c>
      <c r="C52" s="657">
        <v>13042.544130000002</v>
      </c>
      <c r="D52" s="657">
        <v>15876.392431200002</v>
      </c>
      <c r="E52" s="657">
        <v>0</v>
      </c>
      <c r="F52" s="620">
        <v>1185.6212088000002</v>
      </c>
      <c r="G52" s="620">
        <v>684.96414000000004</v>
      </c>
      <c r="H52" s="620">
        <v>17746.977780000001</v>
      </c>
      <c r="I52" s="620">
        <v>684.27128000000005</v>
      </c>
      <c r="J52" s="620">
        <v>0</v>
      </c>
      <c r="K52" s="620">
        <v>57650.058601799996</v>
      </c>
      <c r="L52" s="620">
        <v>58334.329881799997</v>
      </c>
      <c r="M52" s="583">
        <v>3.8439339466139133</v>
      </c>
      <c r="N52" s="653"/>
      <c r="O52" s="633"/>
    </row>
    <row r="53" spans="1:15" x14ac:dyDescent="0.2">
      <c r="A53" s="581" t="s">
        <v>1222</v>
      </c>
      <c r="B53" s="621">
        <v>5.445789531271075E-4</v>
      </c>
      <c r="C53" s="621">
        <v>2.8572276552746366E-4</v>
      </c>
      <c r="D53" s="621">
        <v>2.2398414932963643E-4</v>
      </c>
      <c r="E53" s="621">
        <v>0</v>
      </c>
      <c r="F53" s="621">
        <v>1.6141798024043512E-4</v>
      </c>
      <c r="G53" s="621">
        <v>7.6852094792701902E-5</v>
      </c>
      <c r="H53" s="621">
        <v>1.8413736846388859E-4</v>
      </c>
      <c r="I53" s="621">
        <v>9.8714067803508377E-5</v>
      </c>
      <c r="J53" s="621">
        <v>0</v>
      </c>
      <c r="K53" s="621">
        <v>8.6354294701756727E-3</v>
      </c>
      <c r="L53" s="621">
        <v>2.9144279510816729E-3</v>
      </c>
      <c r="M53" s="583"/>
      <c r="N53" s="653"/>
      <c r="O53" s="633"/>
    </row>
    <row r="54" spans="1:15" x14ac:dyDescent="0.2">
      <c r="A54" s="581" t="s">
        <v>1235</v>
      </c>
      <c r="B54" s="657">
        <v>197525.62667180001</v>
      </c>
      <c r="C54" s="657">
        <v>291977.69993980002</v>
      </c>
      <c r="D54" s="657">
        <v>362981.0449622001</v>
      </c>
      <c r="E54" s="657">
        <v>58402.020245800013</v>
      </c>
      <c r="F54" s="620">
        <v>18213.9849024</v>
      </c>
      <c r="G54" s="620">
        <v>999.99996739999995</v>
      </c>
      <c r="H54" s="620">
        <v>440597.05007780012</v>
      </c>
      <c r="I54" s="620">
        <v>21767.403231</v>
      </c>
      <c r="J54" s="620">
        <v>1009.9999952000002</v>
      </c>
      <c r="K54" s="620">
        <v>67076.797025000007</v>
      </c>
      <c r="L54" s="620">
        <v>89854.200251200004</v>
      </c>
      <c r="M54" s="583">
        <v>-0.54510104959445171</v>
      </c>
      <c r="N54" s="653"/>
      <c r="O54" s="633"/>
    </row>
    <row r="55" spans="1:15" x14ac:dyDescent="0.2">
      <c r="A55" s="581" t="s">
        <v>1222</v>
      </c>
      <c r="B55" s="621">
        <v>8.9321971488605014E-3</v>
      </c>
      <c r="C55" s="621">
        <v>6.3963499044068497E-3</v>
      </c>
      <c r="D55" s="621">
        <v>5.1209366945898661E-3</v>
      </c>
      <c r="E55" s="621">
        <v>6.3209420350120058E-3</v>
      </c>
      <c r="F55" s="621">
        <v>2.4797672589299468E-3</v>
      </c>
      <c r="G55" s="621">
        <v>1.1219870909931664E-4</v>
      </c>
      <c r="H55" s="621">
        <v>4.5715040814277878E-3</v>
      </c>
      <c r="I55" s="621">
        <v>3.140200358038176E-3</v>
      </c>
      <c r="J55" s="621">
        <v>1.5761889534487332E-4</v>
      </c>
      <c r="K55" s="621">
        <v>1.0047465064963379E-2</v>
      </c>
      <c r="L55" s="621">
        <v>4.4891848978947536E-3</v>
      </c>
      <c r="M55" s="583"/>
      <c r="N55" s="653"/>
      <c r="O55" s="633"/>
    </row>
    <row r="56" spans="1:15" x14ac:dyDescent="0.2">
      <c r="A56" s="581" t="s">
        <v>1234</v>
      </c>
      <c r="B56" s="621">
        <v>1036.3940510000002</v>
      </c>
      <c r="C56" s="657">
        <v>3261.1131798000001</v>
      </c>
      <c r="D56" s="657">
        <v>4460.6172450000004</v>
      </c>
      <c r="E56" s="657">
        <v>389.20360920000002</v>
      </c>
      <c r="F56" s="620">
        <v>475.46001440000009</v>
      </c>
      <c r="G56" s="620">
        <v>385.22000720000005</v>
      </c>
      <c r="H56" s="620">
        <v>5710.5008758000004</v>
      </c>
      <c r="I56" s="620">
        <v>0</v>
      </c>
      <c r="J56" s="620">
        <v>0</v>
      </c>
      <c r="K56" s="620">
        <v>0</v>
      </c>
      <c r="L56" s="620">
        <v>0</v>
      </c>
      <c r="M56" s="583" t="s">
        <v>1591</v>
      </c>
      <c r="N56" s="653"/>
      <c r="O56" s="633"/>
    </row>
    <row r="57" spans="1:15" x14ac:dyDescent="0.2">
      <c r="A57" s="581" t="s">
        <v>1222</v>
      </c>
      <c r="B57" s="621">
        <v>4.6866202342542998E-5</v>
      </c>
      <c r="C57" s="621">
        <v>7.1441144238667555E-5</v>
      </c>
      <c r="D57" s="621">
        <v>6.2930389472044251E-5</v>
      </c>
      <c r="E57" s="621">
        <v>4.212411562505128E-5</v>
      </c>
      <c r="F57" s="621">
        <v>6.4732137583144926E-5</v>
      </c>
      <c r="G57" s="621">
        <v>4.3221188936080233E-5</v>
      </c>
      <c r="H57" s="621">
        <v>5.9250460383488639E-5</v>
      </c>
      <c r="I57" s="2035">
        <v>0</v>
      </c>
      <c r="J57" s="2035">
        <v>0</v>
      </c>
      <c r="K57" s="2035">
        <v>0</v>
      </c>
      <c r="L57" s="2035">
        <v>0</v>
      </c>
      <c r="M57" s="583"/>
      <c r="N57" s="653"/>
      <c r="O57" s="633"/>
    </row>
    <row r="58" spans="1:15" x14ac:dyDescent="0.2">
      <c r="A58" s="581" t="s">
        <v>1236</v>
      </c>
      <c r="B58" s="657">
        <v>183853.31492219999</v>
      </c>
      <c r="C58" s="657">
        <v>353229.46543919999</v>
      </c>
      <c r="D58" s="657">
        <v>772251.53693240008</v>
      </c>
      <c r="E58" s="657">
        <v>42541.306618999995</v>
      </c>
      <c r="F58" s="620">
        <v>61902.900852800005</v>
      </c>
      <c r="G58" s="620">
        <v>125102.03465200003</v>
      </c>
      <c r="H58" s="620">
        <v>1001797.7790562002</v>
      </c>
      <c r="I58" s="620">
        <v>52274.810933799999</v>
      </c>
      <c r="J58" s="620">
        <v>16902.249933800002</v>
      </c>
      <c r="K58" s="620">
        <v>68912.267886000001</v>
      </c>
      <c r="L58" s="620">
        <v>138089.32875360001</v>
      </c>
      <c r="M58" s="583">
        <v>-0.24891575214711592</v>
      </c>
      <c r="N58" s="653"/>
      <c r="O58" s="633"/>
    </row>
    <row r="59" spans="1:15" x14ac:dyDescent="0.2">
      <c r="A59" s="581" t="s">
        <v>1222</v>
      </c>
      <c r="B59" s="621">
        <v>8.3139290988569203E-3</v>
      </c>
      <c r="C59" s="621">
        <v>7.738191163097553E-3</v>
      </c>
      <c r="D59" s="621">
        <v>1.0894924921885041E-2</v>
      </c>
      <c r="E59" s="621">
        <v>4.6043121813360488E-3</v>
      </c>
      <c r="F59" s="621">
        <v>8.4278529706771233E-3</v>
      </c>
      <c r="G59" s="621">
        <v>1.4036287251235348E-2</v>
      </c>
      <c r="H59" s="621">
        <v>1.0394356101367519E-2</v>
      </c>
      <c r="I59" s="621">
        <v>7.5412477211300082E-3</v>
      </c>
      <c r="J59" s="621">
        <v>2.6377366099699503E-3</v>
      </c>
      <c r="K59" s="621">
        <v>1.0322401110982126E-2</v>
      </c>
      <c r="L59" s="621">
        <v>6.8990489867812943E-3</v>
      </c>
      <c r="M59" s="583"/>
      <c r="N59" s="653"/>
      <c r="O59" s="633"/>
    </row>
    <row r="60" spans="1:15" x14ac:dyDescent="0.2">
      <c r="A60" s="593" t="s">
        <v>1</v>
      </c>
      <c r="B60" s="620">
        <v>22113890.163855009</v>
      </c>
      <c r="C60" s="620">
        <v>45647549.66557382</v>
      </c>
      <c r="D60" s="620">
        <v>70881767.655062005</v>
      </c>
      <c r="E60" s="620">
        <v>9239448.7913840022</v>
      </c>
      <c r="F60" s="620">
        <v>7345038.0622654008</v>
      </c>
      <c r="G60" s="620">
        <v>8912758.2253625989</v>
      </c>
      <c r="H60" s="620">
        <v>96379012.734074026</v>
      </c>
      <c r="I60" s="620">
        <v>6931851.7129904004</v>
      </c>
      <c r="J60" s="620">
        <v>6407861.1450111978</v>
      </c>
      <c r="K60" s="620">
        <v>6675992.0628044</v>
      </c>
      <c r="L60" s="620">
        <v>20015704.920806002</v>
      </c>
      <c r="M60" s="583">
        <v>-9.4880874758005107E-2</v>
      </c>
      <c r="N60" s="653"/>
      <c r="O60" s="633"/>
    </row>
    <row r="61" spans="1:15" x14ac:dyDescent="0.2">
      <c r="A61" s="593" t="s">
        <v>1222</v>
      </c>
      <c r="B61" s="660">
        <v>1</v>
      </c>
      <c r="C61" s="660">
        <v>0.99999999999999989</v>
      </c>
      <c r="D61" s="660">
        <v>1.0000000000000002</v>
      </c>
      <c r="E61" s="660">
        <v>1</v>
      </c>
      <c r="F61" s="660">
        <v>1</v>
      </c>
      <c r="G61" s="660">
        <v>1</v>
      </c>
      <c r="H61" s="660">
        <v>1</v>
      </c>
      <c r="I61" s="660">
        <v>1</v>
      </c>
      <c r="J61" s="660">
        <v>0.99999999999999989</v>
      </c>
      <c r="K61" s="660">
        <v>1</v>
      </c>
      <c r="L61" s="660">
        <v>0.99999999999999989</v>
      </c>
      <c r="M61" s="583"/>
      <c r="N61" s="653"/>
    </row>
    <row r="62" spans="1:15" ht="6.75" customHeight="1" x14ac:dyDescent="0.25">
      <c r="A62" s="661"/>
      <c r="B62" s="661"/>
      <c r="C62" s="661"/>
      <c r="D62" s="661"/>
      <c r="E62" s="661"/>
      <c r="F62" s="661"/>
      <c r="G62" s="661"/>
      <c r="H62" s="661"/>
      <c r="I62" s="661"/>
      <c r="J62" s="661"/>
      <c r="K62" s="661"/>
      <c r="L62" s="661"/>
      <c r="M62" s="661"/>
      <c r="N62" s="656"/>
    </row>
    <row r="63" spans="1:15" ht="15" customHeight="1" x14ac:dyDescent="0.25">
      <c r="A63" s="602" t="s">
        <v>1528</v>
      </c>
      <c r="B63" s="602"/>
      <c r="C63" s="602"/>
      <c r="D63" s="602"/>
      <c r="E63" s="662"/>
      <c r="F63" s="662"/>
      <c r="G63" s="662"/>
      <c r="H63" s="662"/>
      <c r="I63" s="662"/>
      <c r="J63" s="662"/>
      <c r="K63" s="662"/>
      <c r="L63" s="662"/>
      <c r="M63" s="662"/>
      <c r="N63" s="656"/>
    </row>
    <row r="64" spans="1:15" x14ac:dyDescent="0.2">
      <c r="A64" s="602" t="s">
        <v>1739</v>
      </c>
      <c r="B64" s="654"/>
      <c r="C64" s="654"/>
      <c r="D64" s="654"/>
      <c r="E64" s="654"/>
      <c r="F64" s="654"/>
      <c r="G64" s="654"/>
      <c r="H64" s="654"/>
      <c r="I64" s="654"/>
      <c r="J64" s="654"/>
      <c r="K64" s="654"/>
      <c r="L64" s="654"/>
      <c r="M64" s="663"/>
      <c r="N64" s="653"/>
    </row>
    <row r="65" spans="1:14" x14ac:dyDescent="0.2">
      <c r="A65" s="664" t="s">
        <v>1742</v>
      </c>
      <c r="B65" s="664"/>
      <c r="C65" s="664"/>
      <c r="D65" s="664"/>
      <c r="E65" s="586"/>
      <c r="F65" s="586"/>
      <c r="G65" s="586"/>
      <c r="H65" s="586"/>
      <c r="I65" s="586"/>
      <c r="J65" s="586"/>
      <c r="K65" s="586"/>
      <c r="L65" s="586"/>
      <c r="M65" s="586"/>
      <c r="N65" s="656"/>
    </row>
    <row r="66" spans="1:14" x14ac:dyDescent="0.2">
      <c r="A66" s="602" t="s">
        <v>1740</v>
      </c>
      <c r="B66" s="602"/>
      <c r="C66" s="602"/>
      <c r="D66" s="602"/>
      <c r="E66" s="665"/>
      <c r="F66" s="665"/>
      <c r="G66" s="665"/>
      <c r="H66" s="665"/>
      <c r="I66" s="665"/>
      <c r="J66" s="665"/>
      <c r="K66" s="665"/>
      <c r="L66" s="665"/>
      <c r="M66" s="666"/>
      <c r="N66" s="653"/>
    </row>
    <row r="67" spans="1:14" x14ac:dyDescent="0.2">
      <c r="A67" s="667"/>
      <c r="B67" s="667"/>
      <c r="C67" s="667"/>
      <c r="D67" s="667"/>
      <c r="E67" s="586"/>
      <c r="F67" s="586"/>
      <c r="G67" s="586"/>
      <c r="H67" s="586"/>
      <c r="I67" s="586"/>
      <c r="J67" s="586"/>
      <c r="K67" s="586"/>
      <c r="L67" s="586"/>
      <c r="M67" s="589"/>
      <c r="N67" s="656"/>
    </row>
    <row r="68" spans="1:14" x14ac:dyDescent="0.2">
      <c r="A68" s="667"/>
      <c r="B68" s="667"/>
      <c r="C68" s="667"/>
      <c r="D68" s="667"/>
      <c r="E68" s="595"/>
      <c r="F68" s="595"/>
      <c r="G68" s="595"/>
      <c r="H68" s="595"/>
      <c r="I68" s="595"/>
      <c r="J68" s="595"/>
      <c r="K68" s="595"/>
      <c r="L68" s="595"/>
      <c r="M68" s="668"/>
      <c r="N68" s="653"/>
    </row>
    <row r="69" spans="1:14" x14ac:dyDescent="0.2">
      <c r="A69" s="667"/>
      <c r="B69" s="669"/>
      <c r="C69" s="669"/>
      <c r="D69" s="669"/>
      <c r="E69" s="669"/>
      <c r="F69" s="669"/>
      <c r="G69" s="669"/>
      <c r="H69" s="669"/>
      <c r="I69" s="669"/>
      <c r="J69" s="669"/>
      <c r="K69" s="669"/>
      <c r="L69" s="669"/>
      <c r="M69" s="668"/>
      <c r="N69" s="670"/>
    </row>
    <row r="70" spans="1:14" x14ac:dyDescent="0.2">
      <c r="A70" s="671"/>
      <c r="B70" s="671"/>
      <c r="C70" s="671"/>
      <c r="D70" s="671"/>
      <c r="E70" s="672"/>
      <c r="F70" s="672"/>
      <c r="G70" s="672"/>
      <c r="H70" s="672"/>
      <c r="I70" s="672"/>
      <c r="J70" s="672"/>
      <c r="K70" s="672"/>
      <c r="L70" s="672"/>
      <c r="M70" s="589"/>
      <c r="N70" s="670"/>
    </row>
    <row r="71" spans="1:14" ht="15" customHeight="1" x14ac:dyDescent="0.2">
      <c r="A71" s="671"/>
      <c r="B71" s="671"/>
      <c r="C71" s="671"/>
      <c r="D71" s="671"/>
      <c r="E71" s="649"/>
      <c r="F71" s="673"/>
      <c r="G71" s="673"/>
      <c r="H71" s="649"/>
      <c r="I71" s="649"/>
      <c r="J71" s="649"/>
      <c r="K71" s="649"/>
      <c r="L71" s="649"/>
      <c r="M71" s="674"/>
      <c r="N71" s="601"/>
    </row>
    <row r="72" spans="1:14" x14ac:dyDescent="0.2">
      <c r="A72" s="602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75"/>
      <c r="N72" s="601"/>
    </row>
    <row r="73" spans="1:14" x14ac:dyDescent="0.2">
      <c r="A73" s="676"/>
      <c r="B73" s="676"/>
      <c r="C73" s="676"/>
      <c r="D73" s="676"/>
      <c r="E73" s="601"/>
      <c r="F73" s="601"/>
      <c r="G73" s="601"/>
      <c r="H73" s="601"/>
      <c r="I73" s="601"/>
      <c r="J73" s="601"/>
      <c r="K73" s="601"/>
      <c r="L73" s="601"/>
      <c r="M73" s="677"/>
      <c r="N73" s="601"/>
    </row>
  </sheetData>
  <mergeCells count="14">
    <mergeCell ref="A20:M20"/>
    <mergeCell ref="A21:M21"/>
    <mergeCell ref="A22:M22"/>
    <mergeCell ref="B24:D24"/>
    <mergeCell ref="E24:G24"/>
    <mergeCell ref="I24:K24"/>
    <mergeCell ref="M24:M25"/>
    <mergeCell ref="A1:M1"/>
    <mergeCell ref="A2:M2"/>
    <mergeCell ref="A3:M3"/>
    <mergeCell ref="B5:D5"/>
    <mergeCell ref="E5:G5"/>
    <mergeCell ref="I5:K5"/>
    <mergeCell ref="M5:M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>
      <selection activeCell="M14" sqref="M14"/>
    </sheetView>
  </sheetViews>
  <sheetFormatPr baseColWidth="10" defaultColWidth="13.7109375" defaultRowHeight="12.75" x14ac:dyDescent="0.2"/>
  <cols>
    <col min="1" max="1" width="56.42578125" style="6" customWidth="1"/>
    <col min="2" max="2" width="12.140625" style="6" customWidth="1"/>
    <col min="3" max="4" width="12.42578125" style="6" customWidth="1"/>
    <col min="5" max="7" width="13.7109375" style="6"/>
    <col min="8" max="12" width="17.28515625" style="6" customWidth="1"/>
    <col min="13" max="16384" width="13.7109375" style="6"/>
  </cols>
  <sheetData>
    <row r="1" spans="1:14" ht="15.75" x14ac:dyDescent="0.25">
      <c r="A1" s="1748" t="s">
        <v>1743</v>
      </c>
      <c r="B1" s="1748"/>
      <c r="C1" s="1748"/>
      <c r="D1" s="1748"/>
      <c r="E1" s="1748"/>
      <c r="F1" s="1748"/>
      <c r="G1" s="1748"/>
      <c r="H1" s="1748"/>
      <c r="I1" s="1748"/>
      <c r="J1" s="1748"/>
      <c r="K1" s="1748"/>
      <c r="L1" s="1748"/>
      <c r="M1" s="1748"/>
    </row>
    <row r="2" spans="1:14" ht="15.75" x14ac:dyDescent="0.25">
      <c r="A2" s="1749" t="s">
        <v>1586</v>
      </c>
      <c r="B2" s="1749"/>
      <c r="C2" s="1749"/>
      <c r="D2" s="1749"/>
      <c r="E2" s="1749"/>
      <c r="F2" s="1749"/>
      <c r="G2" s="1749"/>
      <c r="H2" s="1749"/>
      <c r="I2" s="1749"/>
      <c r="J2" s="1749"/>
      <c r="K2" s="1749"/>
      <c r="L2" s="1749"/>
      <c r="M2" s="1749"/>
    </row>
    <row r="3" spans="1:14" ht="15.75" x14ac:dyDescent="0.25">
      <c r="A3" s="1750" t="s">
        <v>1632</v>
      </c>
      <c r="B3" s="1750"/>
      <c r="C3" s="1750"/>
      <c r="D3" s="1750"/>
      <c r="E3" s="1750"/>
      <c r="F3" s="1750"/>
      <c r="G3" s="1750"/>
      <c r="H3" s="1750"/>
      <c r="I3" s="1750"/>
      <c r="J3" s="1750"/>
      <c r="K3" s="1750"/>
      <c r="L3" s="1750"/>
      <c r="M3" s="1750"/>
    </row>
    <row r="4" spans="1:14" ht="8.25" customHeight="1" x14ac:dyDescent="0.2">
      <c r="A4" s="637"/>
      <c r="B4" s="637"/>
      <c r="C4" s="637"/>
      <c r="D4" s="637"/>
      <c r="E4" s="637"/>
      <c r="F4" s="637"/>
      <c r="G4" s="637"/>
      <c r="H4" s="637"/>
      <c r="I4" s="637"/>
      <c r="J4" s="637"/>
      <c r="K4" s="637"/>
      <c r="L4" s="637"/>
      <c r="M4" s="637"/>
    </row>
    <row r="5" spans="1:14" x14ac:dyDescent="0.2">
      <c r="A5" s="638"/>
      <c r="B5" s="1751" t="s">
        <v>1219</v>
      </c>
      <c r="C5" s="1751"/>
      <c r="D5" s="1751"/>
      <c r="E5" s="1752" t="s">
        <v>1723</v>
      </c>
      <c r="F5" s="1752"/>
      <c r="G5" s="1752"/>
      <c r="H5" s="687" t="s">
        <v>1219</v>
      </c>
      <c r="I5" s="1752" t="s">
        <v>1723</v>
      </c>
      <c r="J5" s="1752"/>
      <c r="K5" s="1752"/>
      <c r="L5" s="688" t="s">
        <v>1219</v>
      </c>
      <c r="M5" s="1751" t="s">
        <v>1738</v>
      </c>
    </row>
    <row r="6" spans="1:14" x14ac:dyDescent="0.2">
      <c r="A6" s="613" t="s">
        <v>1520</v>
      </c>
      <c r="B6" s="580" t="s">
        <v>1577</v>
      </c>
      <c r="C6" s="579" t="s">
        <v>1578</v>
      </c>
      <c r="D6" s="579" t="s">
        <v>1579</v>
      </c>
      <c r="E6" s="580" t="s">
        <v>1724</v>
      </c>
      <c r="F6" s="580" t="s">
        <v>1725</v>
      </c>
      <c r="G6" s="580" t="s">
        <v>1726</v>
      </c>
      <c r="H6" s="580" t="s">
        <v>1580</v>
      </c>
      <c r="I6" s="580" t="s">
        <v>1744</v>
      </c>
      <c r="J6" s="580" t="s">
        <v>1745</v>
      </c>
      <c r="K6" s="580" t="s">
        <v>1746</v>
      </c>
      <c r="L6" s="580" t="s">
        <v>1581</v>
      </c>
      <c r="M6" s="1751"/>
    </row>
    <row r="7" spans="1:14" x14ac:dyDescent="0.2">
      <c r="A7" s="581" t="s">
        <v>56</v>
      </c>
      <c r="B7" s="2037">
        <v>0</v>
      </c>
      <c r="C7" s="2037">
        <v>0</v>
      </c>
      <c r="D7" s="2037">
        <v>0</v>
      </c>
      <c r="E7" s="2037">
        <v>0</v>
      </c>
      <c r="F7" s="2037">
        <v>0</v>
      </c>
      <c r="G7" s="2037">
        <v>0</v>
      </c>
      <c r="H7" s="2037">
        <v>0</v>
      </c>
      <c r="I7" s="2037">
        <v>0</v>
      </c>
      <c r="J7" s="2037">
        <v>0</v>
      </c>
      <c r="K7" s="691">
        <v>1210.8699876000001</v>
      </c>
      <c r="L7" s="691">
        <v>1210.8699876000001</v>
      </c>
      <c r="M7" s="583" t="s">
        <v>1591</v>
      </c>
      <c r="N7" s="633"/>
    </row>
    <row r="8" spans="1:14" x14ac:dyDescent="0.2">
      <c r="A8" s="581" t="s">
        <v>1222</v>
      </c>
      <c r="B8" s="617">
        <v>0</v>
      </c>
      <c r="C8" s="617">
        <v>0</v>
      </c>
      <c r="D8" s="617">
        <v>0</v>
      </c>
      <c r="E8" s="617">
        <v>0</v>
      </c>
      <c r="F8" s="617">
        <v>0</v>
      </c>
      <c r="G8" s="617">
        <v>0</v>
      </c>
      <c r="H8" s="617">
        <v>0</v>
      </c>
      <c r="I8" s="617">
        <v>0</v>
      </c>
      <c r="J8" s="617">
        <v>0</v>
      </c>
      <c r="K8" s="617">
        <v>4.7732516201719194E-4</v>
      </c>
      <c r="L8" s="617">
        <v>3.5622897206849058E-4</v>
      </c>
      <c r="M8" s="583"/>
      <c r="N8" s="633"/>
    </row>
    <row r="9" spans="1:14" x14ac:dyDescent="0.2">
      <c r="A9" s="581" t="s">
        <v>1232</v>
      </c>
      <c r="B9" s="691">
        <v>1510574.598499395</v>
      </c>
      <c r="C9" s="691">
        <v>3044701.0624631867</v>
      </c>
      <c r="D9" s="691">
        <v>4705546.8469645903</v>
      </c>
      <c r="E9" s="691">
        <v>484558.73533759732</v>
      </c>
      <c r="F9" s="691">
        <v>329504.82106499746</v>
      </c>
      <c r="G9" s="691">
        <v>490265.09373379964</v>
      </c>
      <c r="H9" s="691">
        <v>6009875.4971009791</v>
      </c>
      <c r="I9" s="691">
        <v>388533.23710320052</v>
      </c>
      <c r="J9" s="691">
        <v>423302.19946280215</v>
      </c>
      <c r="K9" s="691">
        <v>1546418.3422351992</v>
      </c>
      <c r="L9" s="691">
        <v>2358253.778801199</v>
      </c>
      <c r="M9" s="583">
        <v>0.56116340175711188</v>
      </c>
      <c r="N9" s="633"/>
    </row>
    <row r="10" spans="1:14" x14ac:dyDescent="0.2">
      <c r="A10" s="581" t="s">
        <v>1222</v>
      </c>
      <c r="B10" s="617">
        <v>1</v>
      </c>
      <c r="C10" s="617">
        <v>0.99983586961355475</v>
      </c>
      <c r="D10" s="617">
        <v>0.99935570257525141</v>
      </c>
      <c r="E10" s="617">
        <v>1</v>
      </c>
      <c r="F10" s="617">
        <v>0.99792320131986678</v>
      </c>
      <c r="G10" s="617">
        <v>0.99860481910733156</v>
      </c>
      <c r="H10" s="617">
        <v>0.99926767130044925</v>
      </c>
      <c r="I10" s="617">
        <v>0.88494174277575022</v>
      </c>
      <c r="J10" s="617">
        <v>1</v>
      </c>
      <c r="K10" s="617">
        <v>0.609598382413301</v>
      </c>
      <c r="L10" s="617">
        <v>0.69378077588995213</v>
      </c>
      <c r="M10" s="583"/>
      <c r="N10" s="633"/>
    </row>
    <row r="11" spans="1:14" x14ac:dyDescent="0.2">
      <c r="A11" s="581" t="s">
        <v>1233</v>
      </c>
      <c r="B11" s="2037">
        <v>0</v>
      </c>
      <c r="C11" s="2037">
        <v>0</v>
      </c>
      <c r="D11" s="2037">
        <v>0</v>
      </c>
      <c r="E11" s="2037">
        <v>0</v>
      </c>
      <c r="F11" s="2037">
        <v>0</v>
      </c>
      <c r="G11" s="2037">
        <v>0</v>
      </c>
      <c r="H11" s="2037">
        <v>0</v>
      </c>
      <c r="I11" s="691">
        <v>49831.999988400006</v>
      </c>
      <c r="J11" s="2037">
        <v>0</v>
      </c>
      <c r="K11" s="691">
        <v>135212.23995160003</v>
      </c>
      <c r="L11" s="691">
        <v>185044.23994000003</v>
      </c>
      <c r="M11" s="583" t="s">
        <v>1591</v>
      </c>
      <c r="N11" s="633"/>
    </row>
    <row r="12" spans="1:14" x14ac:dyDescent="0.2">
      <c r="A12" s="581" t="s">
        <v>1222</v>
      </c>
      <c r="B12" s="2035">
        <v>0</v>
      </c>
      <c r="C12" s="617">
        <v>0</v>
      </c>
      <c r="D12" s="617">
        <v>0</v>
      </c>
      <c r="E12" s="617">
        <v>0</v>
      </c>
      <c r="F12" s="617">
        <v>0</v>
      </c>
      <c r="G12" s="617">
        <v>0</v>
      </c>
      <c r="H12" s="617">
        <v>0</v>
      </c>
      <c r="I12" s="617">
        <v>0.11349972847759904</v>
      </c>
      <c r="J12" s="617">
        <v>0</v>
      </c>
      <c r="K12" s="617">
        <v>5.3300688763065776E-2</v>
      </c>
      <c r="L12" s="617">
        <v>5.4438643335833335E-2</v>
      </c>
      <c r="M12" s="583"/>
      <c r="N12" s="633"/>
    </row>
    <row r="13" spans="1:14" x14ac:dyDescent="0.2">
      <c r="A13" s="581" t="s">
        <v>1735</v>
      </c>
      <c r="B13" s="2037">
        <v>0</v>
      </c>
      <c r="C13" s="691">
        <v>499.80999599999996</v>
      </c>
      <c r="D13" s="691">
        <v>3033.726337600001</v>
      </c>
      <c r="E13" s="691">
        <v>0</v>
      </c>
      <c r="F13" s="691">
        <v>685.73931999999991</v>
      </c>
      <c r="G13" s="691">
        <v>684.96414000000004</v>
      </c>
      <c r="H13" s="691">
        <v>4404.4297976000016</v>
      </c>
      <c r="I13" s="691">
        <v>684.27128000000005</v>
      </c>
      <c r="J13" s="2037">
        <v>0</v>
      </c>
      <c r="K13" s="691">
        <v>853940.77502440021</v>
      </c>
      <c r="L13" s="691">
        <v>854625.0463044002</v>
      </c>
      <c r="M13" s="583" t="s">
        <v>1591</v>
      </c>
      <c r="N13" s="633"/>
    </row>
    <row r="14" spans="1:14" x14ac:dyDescent="0.2">
      <c r="A14" s="581" t="s">
        <v>1222</v>
      </c>
      <c r="B14" s="2035">
        <v>0</v>
      </c>
      <c r="C14" s="617">
        <v>1.6413038644520441E-4</v>
      </c>
      <c r="D14" s="617">
        <v>6.4429742474862413E-4</v>
      </c>
      <c r="E14" s="617">
        <v>0</v>
      </c>
      <c r="F14" s="617">
        <v>2.0767986801331862E-3</v>
      </c>
      <c r="G14" s="617">
        <v>1.3951808926684604E-3</v>
      </c>
      <c r="H14" s="617">
        <v>7.3232869955078088E-4</v>
      </c>
      <c r="I14" s="617">
        <v>1.5585287466507078E-3</v>
      </c>
      <c r="J14" s="617">
        <v>0</v>
      </c>
      <c r="K14" s="617">
        <v>0.33662360366161598</v>
      </c>
      <c r="L14" s="617">
        <v>0.25142435180214606</v>
      </c>
      <c r="M14" s="583"/>
      <c r="N14" s="633"/>
    </row>
    <row r="15" spans="1:14" x14ac:dyDescent="0.2">
      <c r="A15" s="593" t="s">
        <v>1</v>
      </c>
      <c r="B15" s="679">
        <v>1510574.598499395</v>
      </c>
      <c r="C15" s="679">
        <v>3045200.8724591867</v>
      </c>
      <c r="D15" s="679">
        <v>4708580.5733021898</v>
      </c>
      <c r="E15" s="679">
        <v>484558.73533759732</v>
      </c>
      <c r="F15" s="679">
        <v>330190.56038499746</v>
      </c>
      <c r="G15" s="679">
        <v>490950.05787379964</v>
      </c>
      <c r="H15" s="679">
        <v>6014279.9268985791</v>
      </c>
      <c r="I15" s="679">
        <v>439049.50837160053</v>
      </c>
      <c r="J15" s="679">
        <v>423302.19946280215</v>
      </c>
      <c r="K15" s="679">
        <v>2536782.2271987996</v>
      </c>
      <c r="L15" s="679">
        <v>3399133.9350331994</v>
      </c>
      <c r="M15" s="583">
        <v>1.2502258004403752</v>
      </c>
      <c r="N15" s="633"/>
    </row>
    <row r="16" spans="1:14" x14ac:dyDescent="0.2">
      <c r="A16" s="593" t="s">
        <v>1222</v>
      </c>
      <c r="B16" s="680">
        <v>1</v>
      </c>
      <c r="C16" s="680">
        <v>1</v>
      </c>
      <c r="D16" s="680">
        <v>1</v>
      </c>
      <c r="E16" s="680">
        <v>1</v>
      </c>
      <c r="F16" s="680">
        <v>1</v>
      </c>
      <c r="G16" s="680">
        <v>1</v>
      </c>
      <c r="H16" s="680">
        <v>1</v>
      </c>
      <c r="I16" s="680">
        <v>1</v>
      </c>
      <c r="J16" s="680">
        <v>1</v>
      </c>
      <c r="K16" s="680">
        <v>1</v>
      </c>
      <c r="L16" s="680">
        <v>1</v>
      </c>
      <c r="M16" s="587"/>
      <c r="N16" s="633"/>
    </row>
    <row r="17" spans="1:14" ht="2.25" customHeight="1" x14ac:dyDescent="0.25">
      <c r="A17" s="681"/>
      <c r="B17" s="681"/>
      <c r="C17" s="681"/>
      <c r="D17" s="681"/>
      <c r="E17" s="681"/>
      <c r="F17" s="681"/>
      <c r="G17" s="681"/>
      <c r="H17" s="681"/>
      <c r="I17" s="681"/>
      <c r="J17" s="681"/>
      <c r="K17" s="681"/>
      <c r="L17" s="681"/>
      <c r="M17" s="681"/>
      <c r="N17" s="633"/>
    </row>
    <row r="18" spans="1:14" ht="15.75" customHeight="1" x14ac:dyDescent="0.25">
      <c r="A18" s="602" t="s">
        <v>1528</v>
      </c>
      <c r="B18" s="602"/>
      <c r="C18" s="602"/>
      <c r="D18" s="602"/>
      <c r="E18" s="662"/>
      <c r="F18" s="662"/>
      <c r="G18" s="662"/>
      <c r="H18" s="662"/>
      <c r="I18" s="662"/>
      <c r="J18" s="662"/>
      <c r="K18" s="662"/>
      <c r="L18" s="662"/>
      <c r="M18" s="662"/>
      <c r="N18" s="633"/>
    </row>
    <row r="19" spans="1:14" x14ac:dyDescent="0.2">
      <c r="A19" s="602" t="s">
        <v>1739</v>
      </c>
      <c r="B19" s="602"/>
      <c r="C19" s="602"/>
      <c r="D19" s="602"/>
      <c r="E19" s="589"/>
      <c r="F19" s="589"/>
      <c r="G19" s="589"/>
      <c r="H19" s="589"/>
      <c r="I19" s="589"/>
      <c r="J19" s="589"/>
      <c r="K19" s="589"/>
      <c r="L19" s="589"/>
      <c r="M19" s="682"/>
    </row>
    <row r="20" spans="1:14" x14ac:dyDescent="0.2">
      <c r="A20" s="664" t="s">
        <v>1742</v>
      </c>
      <c r="B20" s="664"/>
      <c r="C20" s="664"/>
      <c r="D20" s="664"/>
      <c r="E20" s="586"/>
      <c r="F20" s="586"/>
      <c r="G20" s="586"/>
      <c r="H20" s="586"/>
      <c r="I20" s="586"/>
      <c r="J20" s="586"/>
      <c r="K20" s="586"/>
      <c r="L20" s="586"/>
      <c r="M20" s="586"/>
    </row>
    <row r="21" spans="1:14" x14ac:dyDescent="0.2">
      <c r="A21" s="667"/>
      <c r="B21" s="683"/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4"/>
    </row>
    <row r="22" spans="1:14" x14ac:dyDescent="0.2">
      <c r="A22" s="685"/>
      <c r="B22" s="685"/>
      <c r="C22" s="685"/>
      <c r="D22" s="685"/>
      <c r="E22" s="686"/>
      <c r="F22" s="686"/>
      <c r="G22" s="686"/>
      <c r="H22" s="686"/>
      <c r="I22" s="686"/>
      <c r="J22" s="686"/>
      <c r="K22" s="686"/>
      <c r="L22" s="686"/>
    </row>
    <row r="23" spans="1:14" x14ac:dyDescent="0.2">
      <c r="A23" s="667"/>
      <c r="B23" s="667"/>
      <c r="C23" s="667"/>
      <c r="D23" s="667"/>
      <c r="E23" s="589"/>
      <c r="F23" s="589"/>
      <c r="G23" s="589"/>
      <c r="H23" s="589"/>
      <c r="I23" s="589"/>
      <c r="J23" s="589"/>
      <c r="K23" s="589"/>
      <c r="L23" s="589"/>
      <c r="M23" s="682"/>
    </row>
    <row r="24" spans="1:14" x14ac:dyDescent="0.2">
      <c r="A24" s="685"/>
      <c r="B24" s="685"/>
      <c r="C24" s="685"/>
      <c r="D24" s="685"/>
      <c r="E24" s="586"/>
      <c r="F24" s="586"/>
      <c r="G24" s="586"/>
      <c r="H24" s="586"/>
      <c r="I24" s="586"/>
      <c r="J24" s="586"/>
      <c r="K24" s="586"/>
      <c r="L24" s="586"/>
    </row>
    <row r="25" spans="1:14" x14ac:dyDescent="0.2">
      <c r="A25" s="667"/>
      <c r="B25" s="667"/>
      <c r="C25" s="667"/>
      <c r="D25" s="667"/>
      <c r="E25" s="597"/>
      <c r="F25" s="597"/>
      <c r="G25" s="597"/>
      <c r="H25" s="597"/>
      <c r="I25" s="597"/>
      <c r="J25" s="597"/>
      <c r="K25" s="597"/>
      <c r="L25" s="597"/>
      <c r="M25" s="668"/>
    </row>
    <row r="26" spans="1:14" x14ac:dyDescent="0.2">
      <c r="A26" s="678"/>
      <c r="B26" s="678"/>
      <c r="C26" s="678"/>
      <c r="D26" s="678"/>
      <c r="E26" s="595"/>
      <c r="F26" s="595"/>
      <c r="G26" s="595"/>
      <c r="H26" s="595"/>
      <c r="I26" s="595"/>
      <c r="J26" s="595"/>
      <c r="K26" s="595"/>
      <c r="L26" s="595"/>
      <c r="M26" s="595"/>
    </row>
  </sheetData>
  <mergeCells count="7">
    <mergeCell ref="A1:M1"/>
    <mergeCell ref="A2:M2"/>
    <mergeCell ref="A3:M3"/>
    <mergeCell ref="B5:D5"/>
    <mergeCell ref="E5:G5"/>
    <mergeCell ref="I5:K5"/>
    <mergeCell ref="M5:M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E29" sqref="E29"/>
    </sheetView>
  </sheetViews>
  <sheetFormatPr baseColWidth="10" defaultColWidth="11.42578125" defaultRowHeight="15" x14ac:dyDescent="0.25"/>
  <cols>
    <col min="1" max="1" width="19.140625" style="692" customWidth="1"/>
    <col min="2" max="2" width="28.5703125" style="692" customWidth="1"/>
    <col min="3" max="3" width="22.7109375" style="692" customWidth="1"/>
    <col min="4" max="4" width="28" style="692" customWidth="1"/>
    <col min="5" max="5" width="17.7109375" style="692" customWidth="1"/>
    <col min="6" max="16384" width="11.42578125" style="692"/>
  </cols>
  <sheetData>
    <row r="1" spans="1:8" ht="15.75" x14ac:dyDescent="0.25">
      <c r="A1" s="1753" t="s">
        <v>1672</v>
      </c>
      <c r="B1" s="1754"/>
      <c r="C1" s="1754"/>
      <c r="D1" s="1754"/>
      <c r="E1" s="1755"/>
    </row>
    <row r="2" spans="1:8" x14ac:dyDescent="0.25">
      <c r="A2" s="1756" t="s">
        <v>1561</v>
      </c>
      <c r="B2" s="1757"/>
      <c r="C2" s="1757"/>
      <c r="D2" s="1757"/>
      <c r="E2" s="1758"/>
    </row>
    <row r="3" spans="1:8" x14ac:dyDescent="0.25">
      <c r="A3" s="1756" t="s">
        <v>1673</v>
      </c>
      <c r="B3" s="1757"/>
      <c r="C3" s="1757"/>
      <c r="D3" s="1757"/>
      <c r="E3" s="1758"/>
    </row>
    <row r="4" spans="1:8" ht="3.75" customHeight="1" x14ac:dyDescent="0.25">
      <c r="A4" s="458"/>
      <c r="B4" s="459"/>
      <c r="C4" s="459"/>
      <c r="D4" s="459"/>
      <c r="E4" s="460"/>
    </row>
    <row r="5" spans="1:8" x14ac:dyDescent="0.25">
      <c r="A5" s="461" t="s">
        <v>1674</v>
      </c>
      <c r="B5" s="462" t="s">
        <v>1675</v>
      </c>
      <c r="C5" s="462" t="s">
        <v>1676</v>
      </c>
      <c r="D5" s="462" t="s">
        <v>1677</v>
      </c>
      <c r="E5" s="463" t="s">
        <v>1</v>
      </c>
    </row>
    <row r="6" spans="1:8" x14ac:dyDescent="0.25">
      <c r="A6" s="704">
        <v>44986</v>
      </c>
      <c r="B6" s="693">
        <v>51430.1966206</v>
      </c>
      <c r="C6" s="693">
        <v>0</v>
      </c>
      <c r="D6" s="693">
        <v>367515.79987360002</v>
      </c>
      <c r="E6" s="694">
        <v>418945.99649419996</v>
      </c>
      <c r="G6" s="695"/>
      <c r="H6" s="696"/>
    </row>
    <row r="7" spans="1:8" x14ac:dyDescent="0.25">
      <c r="A7" s="704">
        <v>44987</v>
      </c>
      <c r="B7" s="693">
        <v>31812.326987000004</v>
      </c>
      <c r="C7" s="693">
        <v>0</v>
      </c>
      <c r="D7" s="693">
        <v>232982.37462080002</v>
      </c>
      <c r="E7" s="694">
        <v>264794.70160779997</v>
      </c>
      <c r="G7" s="695"/>
      <c r="H7" s="696"/>
    </row>
    <row r="8" spans="1:8" x14ac:dyDescent="0.25">
      <c r="A8" s="704">
        <v>44988</v>
      </c>
      <c r="B8" s="693">
        <v>49360.474870000005</v>
      </c>
      <c r="C8" s="693">
        <v>111.1607434</v>
      </c>
      <c r="D8" s="693">
        <v>348505.07008100004</v>
      </c>
      <c r="E8" s="694">
        <v>397976.70569440001</v>
      </c>
      <c r="G8" s="695"/>
      <c r="H8" s="696"/>
    </row>
    <row r="9" spans="1:8" x14ac:dyDescent="0.25">
      <c r="A9" s="704">
        <v>44991</v>
      </c>
      <c r="B9" s="693">
        <v>52892.260600200003</v>
      </c>
      <c r="C9" s="693">
        <v>0</v>
      </c>
      <c r="D9" s="693">
        <v>265016.98605060001</v>
      </c>
      <c r="E9" s="694">
        <v>317909.24665080005</v>
      </c>
      <c r="G9" s="695"/>
      <c r="H9" s="696"/>
    </row>
    <row r="10" spans="1:8" x14ac:dyDescent="0.25">
      <c r="A10" s="704">
        <v>44992</v>
      </c>
      <c r="B10" s="693">
        <v>184725.9450638</v>
      </c>
      <c r="C10" s="693">
        <v>455.40013960000005</v>
      </c>
      <c r="D10" s="693">
        <v>272507.85113299999</v>
      </c>
      <c r="E10" s="694">
        <v>457689.19633640005</v>
      </c>
      <c r="G10" s="695"/>
      <c r="H10" s="696"/>
    </row>
    <row r="11" spans="1:8" x14ac:dyDescent="0.25">
      <c r="A11" s="704">
        <v>44993</v>
      </c>
      <c r="B11" s="693">
        <v>114446.62166</v>
      </c>
      <c r="C11" s="693">
        <v>50036.250039999999</v>
      </c>
      <c r="D11" s="693">
        <v>226855.1391722</v>
      </c>
      <c r="E11" s="694">
        <v>391338.01087220002</v>
      </c>
      <c r="G11" s="695"/>
      <c r="H11" s="696"/>
    </row>
    <row r="12" spans="1:8" x14ac:dyDescent="0.25">
      <c r="A12" s="704">
        <v>44994</v>
      </c>
      <c r="B12" s="693">
        <v>36337.782139400006</v>
      </c>
      <c r="C12" s="693">
        <v>0</v>
      </c>
      <c r="D12" s="693">
        <v>225232.15077439998</v>
      </c>
      <c r="E12" s="694">
        <v>261569.9329138</v>
      </c>
      <c r="G12" s="695"/>
      <c r="H12" s="696"/>
    </row>
    <row r="13" spans="1:8" x14ac:dyDescent="0.25">
      <c r="A13" s="704">
        <v>44995</v>
      </c>
      <c r="B13" s="693">
        <v>63928.048861600008</v>
      </c>
      <c r="C13" s="693">
        <v>0</v>
      </c>
      <c r="D13" s="693">
        <v>147309.69429820002</v>
      </c>
      <c r="E13" s="694">
        <v>211237.74315979998</v>
      </c>
      <c r="G13" s="695"/>
      <c r="H13" s="696"/>
    </row>
    <row r="14" spans="1:8" x14ac:dyDescent="0.25">
      <c r="A14" s="704">
        <v>44998</v>
      </c>
      <c r="B14" s="693">
        <v>122713.0775192</v>
      </c>
      <c r="C14" s="693">
        <v>0</v>
      </c>
      <c r="D14" s="693">
        <v>41968.237722600003</v>
      </c>
      <c r="E14" s="694">
        <v>164681.31524180001</v>
      </c>
      <c r="G14" s="695"/>
      <c r="H14" s="696"/>
    </row>
    <row r="15" spans="1:8" x14ac:dyDescent="0.25">
      <c r="A15" s="704">
        <v>44999</v>
      </c>
      <c r="B15" s="693">
        <v>106044.8202646</v>
      </c>
      <c r="C15" s="693">
        <v>0</v>
      </c>
      <c r="D15" s="693">
        <v>104699.29458240001</v>
      </c>
      <c r="E15" s="694">
        <v>210744.11484699999</v>
      </c>
      <c r="G15" s="695"/>
      <c r="H15" s="696"/>
    </row>
    <row r="16" spans="1:8" x14ac:dyDescent="0.25">
      <c r="A16" s="704">
        <v>45000</v>
      </c>
      <c r="B16" s="693">
        <v>133514.93216600001</v>
      </c>
      <c r="C16" s="693">
        <v>119035.34302520001</v>
      </c>
      <c r="D16" s="693">
        <v>124741.1376666</v>
      </c>
      <c r="E16" s="694">
        <v>377291.41285780002</v>
      </c>
      <c r="G16" s="695"/>
      <c r="H16" s="696"/>
    </row>
    <row r="17" spans="1:8" x14ac:dyDescent="0.25">
      <c r="A17" s="704">
        <v>45001</v>
      </c>
      <c r="B17" s="693">
        <v>113158.172001</v>
      </c>
      <c r="C17" s="693">
        <v>34448.632052800007</v>
      </c>
      <c r="D17" s="693">
        <v>134592.23939420001</v>
      </c>
      <c r="E17" s="694">
        <v>282199.04344800004</v>
      </c>
      <c r="G17" s="695"/>
      <c r="H17" s="696"/>
    </row>
    <row r="18" spans="1:8" x14ac:dyDescent="0.25">
      <c r="A18" s="704">
        <v>45002</v>
      </c>
      <c r="B18" s="693">
        <v>86495.336599000002</v>
      </c>
      <c r="C18" s="693">
        <v>0</v>
      </c>
      <c r="D18" s="693">
        <v>94937.9953312</v>
      </c>
      <c r="E18" s="694">
        <v>181433.33193020002</v>
      </c>
      <c r="G18" s="695"/>
      <c r="H18" s="696"/>
    </row>
    <row r="19" spans="1:8" x14ac:dyDescent="0.25">
      <c r="A19" s="704">
        <v>45005</v>
      </c>
      <c r="B19" s="693">
        <v>66747.640436400005</v>
      </c>
      <c r="C19" s="693">
        <v>50.702465799999999</v>
      </c>
      <c r="D19" s="693">
        <v>154744.38627060002</v>
      </c>
      <c r="E19" s="694">
        <v>221542.7291728</v>
      </c>
      <c r="G19" s="695"/>
      <c r="H19" s="696"/>
    </row>
    <row r="20" spans="1:8" x14ac:dyDescent="0.25">
      <c r="A20" s="704">
        <v>45006</v>
      </c>
      <c r="B20" s="693">
        <v>54793.726582000003</v>
      </c>
      <c r="C20" s="693">
        <v>0</v>
      </c>
      <c r="D20" s="693">
        <v>122899.9829526</v>
      </c>
      <c r="E20" s="694">
        <v>177693.7095346</v>
      </c>
      <c r="G20" s="695"/>
      <c r="H20" s="696"/>
    </row>
    <row r="21" spans="1:8" x14ac:dyDescent="0.25">
      <c r="A21" s="704">
        <v>45007</v>
      </c>
      <c r="B21" s="693">
        <v>59982.024638199997</v>
      </c>
      <c r="C21" s="693">
        <v>0</v>
      </c>
      <c r="D21" s="693">
        <v>70348.473438600005</v>
      </c>
      <c r="E21" s="694">
        <v>130330.49807680001</v>
      </c>
      <c r="G21" s="695"/>
      <c r="H21" s="696"/>
    </row>
    <row r="22" spans="1:8" x14ac:dyDescent="0.25">
      <c r="A22" s="704">
        <v>45008</v>
      </c>
      <c r="B22" s="693">
        <v>89811.451063600005</v>
      </c>
      <c r="C22" s="693">
        <v>0</v>
      </c>
      <c r="D22" s="693">
        <v>201557.27871860002</v>
      </c>
      <c r="E22" s="694">
        <v>291368.72978220001</v>
      </c>
      <c r="G22" s="695"/>
      <c r="H22" s="696"/>
    </row>
    <row r="23" spans="1:8" x14ac:dyDescent="0.25">
      <c r="A23" s="704">
        <v>45009</v>
      </c>
      <c r="B23" s="693">
        <v>117787.093515</v>
      </c>
      <c r="C23" s="693">
        <v>0</v>
      </c>
      <c r="D23" s="693">
        <v>200880.87229139998</v>
      </c>
      <c r="E23" s="694">
        <v>318667.9658064</v>
      </c>
      <c r="G23" s="695"/>
      <c r="H23" s="696"/>
    </row>
    <row r="24" spans="1:8" x14ac:dyDescent="0.25">
      <c r="A24" s="704">
        <v>45012</v>
      </c>
      <c r="B24" s="693">
        <v>41698.184561599999</v>
      </c>
      <c r="C24" s="693">
        <v>10064.9845912</v>
      </c>
      <c r="D24" s="693">
        <v>317913.33040879999</v>
      </c>
      <c r="E24" s="694">
        <v>369676.49956160004</v>
      </c>
      <c r="G24" s="695"/>
      <c r="H24" s="696"/>
    </row>
    <row r="25" spans="1:8" x14ac:dyDescent="0.25">
      <c r="A25" s="704">
        <v>45013</v>
      </c>
      <c r="B25" s="693">
        <v>116067.53621120001</v>
      </c>
      <c r="C25" s="693">
        <v>21543.477396000002</v>
      </c>
      <c r="D25" s="693">
        <v>119379.90785980001</v>
      </c>
      <c r="E25" s="694">
        <v>256990.92146700004</v>
      </c>
      <c r="G25" s="695"/>
      <c r="H25" s="696"/>
    </row>
    <row r="26" spans="1:8" x14ac:dyDescent="0.25">
      <c r="A26" s="704">
        <v>45014</v>
      </c>
      <c r="B26" s="693">
        <v>104453.41112219999</v>
      </c>
      <c r="C26" s="693">
        <v>0</v>
      </c>
      <c r="D26" s="693">
        <v>268451.65400620003</v>
      </c>
      <c r="E26" s="694">
        <v>372905.06512840005</v>
      </c>
      <c r="G26" s="695"/>
      <c r="H26" s="696"/>
    </row>
    <row r="27" spans="1:8" x14ac:dyDescent="0.25">
      <c r="A27" s="704">
        <v>45015</v>
      </c>
      <c r="B27" s="693">
        <v>133093.02830879999</v>
      </c>
      <c r="C27" s="693">
        <v>0</v>
      </c>
      <c r="D27" s="693">
        <v>293242.09507740004</v>
      </c>
      <c r="E27" s="694">
        <v>426335.12338619999</v>
      </c>
      <c r="G27" s="695"/>
      <c r="H27" s="696"/>
    </row>
    <row r="28" spans="1:8" ht="15.75" thickBot="1" x14ac:dyDescent="0.3">
      <c r="A28" s="704">
        <v>45016</v>
      </c>
      <c r="B28" s="693">
        <v>52971.162330800005</v>
      </c>
      <c r="C28" s="693">
        <v>0</v>
      </c>
      <c r="D28" s="693">
        <v>119698.90650340001</v>
      </c>
      <c r="E28" s="694">
        <v>172670.06883420001</v>
      </c>
      <c r="G28" s="695"/>
      <c r="H28" s="696"/>
    </row>
    <row r="29" spans="1:8" ht="15.75" thickBot="1" x14ac:dyDescent="0.3">
      <c r="A29" s="697" t="s">
        <v>1</v>
      </c>
      <c r="B29" s="698">
        <v>1984265.2541222</v>
      </c>
      <c r="C29" s="698">
        <v>235745.95045400006</v>
      </c>
      <c r="D29" s="698">
        <v>4455980.8582282001</v>
      </c>
      <c r="E29" s="699">
        <v>6675992.0628044</v>
      </c>
      <c r="F29" s="700"/>
      <c r="G29" s="696"/>
      <c r="H29" s="696"/>
    </row>
    <row r="30" spans="1:8" ht="6" customHeight="1" thickBot="1" x14ac:dyDescent="0.3">
      <c r="A30" s="1759"/>
      <c r="B30" s="1759"/>
      <c r="C30" s="1759"/>
      <c r="D30" s="1759"/>
      <c r="E30" s="1759"/>
    </row>
    <row r="31" spans="1:8" ht="15.75" thickTop="1" x14ac:dyDescent="0.25">
      <c r="A31" s="701" t="s">
        <v>1528</v>
      </c>
      <c r="B31" s="702"/>
      <c r="C31" s="702"/>
      <c r="D31" s="702"/>
      <c r="E31" s="702"/>
    </row>
    <row r="34" spans="5:5" x14ac:dyDescent="0.25">
      <c r="E34" s="703"/>
    </row>
  </sheetData>
  <mergeCells count="4">
    <mergeCell ref="A1:E1"/>
    <mergeCell ref="A2:E2"/>
    <mergeCell ref="A3:E3"/>
    <mergeCell ref="A30:E3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104"/>
  <sheetViews>
    <sheetView zoomScale="85" zoomScaleNormal="85" workbookViewId="0">
      <selection activeCell="F39" sqref="F39"/>
    </sheetView>
  </sheetViews>
  <sheetFormatPr baseColWidth="10" defaultColWidth="9.140625" defaultRowHeight="15" x14ac:dyDescent="0.25"/>
  <cols>
    <col min="1" max="1" width="20.140625" customWidth="1"/>
    <col min="2" max="2" width="7" bestFit="1" customWidth="1"/>
    <col min="3" max="3" width="7.7109375" bestFit="1" customWidth="1"/>
    <col min="4" max="256" width="11.42578125" customWidth="1"/>
    <col min="257" max="257" width="24.5703125" customWidth="1"/>
    <col min="258" max="512" width="11.42578125" customWidth="1"/>
    <col min="513" max="513" width="24.5703125" customWidth="1"/>
    <col min="514" max="768" width="11.42578125" customWidth="1"/>
    <col min="769" max="769" width="24.5703125" customWidth="1"/>
    <col min="770" max="1024" width="11.42578125" customWidth="1"/>
    <col min="1025" max="1025" width="24.5703125" customWidth="1"/>
    <col min="1026" max="1280" width="11.42578125" customWidth="1"/>
    <col min="1281" max="1281" width="24.5703125" customWidth="1"/>
    <col min="1282" max="1536" width="11.42578125" customWidth="1"/>
    <col min="1537" max="1537" width="24.5703125" customWidth="1"/>
    <col min="1538" max="1792" width="11.42578125" customWidth="1"/>
    <col min="1793" max="1793" width="24.5703125" customWidth="1"/>
    <col min="1794" max="2048" width="11.42578125" customWidth="1"/>
    <col min="2049" max="2049" width="24.5703125" customWidth="1"/>
    <col min="2050" max="2304" width="11.42578125" customWidth="1"/>
    <col min="2305" max="2305" width="24.5703125" customWidth="1"/>
    <col min="2306" max="2560" width="11.42578125" customWidth="1"/>
    <col min="2561" max="2561" width="24.5703125" customWidth="1"/>
    <col min="2562" max="2816" width="11.42578125" customWidth="1"/>
    <col min="2817" max="2817" width="24.5703125" customWidth="1"/>
    <col min="2818" max="3072" width="11.42578125" customWidth="1"/>
    <col min="3073" max="3073" width="24.5703125" customWidth="1"/>
    <col min="3074" max="3328" width="11.42578125" customWidth="1"/>
    <col min="3329" max="3329" width="24.5703125" customWidth="1"/>
    <col min="3330" max="3584" width="11.42578125" customWidth="1"/>
    <col min="3585" max="3585" width="24.5703125" customWidth="1"/>
    <col min="3586" max="3840" width="11.42578125" customWidth="1"/>
    <col min="3841" max="3841" width="24.5703125" customWidth="1"/>
    <col min="3842" max="4096" width="11.42578125" customWidth="1"/>
    <col min="4097" max="4097" width="24.5703125" customWidth="1"/>
    <col min="4098" max="4352" width="11.42578125" customWidth="1"/>
    <col min="4353" max="4353" width="24.5703125" customWidth="1"/>
    <col min="4354" max="4608" width="11.42578125" customWidth="1"/>
    <col min="4609" max="4609" width="24.5703125" customWidth="1"/>
    <col min="4610" max="4864" width="11.42578125" customWidth="1"/>
    <col min="4865" max="4865" width="24.5703125" customWidth="1"/>
    <col min="4866" max="5120" width="11.42578125" customWidth="1"/>
    <col min="5121" max="5121" width="24.5703125" customWidth="1"/>
    <col min="5122" max="5376" width="11.42578125" customWidth="1"/>
    <col min="5377" max="5377" width="24.5703125" customWidth="1"/>
    <col min="5378" max="5632" width="11.42578125" customWidth="1"/>
    <col min="5633" max="5633" width="24.5703125" customWidth="1"/>
    <col min="5634" max="5888" width="11.42578125" customWidth="1"/>
    <col min="5889" max="5889" width="24.5703125" customWidth="1"/>
    <col min="5890" max="6144" width="11.42578125" customWidth="1"/>
    <col min="6145" max="6145" width="24.5703125" customWidth="1"/>
    <col min="6146" max="6400" width="11.42578125" customWidth="1"/>
    <col min="6401" max="6401" width="24.5703125" customWidth="1"/>
    <col min="6402" max="6656" width="11.42578125" customWidth="1"/>
    <col min="6657" max="6657" width="24.5703125" customWidth="1"/>
    <col min="6658" max="6912" width="11.42578125" customWidth="1"/>
    <col min="6913" max="6913" width="24.5703125" customWidth="1"/>
    <col min="6914" max="7168" width="11.42578125" customWidth="1"/>
    <col min="7169" max="7169" width="24.5703125" customWidth="1"/>
    <col min="7170" max="7424" width="11.42578125" customWidth="1"/>
    <col min="7425" max="7425" width="24.5703125" customWidth="1"/>
    <col min="7426" max="7680" width="11.42578125" customWidth="1"/>
    <col min="7681" max="7681" width="24.5703125" customWidth="1"/>
    <col min="7682" max="7936" width="11.42578125" customWidth="1"/>
    <col min="7937" max="7937" width="24.5703125" customWidth="1"/>
    <col min="7938" max="8192" width="11.42578125" customWidth="1"/>
    <col min="8193" max="8193" width="24.5703125" customWidth="1"/>
    <col min="8194" max="8448" width="11.42578125" customWidth="1"/>
    <col min="8449" max="8449" width="24.5703125" customWidth="1"/>
    <col min="8450" max="8704" width="11.42578125" customWidth="1"/>
    <col min="8705" max="8705" width="24.5703125" customWidth="1"/>
    <col min="8706" max="8960" width="11.42578125" customWidth="1"/>
    <col min="8961" max="8961" width="24.5703125" customWidth="1"/>
    <col min="8962" max="9216" width="11.42578125" customWidth="1"/>
    <col min="9217" max="9217" width="24.5703125" customWidth="1"/>
    <col min="9218" max="9472" width="11.42578125" customWidth="1"/>
    <col min="9473" max="9473" width="24.5703125" customWidth="1"/>
    <col min="9474" max="9728" width="11.42578125" customWidth="1"/>
    <col min="9729" max="9729" width="24.5703125" customWidth="1"/>
    <col min="9730" max="9984" width="11.42578125" customWidth="1"/>
    <col min="9985" max="9985" width="24.5703125" customWidth="1"/>
    <col min="9986" max="10240" width="11.42578125" customWidth="1"/>
    <col min="10241" max="10241" width="24.5703125" customWidth="1"/>
    <col min="10242" max="10496" width="11.42578125" customWidth="1"/>
    <col min="10497" max="10497" width="24.5703125" customWidth="1"/>
    <col min="10498" max="10752" width="11.42578125" customWidth="1"/>
    <col min="10753" max="10753" width="24.5703125" customWidth="1"/>
    <col min="10754" max="11008" width="11.42578125" customWidth="1"/>
    <col min="11009" max="11009" width="24.5703125" customWidth="1"/>
    <col min="11010" max="11264" width="11.42578125" customWidth="1"/>
    <col min="11265" max="11265" width="24.5703125" customWidth="1"/>
    <col min="11266" max="11520" width="11.42578125" customWidth="1"/>
    <col min="11521" max="11521" width="24.5703125" customWidth="1"/>
    <col min="11522" max="11776" width="11.42578125" customWidth="1"/>
    <col min="11777" max="11777" width="24.5703125" customWidth="1"/>
    <col min="11778" max="12032" width="11.42578125" customWidth="1"/>
    <col min="12033" max="12033" width="24.5703125" customWidth="1"/>
    <col min="12034" max="12288" width="11.42578125" customWidth="1"/>
    <col min="12289" max="12289" width="24.5703125" customWidth="1"/>
    <col min="12290" max="12544" width="11.42578125" customWidth="1"/>
    <col min="12545" max="12545" width="24.5703125" customWidth="1"/>
    <col min="12546" max="12800" width="11.42578125" customWidth="1"/>
    <col min="12801" max="12801" width="24.5703125" customWidth="1"/>
    <col min="12802" max="13056" width="11.42578125" customWidth="1"/>
    <col min="13057" max="13057" width="24.5703125" customWidth="1"/>
    <col min="13058" max="13312" width="11.42578125" customWidth="1"/>
    <col min="13313" max="13313" width="24.5703125" customWidth="1"/>
    <col min="13314" max="13568" width="11.42578125" customWidth="1"/>
    <col min="13569" max="13569" width="24.5703125" customWidth="1"/>
    <col min="13570" max="13824" width="11.42578125" customWidth="1"/>
    <col min="13825" max="13825" width="24.5703125" customWidth="1"/>
    <col min="13826" max="14080" width="11.42578125" customWidth="1"/>
    <col min="14081" max="14081" width="24.5703125" customWidth="1"/>
    <col min="14082" max="14336" width="11.42578125" customWidth="1"/>
    <col min="14337" max="14337" width="24.5703125" customWidth="1"/>
    <col min="14338" max="14592" width="11.42578125" customWidth="1"/>
    <col min="14593" max="14593" width="24.5703125" customWidth="1"/>
    <col min="14594" max="14848" width="11.42578125" customWidth="1"/>
    <col min="14849" max="14849" width="24.5703125" customWidth="1"/>
    <col min="14850" max="15104" width="11.42578125" customWidth="1"/>
    <col min="15105" max="15105" width="24.5703125" customWidth="1"/>
    <col min="15106" max="15360" width="11.42578125" customWidth="1"/>
    <col min="15361" max="15361" width="24.5703125" customWidth="1"/>
    <col min="15362" max="15616" width="11.42578125" customWidth="1"/>
    <col min="15617" max="15617" width="24.5703125" customWidth="1"/>
    <col min="15618" max="15872" width="11.42578125" customWidth="1"/>
    <col min="15873" max="15873" width="24.5703125" customWidth="1"/>
    <col min="15874" max="16128" width="11.42578125" customWidth="1"/>
    <col min="16129" max="16129" width="24.5703125" customWidth="1"/>
    <col min="16130" max="16384" width="11.42578125" customWidth="1"/>
  </cols>
  <sheetData>
    <row r="1" spans="1:12" ht="15.75" x14ac:dyDescent="0.25">
      <c r="A1" s="1760" t="s">
        <v>1247</v>
      </c>
      <c r="B1" s="1760"/>
      <c r="C1" s="1760"/>
      <c r="D1" s="1760"/>
      <c r="E1" s="1760"/>
      <c r="F1" s="1760"/>
      <c r="G1" s="1760"/>
      <c r="H1" s="1760"/>
      <c r="I1" s="1760"/>
      <c r="J1" s="1760"/>
      <c r="K1" s="1760"/>
      <c r="L1" s="1760"/>
    </row>
    <row r="2" spans="1:12" ht="15.75" x14ac:dyDescent="0.25">
      <c r="A2" s="1760" t="s">
        <v>1248</v>
      </c>
      <c r="B2" s="1760"/>
      <c r="C2" s="1760"/>
      <c r="D2" s="1760"/>
      <c r="E2" s="1760"/>
      <c r="F2" s="1760"/>
      <c r="G2" s="1760"/>
      <c r="H2" s="1760"/>
      <c r="I2" s="1760"/>
      <c r="J2" s="1760"/>
      <c r="K2" s="1760"/>
      <c r="L2" s="1760"/>
    </row>
    <row r="3" spans="1:12" ht="15.75" x14ac:dyDescent="0.25">
      <c r="A3" s="1760" t="s">
        <v>26</v>
      </c>
      <c r="B3" s="1760"/>
      <c r="C3" s="1760"/>
      <c r="D3" s="1760"/>
      <c r="E3" s="1760"/>
      <c r="F3" s="1760"/>
      <c r="G3" s="1760"/>
      <c r="H3" s="1760"/>
      <c r="I3" s="1760"/>
      <c r="J3" s="1760"/>
      <c r="K3" s="1760"/>
      <c r="L3" s="1760"/>
    </row>
    <row r="4" spans="1:12" ht="4.5" customHeight="1" thickBot="1" x14ac:dyDescent="0.3">
      <c r="A4" s="300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</row>
    <row r="5" spans="1:12" ht="15.75" thickBot="1" x14ac:dyDescent="0.3">
      <c r="A5" s="301"/>
      <c r="B5" s="303"/>
      <c r="C5" s="304"/>
      <c r="D5" s="1761" t="s">
        <v>1582</v>
      </c>
      <c r="E5" s="1762"/>
      <c r="F5" s="1762"/>
      <c r="G5" s="1762"/>
      <c r="H5" s="1762"/>
      <c r="I5" s="1762"/>
      <c r="J5" s="1762"/>
      <c r="K5" s="1762"/>
      <c r="L5" s="1763"/>
    </row>
    <row r="6" spans="1:12" ht="15.75" thickBot="1" x14ac:dyDescent="0.3">
      <c r="A6" s="305" t="s">
        <v>1249</v>
      </c>
      <c r="B6" s="305" t="s">
        <v>1250</v>
      </c>
      <c r="C6" s="305" t="s">
        <v>27</v>
      </c>
      <c r="D6" s="305" t="s">
        <v>1251</v>
      </c>
      <c r="E6" s="305" t="s">
        <v>1252</v>
      </c>
      <c r="F6" s="305" t="s">
        <v>1253</v>
      </c>
      <c r="G6" s="305" t="s">
        <v>1254</v>
      </c>
      <c r="H6" s="305" t="s">
        <v>1255</v>
      </c>
      <c r="I6" s="305" t="s">
        <v>1256</v>
      </c>
      <c r="J6" s="305" t="s">
        <v>1257</v>
      </c>
      <c r="K6" s="305" t="s">
        <v>1258</v>
      </c>
      <c r="L6" s="306" t="s">
        <v>1259</v>
      </c>
    </row>
    <row r="7" spans="1:12" x14ac:dyDescent="0.25">
      <c r="A7" s="1764" t="s">
        <v>1260</v>
      </c>
      <c r="B7" s="427" t="s">
        <v>838</v>
      </c>
      <c r="C7" s="428" t="s">
        <v>1261</v>
      </c>
      <c r="D7" s="302">
        <v>0</v>
      </c>
      <c r="E7" s="302">
        <v>0</v>
      </c>
      <c r="F7" s="302">
        <v>0</v>
      </c>
      <c r="G7" s="302">
        <v>0</v>
      </c>
      <c r="H7" s="302">
        <v>0</v>
      </c>
      <c r="I7" s="302">
        <v>0</v>
      </c>
      <c r="J7" s="302">
        <v>0</v>
      </c>
      <c r="K7" s="302">
        <v>0</v>
      </c>
      <c r="L7" s="307">
        <v>5.5</v>
      </c>
    </row>
    <row r="8" spans="1:12" x14ac:dyDescent="0.25">
      <c r="A8" s="1765" t="s">
        <v>1260</v>
      </c>
      <c r="B8" s="427" t="s">
        <v>1262</v>
      </c>
      <c r="C8" s="428" t="s">
        <v>1132</v>
      </c>
      <c r="D8" s="302">
        <v>0</v>
      </c>
      <c r="E8" s="302">
        <v>0</v>
      </c>
      <c r="F8" s="302">
        <v>0</v>
      </c>
      <c r="G8" s="302">
        <v>0</v>
      </c>
      <c r="H8" s="302">
        <v>0</v>
      </c>
      <c r="I8" s="302">
        <v>0</v>
      </c>
      <c r="J8" s="302">
        <v>0</v>
      </c>
      <c r="K8" s="302">
        <v>0</v>
      </c>
      <c r="L8" s="307">
        <v>5.5</v>
      </c>
    </row>
    <row r="9" spans="1:12" x14ac:dyDescent="0.25">
      <c r="A9" s="1765" t="s">
        <v>1260</v>
      </c>
      <c r="B9" s="427" t="s">
        <v>1262</v>
      </c>
      <c r="C9" s="428" t="s">
        <v>1120</v>
      </c>
      <c r="D9" s="302">
        <v>0</v>
      </c>
      <c r="E9" s="302">
        <v>0</v>
      </c>
      <c r="F9" s="302">
        <v>0</v>
      </c>
      <c r="G9" s="302">
        <v>0</v>
      </c>
      <c r="H9" s="302">
        <v>0</v>
      </c>
      <c r="I9" s="302">
        <v>0</v>
      </c>
      <c r="J9" s="302">
        <v>0</v>
      </c>
      <c r="K9" s="302">
        <v>0</v>
      </c>
      <c r="L9" s="307">
        <v>7.5</v>
      </c>
    </row>
    <row r="10" spans="1:12" x14ac:dyDescent="0.25">
      <c r="A10" s="1765" t="s">
        <v>1260</v>
      </c>
      <c r="B10" s="427" t="s">
        <v>1263</v>
      </c>
      <c r="C10" s="428" t="s">
        <v>1264</v>
      </c>
      <c r="D10" s="302">
        <v>0</v>
      </c>
      <c r="E10" s="302">
        <v>0</v>
      </c>
      <c r="F10" s="302">
        <v>0</v>
      </c>
      <c r="G10" s="302">
        <v>0</v>
      </c>
      <c r="H10" s="302">
        <v>0</v>
      </c>
      <c r="I10" s="302">
        <v>0</v>
      </c>
      <c r="J10" s="302">
        <v>0</v>
      </c>
      <c r="K10" s="302">
        <v>0</v>
      </c>
      <c r="L10" s="307">
        <v>0</v>
      </c>
    </row>
    <row r="11" spans="1:12" x14ac:dyDescent="0.25">
      <c r="A11" s="1765" t="s">
        <v>1260</v>
      </c>
      <c r="B11" s="427" t="s">
        <v>1265</v>
      </c>
      <c r="C11" s="428" t="s">
        <v>1266</v>
      </c>
      <c r="D11" s="302">
        <v>0</v>
      </c>
      <c r="E11" s="302">
        <v>0</v>
      </c>
      <c r="F11" s="302">
        <v>0</v>
      </c>
      <c r="G11" s="302">
        <v>0</v>
      </c>
      <c r="H11" s="302">
        <v>0</v>
      </c>
      <c r="I11" s="302">
        <v>0</v>
      </c>
      <c r="J11" s="302">
        <v>5.5</v>
      </c>
      <c r="K11" s="302">
        <v>0</v>
      </c>
      <c r="L11" s="307">
        <v>0</v>
      </c>
    </row>
    <row r="12" spans="1:12" ht="15.75" thickBot="1" x14ac:dyDescent="0.3">
      <c r="A12" s="1766" t="s">
        <v>1260</v>
      </c>
      <c r="B12" s="429" t="s">
        <v>1267</v>
      </c>
      <c r="C12" s="430" t="s">
        <v>1268</v>
      </c>
      <c r="D12" s="308">
        <v>0</v>
      </c>
      <c r="E12" s="308">
        <v>0</v>
      </c>
      <c r="F12" s="308">
        <v>0</v>
      </c>
      <c r="G12" s="308">
        <v>0</v>
      </c>
      <c r="H12" s="308">
        <v>0</v>
      </c>
      <c r="I12" s="308">
        <v>0</v>
      </c>
      <c r="J12" s="308">
        <v>0</v>
      </c>
      <c r="K12" s="308">
        <v>0</v>
      </c>
      <c r="L12" s="309">
        <v>6.35</v>
      </c>
    </row>
    <row r="13" spans="1:12" ht="15" hidden="1" customHeight="1" x14ac:dyDescent="0.25">
      <c r="A13" s="43"/>
      <c r="B13" s="40"/>
      <c r="C13" s="41"/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</row>
    <row r="14" spans="1:12" ht="15" hidden="1" customHeight="1" x14ac:dyDescent="0.25">
      <c r="A14" s="43"/>
      <c r="B14" s="40"/>
      <c r="C14" s="41"/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</row>
    <row r="15" spans="1:12" ht="15" hidden="1" customHeight="1" x14ac:dyDescent="0.25">
      <c r="A15" s="43"/>
      <c r="B15" s="40"/>
      <c r="C15" s="41"/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</row>
    <row r="16" spans="1:12" ht="15" hidden="1" customHeight="1" x14ac:dyDescent="0.25">
      <c r="A16" s="43"/>
      <c r="B16" s="40"/>
      <c r="C16" s="41"/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</row>
    <row r="17" spans="1:12" ht="15" hidden="1" customHeight="1" x14ac:dyDescent="0.25">
      <c r="A17" s="43"/>
      <c r="B17" s="40"/>
      <c r="C17" s="41"/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</row>
    <row r="18" spans="1:12" ht="15" hidden="1" customHeight="1" x14ac:dyDescent="0.25">
      <c r="A18" s="43"/>
      <c r="B18" s="40"/>
      <c r="C18" s="41"/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</row>
    <row r="19" spans="1:12" ht="15" hidden="1" customHeight="1" x14ac:dyDescent="0.25">
      <c r="A19" s="43"/>
      <c r="B19" s="40"/>
      <c r="C19" s="41"/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</row>
    <row r="20" spans="1:12" ht="15" hidden="1" customHeight="1" x14ac:dyDescent="0.25">
      <c r="A20" s="43"/>
      <c r="B20" s="40"/>
      <c r="C20" s="40"/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</row>
    <row r="21" spans="1:12" ht="6.75" customHeight="1" x14ac:dyDescent="0.25">
      <c r="A21" s="300"/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</row>
    <row r="22" spans="1:12" x14ac:dyDescent="0.25">
      <c r="A22" s="271" t="s">
        <v>1269</v>
      </c>
      <c r="B22" s="44"/>
      <c r="C22" s="44"/>
      <c r="D22" s="44"/>
      <c r="E22" s="44"/>
      <c r="F22" s="44"/>
      <c r="G22" s="44"/>
      <c r="H22" s="44"/>
      <c r="I22" s="45"/>
      <c r="J22" s="45"/>
      <c r="K22" s="45"/>
      <c r="L22" s="45"/>
    </row>
    <row r="23" spans="1:12" x14ac:dyDescent="0.25">
      <c r="A23" s="3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25">
      <c r="A24" s="27"/>
      <c r="B24" s="27"/>
      <c r="C24" s="27"/>
      <c r="D24" s="46"/>
      <c r="E24" s="27"/>
      <c r="F24" s="27"/>
      <c r="G24" s="27"/>
      <c r="H24" s="27"/>
      <c r="I24" s="27"/>
      <c r="J24" s="27"/>
      <c r="K24" s="27"/>
      <c r="L24" s="27"/>
    </row>
    <row r="25" spans="1:12" ht="15.75" x14ac:dyDescent="0.25">
      <c r="A25" s="1760" t="s">
        <v>1247</v>
      </c>
      <c r="B25" s="1760"/>
      <c r="C25" s="1760"/>
      <c r="D25" s="1760"/>
      <c r="E25" s="1760"/>
      <c r="F25" s="1760"/>
      <c r="G25" s="1760"/>
      <c r="H25" s="1760"/>
      <c r="I25" s="1760"/>
      <c r="J25" s="1760"/>
      <c r="K25" s="1760"/>
      <c r="L25" s="1760"/>
    </row>
    <row r="26" spans="1:12" ht="15.75" x14ac:dyDescent="0.25">
      <c r="A26" s="1760" t="s">
        <v>1270</v>
      </c>
      <c r="B26" s="1760"/>
      <c r="C26" s="1760"/>
      <c r="D26" s="1760"/>
      <c r="E26" s="1760"/>
      <c r="F26" s="1760"/>
      <c r="G26" s="1760"/>
      <c r="H26" s="1760"/>
      <c r="I26" s="1760"/>
      <c r="J26" s="1760"/>
      <c r="K26" s="1760"/>
      <c r="L26" s="1760"/>
    </row>
    <row r="27" spans="1:12" ht="15.75" x14ac:dyDescent="0.25">
      <c r="A27" s="1760" t="s">
        <v>26</v>
      </c>
      <c r="B27" s="1760"/>
      <c r="C27" s="1760"/>
      <c r="D27" s="1760"/>
      <c r="E27" s="1760"/>
      <c r="F27" s="1760"/>
      <c r="G27" s="1760"/>
      <c r="H27" s="1760"/>
      <c r="I27" s="1760"/>
      <c r="J27" s="1760"/>
      <c r="K27" s="1760"/>
      <c r="L27" s="1760"/>
    </row>
    <row r="28" spans="1:12" ht="4.5" customHeight="1" thickBot="1" x14ac:dyDescent="0.3">
      <c r="A28" s="300"/>
      <c r="B28" s="300"/>
      <c r="C28" s="300"/>
      <c r="D28" s="300"/>
      <c r="E28" s="300"/>
      <c r="F28" s="300"/>
      <c r="G28" s="300"/>
      <c r="H28" s="300"/>
      <c r="I28" s="300"/>
      <c r="J28" s="300"/>
      <c r="K28" s="300"/>
      <c r="L28" s="300"/>
    </row>
    <row r="29" spans="1:12" ht="15.75" thickBot="1" x14ac:dyDescent="0.3">
      <c r="A29" s="301"/>
      <c r="B29" s="303"/>
      <c r="C29" s="304"/>
      <c r="D29" s="1761" t="s">
        <v>1582</v>
      </c>
      <c r="E29" s="1762"/>
      <c r="F29" s="1762"/>
      <c r="G29" s="1762"/>
      <c r="H29" s="1762"/>
      <c r="I29" s="1762"/>
      <c r="J29" s="1762"/>
      <c r="K29" s="1762"/>
      <c r="L29" s="1763"/>
    </row>
    <row r="30" spans="1:12" ht="15.75" thickBot="1" x14ac:dyDescent="0.3">
      <c r="A30" s="305" t="s">
        <v>1249</v>
      </c>
      <c r="B30" s="305" t="s">
        <v>1250</v>
      </c>
      <c r="C30" s="305" t="s">
        <v>27</v>
      </c>
      <c r="D30" s="305" t="s">
        <v>1251</v>
      </c>
      <c r="E30" s="305" t="s">
        <v>1252</v>
      </c>
      <c r="F30" s="305" t="s">
        <v>1253</v>
      </c>
      <c r="G30" s="305" t="s">
        <v>1254</v>
      </c>
      <c r="H30" s="305" t="s">
        <v>1255</v>
      </c>
      <c r="I30" s="305" t="s">
        <v>1256</v>
      </c>
      <c r="J30" s="305" t="s">
        <v>1257</v>
      </c>
      <c r="K30" s="305" t="s">
        <v>1258</v>
      </c>
      <c r="L30" s="306" t="s">
        <v>1259</v>
      </c>
    </row>
    <row r="31" spans="1:12" x14ac:dyDescent="0.25">
      <c r="A31" s="1767" t="s">
        <v>1260</v>
      </c>
      <c r="B31" s="431" t="s">
        <v>838</v>
      </c>
      <c r="C31" s="432" t="s">
        <v>1271</v>
      </c>
      <c r="D31" s="312">
        <v>0</v>
      </c>
      <c r="E31" s="312">
        <v>0</v>
      </c>
      <c r="F31" s="312">
        <v>0</v>
      </c>
      <c r="G31" s="312">
        <v>0</v>
      </c>
      <c r="H31" s="312">
        <v>0</v>
      </c>
      <c r="I31" s="312">
        <v>0</v>
      </c>
      <c r="J31" s="312">
        <v>0</v>
      </c>
      <c r="K31" s="312">
        <v>0</v>
      </c>
      <c r="L31" s="313">
        <v>4.5</v>
      </c>
    </row>
    <row r="32" spans="1:12" x14ac:dyDescent="0.25">
      <c r="A32" s="1767" t="s">
        <v>1260</v>
      </c>
      <c r="B32" s="433" t="s">
        <v>838</v>
      </c>
      <c r="C32" s="434" t="s">
        <v>1272</v>
      </c>
      <c r="D32" s="310">
        <v>0</v>
      </c>
      <c r="E32" s="310">
        <v>0</v>
      </c>
      <c r="F32" s="310">
        <v>0</v>
      </c>
      <c r="G32" s="310">
        <v>0</v>
      </c>
      <c r="H32" s="310">
        <v>0</v>
      </c>
      <c r="I32" s="310">
        <v>0</v>
      </c>
      <c r="J32" s="310">
        <v>3.19</v>
      </c>
      <c r="K32" s="310">
        <v>0</v>
      </c>
      <c r="L32" s="314">
        <v>0</v>
      </c>
    </row>
    <row r="33" spans="1:12" x14ac:dyDescent="0.25">
      <c r="A33" s="1767" t="s">
        <v>1260</v>
      </c>
      <c r="B33" s="433" t="s">
        <v>838</v>
      </c>
      <c r="C33" s="434" t="s">
        <v>1261</v>
      </c>
      <c r="D33" s="310">
        <v>0</v>
      </c>
      <c r="E33" s="310">
        <v>0</v>
      </c>
      <c r="F33" s="310">
        <v>0</v>
      </c>
      <c r="G33" s="310">
        <v>0</v>
      </c>
      <c r="H33" s="310">
        <v>0</v>
      </c>
      <c r="I33" s="310">
        <v>0</v>
      </c>
      <c r="J33" s="310">
        <v>3.2</v>
      </c>
      <c r="K33" s="310">
        <v>0</v>
      </c>
      <c r="L33" s="314">
        <v>0</v>
      </c>
    </row>
    <row r="34" spans="1:12" x14ac:dyDescent="0.25">
      <c r="A34" s="1767" t="s">
        <v>1260</v>
      </c>
      <c r="B34" s="433" t="s">
        <v>838</v>
      </c>
      <c r="C34" s="434" t="s">
        <v>1273</v>
      </c>
      <c r="D34" s="310">
        <v>0</v>
      </c>
      <c r="E34" s="310">
        <v>0</v>
      </c>
      <c r="F34" s="310">
        <v>0</v>
      </c>
      <c r="G34" s="310">
        <v>0</v>
      </c>
      <c r="H34" s="310">
        <v>0</v>
      </c>
      <c r="I34" s="310">
        <v>0</v>
      </c>
      <c r="J34" s="310">
        <v>0</v>
      </c>
      <c r="K34" s="310">
        <v>0</v>
      </c>
      <c r="L34" s="314">
        <v>4.9800000000000004</v>
      </c>
    </row>
    <row r="35" spans="1:12" x14ac:dyDescent="0.25">
      <c r="A35" s="1767" t="s">
        <v>1260</v>
      </c>
      <c r="B35" s="433" t="s">
        <v>838</v>
      </c>
      <c r="C35" s="434" t="s">
        <v>1274</v>
      </c>
      <c r="D35" s="310">
        <v>0</v>
      </c>
      <c r="E35" s="310">
        <v>0</v>
      </c>
      <c r="F35" s="310"/>
      <c r="G35" s="310">
        <v>0</v>
      </c>
      <c r="H35" s="310">
        <v>0</v>
      </c>
      <c r="I35" s="310">
        <v>0</v>
      </c>
      <c r="J35" s="310">
        <v>0</v>
      </c>
      <c r="K35" s="310">
        <v>0</v>
      </c>
      <c r="L35" s="314">
        <v>0</v>
      </c>
    </row>
    <row r="36" spans="1:12" x14ac:dyDescent="0.25">
      <c r="A36" s="1767" t="s">
        <v>1260</v>
      </c>
      <c r="B36" s="433" t="s">
        <v>838</v>
      </c>
      <c r="C36" s="434" t="s">
        <v>1275</v>
      </c>
      <c r="D36" s="310">
        <v>0</v>
      </c>
      <c r="E36" s="310">
        <v>0</v>
      </c>
      <c r="F36" s="310">
        <v>0</v>
      </c>
      <c r="G36" s="310">
        <v>0</v>
      </c>
      <c r="H36" s="310">
        <v>0</v>
      </c>
      <c r="I36" s="310">
        <v>0</v>
      </c>
      <c r="J36" s="310">
        <v>0</v>
      </c>
      <c r="K36" s="310">
        <v>0</v>
      </c>
      <c r="L36" s="314">
        <v>5.51</v>
      </c>
    </row>
    <row r="37" spans="1:12" x14ac:dyDescent="0.25">
      <c r="A37" s="1767" t="s">
        <v>1260</v>
      </c>
      <c r="B37" s="433" t="s">
        <v>838</v>
      </c>
      <c r="C37" s="434" t="s">
        <v>1276</v>
      </c>
      <c r="D37" s="310">
        <v>0</v>
      </c>
      <c r="E37" s="310">
        <v>0</v>
      </c>
      <c r="F37" s="310">
        <v>0</v>
      </c>
      <c r="G37" s="310">
        <v>0</v>
      </c>
      <c r="H37" s="310">
        <v>0</v>
      </c>
      <c r="I37" s="310">
        <v>0</v>
      </c>
      <c r="J37" s="310">
        <v>0</v>
      </c>
      <c r="K37" s="310">
        <v>4.3</v>
      </c>
      <c r="L37" s="314">
        <v>6.19</v>
      </c>
    </row>
    <row r="38" spans="1:12" x14ac:dyDescent="0.25">
      <c r="A38" s="1767" t="s">
        <v>1260</v>
      </c>
      <c r="B38" s="433" t="s">
        <v>838</v>
      </c>
      <c r="C38" s="434" t="s">
        <v>1277</v>
      </c>
      <c r="D38" s="310">
        <v>0</v>
      </c>
      <c r="E38" s="310">
        <v>0</v>
      </c>
      <c r="F38" s="310">
        <v>0</v>
      </c>
      <c r="G38" s="310">
        <v>0</v>
      </c>
      <c r="H38" s="310">
        <v>0</v>
      </c>
      <c r="I38" s="310">
        <v>0</v>
      </c>
      <c r="J38" s="310">
        <v>0</v>
      </c>
      <c r="K38" s="310">
        <v>4.93</v>
      </c>
      <c r="L38" s="314">
        <v>0</v>
      </c>
    </row>
    <row r="39" spans="1:12" x14ac:dyDescent="0.25">
      <c r="A39" s="1767" t="s">
        <v>1260</v>
      </c>
      <c r="B39" s="433" t="s">
        <v>1262</v>
      </c>
      <c r="C39" s="434" t="s">
        <v>1278</v>
      </c>
      <c r="D39" s="310">
        <v>0</v>
      </c>
      <c r="E39" s="310">
        <v>0</v>
      </c>
      <c r="F39" s="310">
        <v>0</v>
      </c>
      <c r="G39" s="310">
        <v>0</v>
      </c>
      <c r="H39" s="310">
        <v>0</v>
      </c>
      <c r="I39" s="310">
        <v>0</v>
      </c>
      <c r="J39" s="310">
        <v>0</v>
      </c>
      <c r="K39" s="310">
        <v>0</v>
      </c>
      <c r="L39" s="314">
        <v>5.24</v>
      </c>
    </row>
    <row r="40" spans="1:12" x14ac:dyDescent="0.25">
      <c r="A40" s="1767" t="s">
        <v>1260</v>
      </c>
      <c r="B40" s="433" t="s">
        <v>1262</v>
      </c>
      <c r="C40" s="434" t="s">
        <v>1279</v>
      </c>
      <c r="D40" s="310">
        <v>0</v>
      </c>
      <c r="E40" s="310">
        <v>0</v>
      </c>
      <c r="F40" s="310">
        <v>0</v>
      </c>
      <c r="G40" s="310">
        <v>0</v>
      </c>
      <c r="H40" s="310">
        <v>0</v>
      </c>
      <c r="I40" s="310">
        <v>0</v>
      </c>
      <c r="J40" s="310">
        <v>0</v>
      </c>
      <c r="K40" s="310">
        <v>5</v>
      </c>
      <c r="L40" s="314">
        <v>0</v>
      </c>
    </row>
    <row r="41" spans="1:12" x14ac:dyDescent="0.25">
      <c r="A41" s="1767" t="s">
        <v>1260</v>
      </c>
      <c r="B41" s="433" t="s">
        <v>1262</v>
      </c>
      <c r="C41" s="434" t="s">
        <v>1059</v>
      </c>
      <c r="D41" s="310">
        <v>0</v>
      </c>
      <c r="E41" s="310">
        <v>0</v>
      </c>
      <c r="F41" s="310">
        <v>0</v>
      </c>
      <c r="G41" s="310">
        <v>0</v>
      </c>
      <c r="H41" s="310">
        <v>0</v>
      </c>
      <c r="I41" s="310">
        <v>0</v>
      </c>
      <c r="J41" s="310">
        <v>0</v>
      </c>
      <c r="K41" s="310">
        <v>0</v>
      </c>
      <c r="L41" s="314">
        <v>5.35</v>
      </c>
    </row>
    <row r="42" spans="1:12" x14ac:dyDescent="0.25">
      <c r="A42" s="1767" t="s">
        <v>1260</v>
      </c>
      <c r="B42" s="433" t="s">
        <v>1262</v>
      </c>
      <c r="C42" s="434" t="s">
        <v>1129</v>
      </c>
      <c r="D42" s="310">
        <v>0</v>
      </c>
      <c r="E42" s="310">
        <v>0</v>
      </c>
      <c r="F42" s="310">
        <v>0</v>
      </c>
      <c r="G42" s="310">
        <v>0</v>
      </c>
      <c r="H42" s="310">
        <v>0</v>
      </c>
      <c r="I42" s="310">
        <v>0</v>
      </c>
      <c r="J42" s="310">
        <v>0</v>
      </c>
      <c r="K42" s="310">
        <v>0</v>
      </c>
      <c r="L42" s="314">
        <v>6.4</v>
      </c>
    </row>
    <row r="43" spans="1:12" x14ac:dyDescent="0.25">
      <c r="A43" s="1767" t="s">
        <v>1260</v>
      </c>
      <c r="B43" s="433" t="s">
        <v>1262</v>
      </c>
      <c r="C43" s="434" t="s">
        <v>1280</v>
      </c>
      <c r="D43" s="310">
        <v>0</v>
      </c>
      <c r="E43" s="310">
        <v>0</v>
      </c>
      <c r="F43" s="310">
        <v>0</v>
      </c>
      <c r="G43" s="310">
        <v>0</v>
      </c>
      <c r="H43" s="310">
        <v>0</v>
      </c>
      <c r="I43" s="310">
        <v>0</v>
      </c>
      <c r="J43" s="310">
        <v>0</v>
      </c>
      <c r="K43" s="310">
        <v>0</v>
      </c>
      <c r="L43" s="314">
        <v>5.0999999999999996</v>
      </c>
    </row>
    <row r="44" spans="1:12" x14ac:dyDescent="0.25">
      <c r="A44" s="1767" t="s">
        <v>1260</v>
      </c>
      <c r="B44" s="433" t="s">
        <v>1262</v>
      </c>
      <c r="C44" s="434" t="s">
        <v>1131</v>
      </c>
      <c r="D44" s="310">
        <v>0</v>
      </c>
      <c r="E44" s="310">
        <v>0</v>
      </c>
      <c r="F44" s="310">
        <v>0</v>
      </c>
      <c r="G44" s="310">
        <v>0</v>
      </c>
      <c r="H44" s="310">
        <v>0</v>
      </c>
      <c r="I44" s="310">
        <v>0</v>
      </c>
      <c r="J44" s="310">
        <v>0</v>
      </c>
      <c r="K44" s="310">
        <v>0</v>
      </c>
      <c r="L44" s="314">
        <v>6.15</v>
      </c>
    </row>
    <row r="45" spans="1:12" x14ac:dyDescent="0.25">
      <c r="A45" s="1767" t="s">
        <v>1260</v>
      </c>
      <c r="B45" s="433" t="s">
        <v>1263</v>
      </c>
      <c r="C45" s="434" t="s">
        <v>1281</v>
      </c>
      <c r="D45" s="310">
        <v>0</v>
      </c>
      <c r="E45" s="310">
        <v>0</v>
      </c>
      <c r="F45" s="310">
        <v>0</v>
      </c>
      <c r="G45" s="310">
        <v>0</v>
      </c>
      <c r="H45" s="310">
        <v>0</v>
      </c>
      <c r="I45" s="310">
        <v>0</v>
      </c>
      <c r="J45" s="310">
        <v>0</v>
      </c>
      <c r="K45" s="310">
        <v>0</v>
      </c>
      <c r="L45" s="314">
        <v>0</v>
      </c>
    </row>
    <row r="46" spans="1:12" x14ac:dyDescent="0.25">
      <c r="A46" s="1767" t="s">
        <v>1260</v>
      </c>
      <c r="B46" s="433" t="s">
        <v>1282</v>
      </c>
      <c r="C46" s="434" t="s">
        <v>1271</v>
      </c>
      <c r="D46" s="310">
        <v>0</v>
      </c>
      <c r="E46" s="310">
        <v>0</v>
      </c>
      <c r="F46" s="310"/>
      <c r="G46" s="310">
        <v>0</v>
      </c>
      <c r="H46" s="310">
        <v>0</v>
      </c>
      <c r="I46" s="310">
        <v>0</v>
      </c>
      <c r="J46" s="310">
        <v>3.69</v>
      </c>
      <c r="K46" s="310">
        <v>3.92</v>
      </c>
      <c r="L46" s="314">
        <v>4.3899999999999997</v>
      </c>
    </row>
    <row r="47" spans="1:12" x14ac:dyDescent="0.25">
      <c r="A47" s="1767" t="s">
        <v>1260</v>
      </c>
      <c r="B47" s="433" t="s">
        <v>1282</v>
      </c>
      <c r="C47" s="434" t="s">
        <v>1272</v>
      </c>
      <c r="D47" s="310">
        <v>3.5</v>
      </c>
      <c r="E47" s="310">
        <v>5</v>
      </c>
      <c r="F47" s="310"/>
      <c r="G47" s="310">
        <v>3.58</v>
      </c>
      <c r="H47" s="310">
        <v>0</v>
      </c>
      <c r="I47" s="310">
        <v>3.89</v>
      </c>
      <c r="J47" s="310">
        <v>3.71</v>
      </c>
      <c r="K47" s="310">
        <v>4.45</v>
      </c>
      <c r="L47" s="314">
        <v>1.9</v>
      </c>
    </row>
    <row r="48" spans="1:12" x14ac:dyDescent="0.25">
      <c r="A48" s="1767" t="s">
        <v>1260</v>
      </c>
      <c r="B48" s="433" t="s">
        <v>1282</v>
      </c>
      <c r="C48" s="434" t="s">
        <v>1261</v>
      </c>
      <c r="D48" s="310">
        <v>0</v>
      </c>
      <c r="E48" s="310">
        <v>0</v>
      </c>
      <c r="F48" s="310"/>
      <c r="G48" s="310">
        <v>0</v>
      </c>
      <c r="H48" s="310">
        <v>0</v>
      </c>
      <c r="I48" s="310">
        <v>1.95</v>
      </c>
      <c r="J48" s="310">
        <v>1.95</v>
      </c>
      <c r="K48" s="310">
        <v>3.94</v>
      </c>
      <c r="L48" s="314">
        <v>3.59</v>
      </c>
    </row>
    <row r="49" spans="1:12" x14ac:dyDescent="0.25">
      <c r="A49" s="1767" t="s">
        <v>1260</v>
      </c>
      <c r="B49" s="433" t="s">
        <v>1282</v>
      </c>
      <c r="C49" s="434" t="s">
        <v>1273</v>
      </c>
      <c r="D49" s="310">
        <v>0</v>
      </c>
      <c r="E49" s="310">
        <v>0</v>
      </c>
      <c r="F49" s="310">
        <v>0</v>
      </c>
      <c r="G49" s="310">
        <v>0</v>
      </c>
      <c r="H49" s="310">
        <v>0</v>
      </c>
      <c r="I49" s="310">
        <v>0</v>
      </c>
      <c r="J49" s="310">
        <v>3.32</v>
      </c>
      <c r="K49" s="310">
        <v>3.78</v>
      </c>
      <c r="L49" s="314">
        <v>4.2300000000000004</v>
      </c>
    </row>
    <row r="50" spans="1:12" x14ac:dyDescent="0.25">
      <c r="A50" s="1767" t="s">
        <v>1260</v>
      </c>
      <c r="B50" s="433" t="s">
        <v>1282</v>
      </c>
      <c r="C50" s="434" t="s">
        <v>1283</v>
      </c>
      <c r="D50" s="310">
        <v>2.9</v>
      </c>
      <c r="E50" s="310">
        <v>4.67</v>
      </c>
      <c r="F50" s="310"/>
      <c r="G50" s="310">
        <v>0</v>
      </c>
      <c r="H50" s="310">
        <v>0</v>
      </c>
      <c r="I50" s="310">
        <v>0</v>
      </c>
      <c r="J50" s="310">
        <v>3.46</v>
      </c>
      <c r="K50" s="310">
        <v>3.59</v>
      </c>
      <c r="L50" s="314">
        <v>2.85</v>
      </c>
    </row>
    <row r="51" spans="1:12" x14ac:dyDescent="0.25">
      <c r="A51" s="1767" t="s">
        <v>1260</v>
      </c>
      <c r="B51" s="433" t="s">
        <v>1282</v>
      </c>
      <c r="C51" s="434" t="s">
        <v>1274</v>
      </c>
      <c r="D51" s="310">
        <v>3.4</v>
      </c>
      <c r="E51" s="310">
        <v>5</v>
      </c>
      <c r="F51" s="310"/>
      <c r="G51" s="310">
        <v>5.0999999999999996</v>
      </c>
      <c r="H51" s="310">
        <v>0</v>
      </c>
      <c r="I51" s="310">
        <v>4.12</v>
      </c>
      <c r="J51" s="310">
        <v>0</v>
      </c>
      <c r="K51" s="310">
        <v>4.33</v>
      </c>
      <c r="L51" s="314">
        <v>1.71</v>
      </c>
    </row>
    <row r="52" spans="1:12" x14ac:dyDescent="0.25">
      <c r="A52" s="1767" t="s">
        <v>1260</v>
      </c>
      <c r="B52" s="433" t="s">
        <v>1282</v>
      </c>
      <c r="C52" s="434" t="s">
        <v>1284</v>
      </c>
      <c r="D52" s="310">
        <v>0</v>
      </c>
      <c r="E52" s="310">
        <v>0</v>
      </c>
      <c r="F52" s="310">
        <v>0</v>
      </c>
      <c r="G52" s="310">
        <v>2.14</v>
      </c>
      <c r="H52" s="310">
        <v>0</v>
      </c>
      <c r="I52" s="310">
        <v>0</v>
      </c>
      <c r="J52" s="310">
        <v>3.24</v>
      </c>
      <c r="K52" s="310">
        <v>3.09</v>
      </c>
      <c r="L52" s="314">
        <v>3.38</v>
      </c>
    </row>
    <row r="53" spans="1:12" x14ac:dyDescent="0.25">
      <c r="A53" s="1767" t="s">
        <v>1260</v>
      </c>
      <c r="B53" s="433" t="s">
        <v>1282</v>
      </c>
      <c r="C53" s="434" t="s">
        <v>1275</v>
      </c>
      <c r="D53" s="310">
        <v>4</v>
      </c>
      <c r="E53" s="310">
        <v>4</v>
      </c>
      <c r="F53" s="310"/>
      <c r="G53" s="310">
        <v>5.16</v>
      </c>
      <c r="H53" s="310">
        <v>0</v>
      </c>
      <c r="I53" s="310">
        <v>3</v>
      </c>
      <c r="J53" s="310">
        <v>4.72</v>
      </c>
      <c r="K53" s="310">
        <v>4.34</v>
      </c>
      <c r="L53" s="314">
        <v>4.5</v>
      </c>
    </row>
    <row r="54" spans="1:12" x14ac:dyDescent="0.25">
      <c r="A54" s="1767" t="s">
        <v>1260</v>
      </c>
      <c r="B54" s="433" t="s">
        <v>1282</v>
      </c>
      <c r="C54" s="434" t="s">
        <v>1285</v>
      </c>
      <c r="D54" s="310">
        <v>0</v>
      </c>
      <c r="E54" s="310">
        <v>0</v>
      </c>
      <c r="F54" s="310">
        <v>0</v>
      </c>
      <c r="G54" s="310">
        <v>0</v>
      </c>
      <c r="H54" s="310">
        <v>0</v>
      </c>
      <c r="I54" s="310">
        <v>6.58</v>
      </c>
      <c r="J54" s="310">
        <v>6.64</v>
      </c>
      <c r="K54" s="310">
        <v>4</v>
      </c>
      <c r="L54" s="314">
        <v>0</v>
      </c>
    </row>
    <row r="55" spans="1:12" x14ac:dyDescent="0.25">
      <c r="A55" s="1767" t="s">
        <v>1260</v>
      </c>
      <c r="B55" s="433" t="s">
        <v>1282</v>
      </c>
      <c r="C55" s="434" t="s">
        <v>1286</v>
      </c>
      <c r="D55" s="310">
        <v>0</v>
      </c>
      <c r="E55" s="310">
        <v>0</v>
      </c>
      <c r="F55" s="310">
        <v>0</v>
      </c>
      <c r="G55" s="310">
        <v>0</v>
      </c>
      <c r="H55" s="310">
        <v>0</v>
      </c>
      <c r="I55" s="310">
        <v>0</v>
      </c>
      <c r="J55" s="310">
        <v>3.85</v>
      </c>
      <c r="K55" s="310">
        <v>0</v>
      </c>
      <c r="L55" s="314">
        <v>0</v>
      </c>
    </row>
    <row r="56" spans="1:12" x14ac:dyDescent="0.25">
      <c r="A56" s="1767" t="s">
        <v>1260</v>
      </c>
      <c r="B56" s="433" t="s">
        <v>1282</v>
      </c>
      <c r="C56" s="434" t="s">
        <v>1279</v>
      </c>
      <c r="D56" s="310">
        <v>0</v>
      </c>
      <c r="E56" s="310">
        <v>0</v>
      </c>
      <c r="F56" s="310">
        <v>0</v>
      </c>
      <c r="G56" s="310">
        <v>0</v>
      </c>
      <c r="H56" s="310">
        <v>0</v>
      </c>
      <c r="I56" s="310">
        <v>0</v>
      </c>
      <c r="J56" s="310">
        <v>5.35</v>
      </c>
      <c r="K56" s="310">
        <v>0</v>
      </c>
      <c r="L56" s="314">
        <v>0</v>
      </c>
    </row>
    <row r="57" spans="1:12" x14ac:dyDescent="0.25">
      <c r="A57" s="1767" t="s">
        <v>1260</v>
      </c>
      <c r="B57" s="433" t="s">
        <v>1282</v>
      </c>
      <c r="C57" s="434" t="s">
        <v>1276</v>
      </c>
      <c r="D57" s="310">
        <v>5</v>
      </c>
      <c r="E57" s="310">
        <v>4.29</v>
      </c>
      <c r="F57" s="310">
        <v>0</v>
      </c>
      <c r="G57" s="310">
        <v>0</v>
      </c>
      <c r="H57" s="310">
        <v>0</v>
      </c>
      <c r="I57" s="310">
        <v>3.09</v>
      </c>
      <c r="J57" s="310">
        <v>0</v>
      </c>
      <c r="K57" s="310">
        <v>4.37</v>
      </c>
      <c r="L57" s="314">
        <v>3.02</v>
      </c>
    </row>
    <row r="58" spans="1:12" x14ac:dyDescent="0.25">
      <c r="A58" s="1767" t="s">
        <v>1260</v>
      </c>
      <c r="B58" s="434" t="s">
        <v>1282</v>
      </c>
      <c r="C58" s="434" t="s">
        <v>1287</v>
      </c>
      <c r="D58" s="310">
        <v>0</v>
      </c>
      <c r="E58" s="310">
        <v>5</v>
      </c>
      <c r="F58" s="310">
        <v>0</v>
      </c>
      <c r="G58" s="310">
        <v>3.9</v>
      </c>
      <c r="H58" s="310">
        <v>0</v>
      </c>
      <c r="I58" s="310">
        <v>0</v>
      </c>
      <c r="J58" s="310">
        <v>0</v>
      </c>
      <c r="K58" s="310">
        <v>4.5999999999999996</v>
      </c>
      <c r="L58" s="314">
        <v>1</v>
      </c>
    </row>
    <row r="59" spans="1:12" x14ac:dyDescent="0.25">
      <c r="A59" s="1767" t="s">
        <v>1260</v>
      </c>
      <c r="B59" s="434" t="s">
        <v>1282</v>
      </c>
      <c r="C59" s="434" t="s">
        <v>1277</v>
      </c>
      <c r="D59" s="310">
        <v>5</v>
      </c>
      <c r="E59" s="310">
        <v>3.91</v>
      </c>
      <c r="F59" s="310">
        <v>0</v>
      </c>
      <c r="G59" s="310">
        <v>0</v>
      </c>
      <c r="H59" s="310">
        <v>0</v>
      </c>
      <c r="I59" s="310">
        <v>3.14</v>
      </c>
      <c r="J59" s="310">
        <v>5.16</v>
      </c>
      <c r="K59" s="310">
        <v>4.17</v>
      </c>
      <c r="L59" s="314">
        <v>2.31</v>
      </c>
    </row>
    <row r="60" spans="1:12" x14ac:dyDescent="0.25">
      <c r="A60" s="1767" t="s">
        <v>1260</v>
      </c>
      <c r="B60" s="434" t="s">
        <v>1282</v>
      </c>
      <c r="C60" s="434" t="s">
        <v>1288</v>
      </c>
      <c r="D60" s="310">
        <v>6.2</v>
      </c>
      <c r="E60" s="310">
        <v>6.44</v>
      </c>
      <c r="F60" s="310">
        <v>0</v>
      </c>
      <c r="G60" s="310">
        <v>0</v>
      </c>
      <c r="H60" s="310">
        <v>0</v>
      </c>
      <c r="I60" s="310">
        <v>0</v>
      </c>
      <c r="J60" s="310">
        <v>0</v>
      </c>
      <c r="K60" s="310">
        <v>0</v>
      </c>
      <c r="L60" s="314">
        <v>0</v>
      </c>
    </row>
    <row r="61" spans="1:12" x14ac:dyDescent="0.25">
      <c r="A61" s="1767" t="s">
        <v>1260</v>
      </c>
      <c r="B61" s="434" t="s">
        <v>1282</v>
      </c>
      <c r="C61" s="434" t="s">
        <v>1266</v>
      </c>
      <c r="D61" s="310">
        <v>5.35</v>
      </c>
      <c r="E61" s="310">
        <v>0</v>
      </c>
      <c r="F61" s="310">
        <v>0</v>
      </c>
      <c r="G61" s="310">
        <v>0</v>
      </c>
      <c r="H61" s="310">
        <v>0</v>
      </c>
      <c r="I61" s="310">
        <v>0</v>
      </c>
      <c r="J61" s="310">
        <v>5.28</v>
      </c>
      <c r="K61" s="310">
        <v>0</v>
      </c>
      <c r="L61" s="314">
        <v>0</v>
      </c>
    </row>
    <row r="62" spans="1:12" x14ac:dyDescent="0.25">
      <c r="A62" s="1767" t="s">
        <v>1260</v>
      </c>
      <c r="B62" s="434" t="s">
        <v>1282</v>
      </c>
      <c r="C62" s="434" t="s">
        <v>1289</v>
      </c>
      <c r="D62" s="310">
        <v>0</v>
      </c>
      <c r="E62" s="310">
        <v>4.7</v>
      </c>
      <c r="F62" s="310"/>
      <c r="G62" s="310">
        <v>0</v>
      </c>
      <c r="H62" s="310">
        <v>0</v>
      </c>
      <c r="I62" s="310">
        <v>0</v>
      </c>
      <c r="J62" s="310">
        <v>3.2</v>
      </c>
      <c r="K62" s="310">
        <v>3.8</v>
      </c>
      <c r="L62" s="314">
        <v>1</v>
      </c>
    </row>
    <row r="63" spans="1:12" x14ac:dyDescent="0.25">
      <c r="A63" s="1767" t="s">
        <v>1260</v>
      </c>
      <c r="B63" s="434" t="s">
        <v>1290</v>
      </c>
      <c r="C63" s="434" t="s">
        <v>1291</v>
      </c>
      <c r="D63" s="310">
        <v>0</v>
      </c>
      <c r="E63" s="310">
        <v>0</v>
      </c>
      <c r="F63" s="310">
        <v>0</v>
      </c>
      <c r="G63" s="310">
        <v>0</v>
      </c>
      <c r="H63" s="310">
        <v>0</v>
      </c>
      <c r="I63" s="310">
        <v>0</v>
      </c>
      <c r="J63" s="310">
        <v>5.97</v>
      </c>
      <c r="K63" s="310">
        <v>6.1</v>
      </c>
      <c r="L63" s="314">
        <v>0</v>
      </c>
    </row>
    <row r="64" spans="1:12" x14ac:dyDescent="0.25">
      <c r="A64" s="1767" t="s">
        <v>1260</v>
      </c>
      <c r="B64" s="434" t="s">
        <v>1265</v>
      </c>
      <c r="C64" s="434" t="s">
        <v>1266</v>
      </c>
      <c r="D64" s="310">
        <v>0</v>
      </c>
      <c r="E64" s="310">
        <v>0</v>
      </c>
      <c r="F64" s="310">
        <v>0</v>
      </c>
      <c r="G64" s="310">
        <v>0</v>
      </c>
      <c r="H64" s="310">
        <v>0</v>
      </c>
      <c r="I64" s="310">
        <v>0</v>
      </c>
      <c r="J64" s="310">
        <v>5.5</v>
      </c>
      <c r="K64" s="310">
        <v>0</v>
      </c>
      <c r="L64" s="314">
        <v>0</v>
      </c>
    </row>
    <row r="65" spans="1:12" x14ac:dyDescent="0.25">
      <c r="A65" s="1767" t="s">
        <v>1260</v>
      </c>
      <c r="B65" s="434" t="s">
        <v>1265</v>
      </c>
      <c r="C65" s="434" t="s">
        <v>1122</v>
      </c>
      <c r="D65" s="310">
        <v>0</v>
      </c>
      <c r="E65" s="310">
        <v>0</v>
      </c>
      <c r="F65" s="310">
        <v>0</v>
      </c>
      <c r="G65" s="310">
        <v>0</v>
      </c>
      <c r="H65" s="310">
        <v>0</v>
      </c>
      <c r="I65" s="310">
        <v>4.9000000000000004</v>
      </c>
      <c r="J65" s="310">
        <v>0</v>
      </c>
      <c r="K65" s="310">
        <v>0</v>
      </c>
      <c r="L65" s="314">
        <v>0</v>
      </c>
    </row>
    <row r="66" spans="1:12" x14ac:dyDescent="0.25">
      <c r="A66" s="1768" t="s">
        <v>1292</v>
      </c>
      <c r="B66" s="705" t="s">
        <v>838</v>
      </c>
      <c r="C66" s="705" t="s">
        <v>1273</v>
      </c>
      <c r="D66" s="706">
        <v>0</v>
      </c>
      <c r="E66" s="706">
        <v>0</v>
      </c>
      <c r="F66" s="706">
        <v>0</v>
      </c>
      <c r="G66" s="706">
        <v>0</v>
      </c>
      <c r="H66" s="706">
        <v>0</v>
      </c>
      <c r="I66" s="706">
        <v>0</v>
      </c>
      <c r="J66" s="706">
        <v>0</v>
      </c>
      <c r="K66" s="706">
        <v>0</v>
      </c>
      <c r="L66" s="707">
        <v>0</v>
      </c>
    </row>
    <row r="67" spans="1:12" x14ac:dyDescent="0.25">
      <c r="A67" s="1769" t="s">
        <v>1292</v>
      </c>
      <c r="B67" s="434" t="s">
        <v>838</v>
      </c>
      <c r="C67" s="434" t="s">
        <v>1283</v>
      </c>
      <c r="D67" s="310">
        <v>0</v>
      </c>
      <c r="E67" s="310">
        <v>0</v>
      </c>
      <c r="F67" s="310">
        <v>0</v>
      </c>
      <c r="G67" s="310">
        <v>0</v>
      </c>
      <c r="H67" s="310">
        <v>0</v>
      </c>
      <c r="I67" s="310">
        <v>0</v>
      </c>
      <c r="J67" s="310">
        <v>0</v>
      </c>
      <c r="K67" s="310">
        <v>1.35</v>
      </c>
      <c r="L67" s="314">
        <v>0</v>
      </c>
    </row>
    <row r="68" spans="1:12" x14ac:dyDescent="0.25">
      <c r="A68" s="1769" t="s">
        <v>1292</v>
      </c>
      <c r="B68" s="434" t="s">
        <v>1282</v>
      </c>
      <c r="C68" s="434" t="s">
        <v>1272</v>
      </c>
      <c r="D68" s="310">
        <v>0</v>
      </c>
      <c r="E68" s="310">
        <v>0</v>
      </c>
      <c r="F68" s="310">
        <v>0</v>
      </c>
      <c r="G68" s="310">
        <v>0</v>
      </c>
      <c r="H68" s="310">
        <v>0</v>
      </c>
      <c r="I68" s="310">
        <v>0</v>
      </c>
      <c r="J68" s="310">
        <v>1.1000000000000001</v>
      </c>
      <c r="K68" s="310">
        <v>0</v>
      </c>
      <c r="L68" s="314">
        <v>0</v>
      </c>
    </row>
    <row r="69" spans="1:12" x14ac:dyDescent="0.25">
      <c r="A69" s="1769" t="s">
        <v>1292</v>
      </c>
      <c r="B69" s="434" t="s">
        <v>1282</v>
      </c>
      <c r="C69" s="434" t="s">
        <v>1273</v>
      </c>
      <c r="D69" s="310">
        <v>0</v>
      </c>
      <c r="E69" s="310">
        <v>0</v>
      </c>
      <c r="F69" s="310">
        <v>0</v>
      </c>
      <c r="G69" s="310">
        <v>0</v>
      </c>
      <c r="H69" s="310">
        <v>0</v>
      </c>
      <c r="I69" s="310">
        <v>0.45</v>
      </c>
      <c r="J69" s="310">
        <v>0.75</v>
      </c>
      <c r="K69" s="310">
        <v>1.1000000000000001</v>
      </c>
      <c r="L69" s="314">
        <v>0</v>
      </c>
    </row>
    <row r="70" spans="1:12" x14ac:dyDescent="0.25">
      <c r="A70" s="1769" t="s">
        <v>1292</v>
      </c>
      <c r="B70" s="434" t="s">
        <v>1282</v>
      </c>
      <c r="C70" s="434" t="s">
        <v>1283</v>
      </c>
      <c r="D70" s="310">
        <v>0</v>
      </c>
      <c r="E70" s="310">
        <v>0</v>
      </c>
      <c r="F70" s="310">
        <v>0</v>
      </c>
      <c r="G70" s="310">
        <v>0</v>
      </c>
      <c r="H70" s="310">
        <v>0</v>
      </c>
      <c r="I70" s="310">
        <v>0</v>
      </c>
      <c r="J70" s="310">
        <v>0</v>
      </c>
      <c r="K70" s="310">
        <v>0</v>
      </c>
      <c r="L70" s="314">
        <v>0</v>
      </c>
    </row>
    <row r="71" spans="1:12" x14ac:dyDescent="0.25">
      <c r="A71" s="1769" t="s">
        <v>1292</v>
      </c>
      <c r="B71" s="434" t="s">
        <v>1282</v>
      </c>
      <c r="C71" s="434" t="s">
        <v>1275</v>
      </c>
      <c r="D71" s="310">
        <v>0</v>
      </c>
      <c r="E71" s="310">
        <v>0</v>
      </c>
      <c r="F71" s="310">
        <v>0</v>
      </c>
      <c r="G71" s="310">
        <v>0</v>
      </c>
      <c r="H71" s="310">
        <v>0</v>
      </c>
      <c r="I71" s="310">
        <v>0</v>
      </c>
      <c r="J71" s="310">
        <v>1.25</v>
      </c>
      <c r="K71" s="310">
        <v>0</v>
      </c>
      <c r="L71" s="314">
        <v>0</v>
      </c>
    </row>
    <row r="72" spans="1:12" x14ac:dyDescent="0.25">
      <c r="A72" s="1769" t="s">
        <v>1292</v>
      </c>
      <c r="B72" s="434" t="s">
        <v>1282</v>
      </c>
      <c r="C72" s="434" t="s">
        <v>1277</v>
      </c>
      <c r="D72" s="310">
        <v>0</v>
      </c>
      <c r="E72" s="310">
        <v>0</v>
      </c>
      <c r="F72" s="310">
        <v>0</v>
      </c>
      <c r="G72" s="310">
        <v>0</v>
      </c>
      <c r="H72" s="310">
        <v>0</v>
      </c>
      <c r="I72" s="310">
        <v>0</v>
      </c>
      <c r="J72" s="310">
        <v>0</v>
      </c>
      <c r="K72" s="310">
        <v>1.01</v>
      </c>
      <c r="L72" s="314">
        <v>1.25</v>
      </c>
    </row>
    <row r="73" spans="1:12" ht="15.75" thickBot="1" x14ac:dyDescent="0.3">
      <c r="A73" s="1770" t="s">
        <v>1292</v>
      </c>
      <c r="B73" s="435" t="s">
        <v>1282</v>
      </c>
      <c r="C73" s="435" t="s">
        <v>1288</v>
      </c>
      <c r="D73" s="311">
        <v>0</v>
      </c>
      <c r="E73" s="311">
        <v>0</v>
      </c>
      <c r="F73" s="311"/>
      <c r="G73" s="311">
        <v>0</v>
      </c>
      <c r="H73" s="311">
        <v>0</v>
      </c>
      <c r="I73" s="311">
        <v>0</v>
      </c>
      <c r="J73" s="311">
        <v>0</v>
      </c>
      <c r="K73" s="311">
        <v>0</v>
      </c>
      <c r="L73" s="315">
        <v>0</v>
      </c>
    </row>
    <row r="74" spans="1:12" ht="15" hidden="1" customHeight="1" x14ac:dyDescent="0.25">
      <c r="A74" s="49"/>
      <c r="B74" s="47"/>
      <c r="C74" s="47"/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</row>
    <row r="75" spans="1:12" ht="15" hidden="1" customHeight="1" x14ac:dyDescent="0.25">
      <c r="A75" s="49"/>
      <c r="B75" s="47"/>
      <c r="C75" s="47"/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0</v>
      </c>
    </row>
    <row r="76" spans="1:12" ht="15" hidden="1" customHeight="1" x14ac:dyDescent="0.25">
      <c r="A76" s="49"/>
      <c r="B76" s="47"/>
      <c r="C76" s="47"/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</row>
    <row r="77" spans="1:12" ht="15" hidden="1" customHeight="1" x14ac:dyDescent="0.25">
      <c r="A77" s="49"/>
      <c r="B77" s="47"/>
      <c r="C77" s="47"/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</row>
    <row r="78" spans="1:12" ht="15" hidden="1" customHeight="1" x14ac:dyDescent="0.25">
      <c r="A78" s="49"/>
      <c r="B78" s="47"/>
      <c r="C78" s="47"/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</row>
    <row r="79" spans="1:12" ht="15" hidden="1" customHeight="1" x14ac:dyDescent="0.25">
      <c r="A79" s="49"/>
      <c r="B79" s="47"/>
      <c r="C79" s="47"/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</row>
    <row r="80" spans="1:12" ht="15" hidden="1" customHeight="1" x14ac:dyDescent="0.25">
      <c r="A80" s="49"/>
      <c r="B80" s="47"/>
      <c r="C80" s="47"/>
      <c r="D80" s="48">
        <v>0</v>
      </c>
      <c r="E80" s="48">
        <v>0</v>
      </c>
      <c r="F80" s="48">
        <v>0</v>
      </c>
      <c r="G80" s="48">
        <v>0</v>
      </c>
      <c r="H80" s="48">
        <v>0</v>
      </c>
      <c r="I80" s="48">
        <v>0</v>
      </c>
      <c r="J80" s="48">
        <v>0</v>
      </c>
      <c r="K80" s="48">
        <v>0</v>
      </c>
      <c r="L80" s="48">
        <v>0</v>
      </c>
    </row>
    <row r="81" spans="1:12" ht="15" hidden="1" customHeight="1" x14ac:dyDescent="0.25">
      <c r="A81" s="49"/>
      <c r="B81" s="47"/>
      <c r="C81" s="47"/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</row>
    <row r="82" spans="1:12" ht="15" hidden="1" customHeight="1" x14ac:dyDescent="0.25">
      <c r="A82" s="49"/>
      <c r="B82" s="47"/>
      <c r="C82" s="47"/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</row>
    <row r="83" spans="1:12" ht="15" hidden="1" customHeight="1" x14ac:dyDescent="0.25">
      <c r="A83" s="49"/>
      <c r="B83" s="47"/>
      <c r="C83" s="47"/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</row>
    <row r="84" spans="1:12" ht="15" hidden="1" customHeight="1" x14ac:dyDescent="0.25">
      <c r="A84" s="49"/>
      <c r="B84" s="47"/>
      <c r="C84" s="47"/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8">
        <v>0</v>
      </c>
      <c r="J84" s="48">
        <v>0</v>
      </c>
      <c r="K84" s="48">
        <v>0</v>
      </c>
      <c r="L84" s="48">
        <v>0</v>
      </c>
    </row>
    <row r="85" spans="1:12" ht="15" hidden="1" customHeight="1" x14ac:dyDescent="0.25">
      <c r="A85" s="49"/>
      <c r="B85" s="47"/>
      <c r="C85" s="47"/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</row>
    <row r="86" spans="1:12" ht="15" hidden="1" customHeight="1" x14ac:dyDescent="0.25">
      <c r="A86" s="49"/>
      <c r="B86" s="47"/>
      <c r="C86" s="47"/>
      <c r="D86" s="48">
        <v>0</v>
      </c>
      <c r="E86" s="48">
        <v>0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</row>
    <row r="87" spans="1:12" ht="15" hidden="1" customHeight="1" x14ac:dyDescent="0.25">
      <c r="A87" s="49"/>
      <c r="B87" s="47"/>
      <c r="C87" s="47"/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</row>
    <row r="88" spans="1:12" ht="15" hidden="1" customHeight="1" x14ac:dyDescent="0.25">
      <c r="A88" s="49"/>
      <c r="B88" s="47"/>
      <c r="C88" s="47"/>
      <c r="D88" s="48">
        <v>0</v>
      </c>
      <c r="E88" s="48">
        <v>0</v>
      </c>
      <c r="F88" s="48">
        <v>0</v>
      </c>
      <c r="G88" s="48">
        <v>0</v>
      </c>
      <c r="H88" s="48">
        <v>0</v>
      </c>
      <c r="I88" s="48">
        <v>0</v>
      </c>
      <c r="J88" s="48">
        <v>0</v>
      </c>
      <c r="K88" s="48">
        <v>0</v>
      </c>
      <c r="L88" s="48">
        <v>0</v>
      </c>
    </row>
    <row r="89" spans="1:12" ht="15" hidden="1" customHeight="1" x14ac:dyDescent="0.25">
      <c r="A89" s="49"/>
      <c r="B89" s="47"/>
      <c r="C89" s="47"/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</row>
    <row r="90" spans="1:12" ht="15" hidden="1" customHeight="1" x14ac:dyDescent="0.25">
      <c r="A90" s="49"/>
      <c r="B90" s="47"/>
      <c r="C90" s="47"/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</row>
    <row r="91" spans="1:12" ht="15" hidden="1" customHeight="1" x14ac:dyDescent="0.25">
      <c r="A91" s="49"/>
      <c r="B91" s="47"/>
      <c r="C91" s="47"/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8">
        <v>0</v>
      </c>
      <c r="J91" s="48">
        <v>0</v>
      </c>
      <c r="K91" s="48">
        <v>0</v>
      </c>
      <c r="L91" s="48">
        <v>0</v>
      </c>
    </row>
    <row r="92" spans="1:12" ht="15" hidden="1" customHeight="1" x14ac:dyDescent="0.25">
      <c r="A92" s="49"/>
      <c r="B92" s="47"/>
      <c r="C92" s="47"/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8">
        <v>0</v>
      </c>
      <c r="J92" s="48">
        <v>0</v>
      </c>
      <c r="K92" s="48">
        <v>0</v>
      </c>
      <c r="L92" s="48">
        <v>0</v>
      </c>
    </row>
    <row r="93" spans="1:12" ht="15" hidden="1" customHeight="1" x14ac:dyDescent="0.25">
      <c r="A93" s="49"/>
      <c r="B93" s="47"/>
      <c r="C93" s="47"/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</row>
    <row r="94" spans="1:12" ht="15" hidden="1" customHeight="1" x14ac:dyDescent="0.25">
      <c r="A94" s="49"/>
      <c r="B94" s="47"/>
      <c r="C94" s="47"/>
      <c r="D94" s="48">
        <v>0</v>
      </c>
      <c r="E94" s="48">
        <v>0</v>
      </c>
      <c r="F94" s="48">
        <v>0</v>
      </c>
      <c r="G94" s="48">
        <v>0</v>
      </c>
      <c r="H94" s="48">
        <v>0</v>
      </c>
      <c r="I94" s="48">
        <v>0</v>
      </c>
      <c r="J94" s="48">
        <v>0</v>
      </c>
      <c r="K94" s="48">
        <v>0</v>
      </c>
      <c r="L94" s="48">
        <v>0</v>
      </c>
    </row>
    <row r="95" spans="1:12" ht="15" hidden="1" customHeight="1" x14ac:dyDescent="0.25">
      <c r="A95" s="49"/>
      <c r="B95" s="47"/>
      <c r="C95" s="47"/>
      <c r="D95" s="48">
        <v>0</v>
      </c>
      <c r="E95" s="48">
        <v>0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</row>
    <row r="96" spans="1:12" ht="15" hidden="1" customHeight="1" x14ac:dyDescent="0.25">
      <c r="A96" s="49"/>
      <c r="B96" s="47"/>
      <c r="C96" s="47"/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</row>
    <row r="97" spans="1:12" ht="15" hidden="1" customHeight="1" x14ac:dyDescent="0.25">
      <c r="A97" s="49"/>
      <c r="B97" s="47"/>
      <c r="C97" s="47"/>
      <c r="D97" s="48">
        <v>0</v>
      </c>
      <c r="E97" s="48">
        <v>0</v>
      </c>
      <c r="F97" s="48">
        <v>0</v>
      </c>
      <c r="G97" s="48">
        <v>0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</row>
    <row r="98" spans="1:12" ht="15" hidden="1" customHeight="1" x14ac:dyDescent="0.25">
      <c r="A98" s="49"/>
      <c r="B98" s="47"/>
      <c r="C98" s="47"/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8">
        <v>0</v>
      </c>
      <c r="J98" s="48">
        <v>0</v>
      </c>
      <c r="K98" s="48">
        <v>0</v>
      </c>
      <c r="L98" s="48">
        <v>0</v>
      </c>
    </row>
    <row r="99" spans="1:12" ht="15" hidden="1" customHeight="1" x14ac:dyDescent="0.25">
      <c r="A99" s="49"/>
      <c r="B99" s="47"/>
      <c r="C99" s="47"/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</row>
    <row r="100" spans="1:12" ht="15" hidden="1" customHeight="1" x14ac:dyDescent="0.25">
      <c r="A100" s="49"/>
      <c r="B100" s="47"/>
      <c r="C100" s="47"/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</row>
    <row r="101" spans="1:12" ht="6" customHeight="1" x14ac:dyDescent="0.25">
      <c r="A101" s="300"/>
      <c r="B101" s="300"/>
      <c r="C101" s="300"/>
      <c r="D101" s="300"/>
      <c r="E101" s="300"/>
      <c r="F101" s="300"/>
      <c r="G101" s="300"/>
      <c r="H101" s="300"/>
      <c r="I101" s="300"/>
      <c r="J101" s="300"/>
      <c r="K101" s="300"/>
      <c r="L101" s="300"/>
    </row>
    <row r="102" spans="1:12" x14ac:dyDescent="0.25">
      <c r="A102" s="271" t="s">
        <v>1269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</row>
    <row r="103" spans="1:12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</sheetData>
  <mergeCells count="11">
    <mergeCell ref="A26:L26"/>
    <mergeCell ref="A27:L27"/>
    <mergeCell ref="D29:L29"/>
    <mergeCell ref="A31:A65"/>
    <mergeCell ref="A66:A73"/>
    <mergeCell ref="A25:L25"/>
    <mergeCell ref="A1:L1"/>
    <mergeCell ref="A2:L2"/>
    <mergeCell ref="A3:L3"/>
    <mergeCell ref="D5:L5"/>
    <mergeCell ref="A7:A1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102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32.85546875" customWidth="1"/>
    <col min="2" max="2" width="7" bestFit="1" customWidth="1"/>
    <col min="3" max="3" width="7.7109375" bestFit="1" customWidth="1"/>
    <col min="4" max="256" width="11.42578125" customWidth="1"/>
    <col min="257" max="257" width="32.85546875" customWidth="1"/>
    <col min="258" max="512" width="11.42578125" customWidth="1"/>
    <col min="513" max="513" width="32.85546875" customWidth="1"/>
    <col min="514" max="768" width="11.42578125" customWidth="1"/>
    <col min="769" max="769" width="32.85546875" customWidth="1"/>
    <col min="770" max="1024" width="11.42578125" customWidth="1"/>
    <col min="1025" max="1025" width="32.85546875" customWidth="1"/>
    <col min="1026" max="1280" width="11.42578125" customWidth="1"/>
    <col min="1281" max="1281" width="32.85546875" customWidth="1"/>
    <col min="1282" max="1536" width="11.42578125" customWidth="1"/>
    <col min="1537" max="1537" width="32.85546875" customWidth="1"/>
    <col min="1538" max="1792" width="11.42578125" customWidth="1"/>
    <col min="1793" max="1793" width="32.85546875" customWidth="1"/>
    <col min="1794" max="2048" width="11.42578125" customWidth="1"/>
    <col min="2049" max="2049" width="32.85546875" customWidth="1"/>
    <col min="2050" max="2304" width="11.42578125" customWidth="1"/>
    <col min="2305" max="2305" width="32.85546875" customWidth="1"/>
    <col min="2306" max="2560" width="11.42578125" customWidth="1"/>
    <col min="2561" max="2561" width="32.85546875" customWidth="1"/>
    <col min="2562" max="2816" width="11.42578125" customWidth="1"/>
    <col min="2817" max="2817" width="32.85546875" customWidth="1"/>
    <col min="2818" max="3072" width="11.42578125" customWidth="1"/>
    <col min="3073" max="3073" width="32.85546875" customWidth="1"/>
    <col min="3074" max="3328" width="11.42578125" customWidth="1"/>
    <col min="3329" max="3329" width="32.85546875" customWidth="1"/>
    <col min="3330" max="3584" width="11.42578125" customWidth="1"/>
    <col min="3585" max="3585" width="32.85546875" customWidth="1"/>
    <col min="3586" max="3840" width="11.42578125" customWidth="1"/>
    <col min="3841" max="3841" width="32.85546875" customWidth="1"/>
    <col min="3842" max="4096" width="11.42578125" customWidth="1"/>
    <col min="4097" max="4097" width="32.85546875" customWidth="1"/>
    <col min="4098" max="4352" width="11.42578125" customWidth="1"/>
    <col min="4353" max="4353" width="32.85546875" customWidth="1"/>
    <col min="4354" max="4608" width="11.42578125" customWidth="1"/>
    <col min="4609" max="4609" width="32.85546875" customWidth="1"/>
    <col min="4610" max="4864" width="11.42578125" customWidth="1"/>
    <col min="4865" max="4865" width="32.85546875" customWidth="1"/>
    <col min="4866" max="5120" width="11.42578125" customWidth="1"/>
    <col min="5121" max="5121" width="32.85546875" customWidth="1"/>
    <col min="5122" max="5376" width="11.42578125" customWidth="1"/>
    <col min="5377" max="5377" width="32.85546875" customWidth="1"/>
    <col min="5378" max="5632" width="11.42578125" customWidth="1"/>
    <col min="5633" max="5633" width="32.85546875" customWidth="1"/>
    <col min="5634" max="5888" width="11.42578125" customWidth="1"/>
    <col min="5889" max="5889" width="32.85546875" customWidth="1"/>
    <col min="5890" max="6144" width="11.42578125" customWidth="1"/>
    <col min="6145" max="6145" width="32.85546875" customWidth="1"/>
    <col min="6146" max="6400" width="11.42578125" customWidth="1"/>
    <col min="6401" max="6401" width="32.85546875" customWidth="1"/>
    <col min="6402" max="6656" width="11.42578125" customWidth="1"/>
    <col min="6657" max="6657" width="32.85546875" customWidth="1"/>
    <col min="6658" max="6912" width="11.42578125" customWidth="1"/>
    <col min="6913" max="6913" width="32.85546875" customWidth="1"/>
    <col min="6914" max="7168" width="11.42578125" customWidth="1"/>
    <col min="7169" max="7169" width="32.85546875" customWidth="1"/>
    <col min="7170" max="7424" width="11.42578125" customWidth="1"/>
    <col min="7425" max="7425" width="32.85546875" customWidth="1"/>
    <col min="7426" max="7680" width="11.42578125" customWidth="1"/>
    <col min="7681" max="7681" width="32.85546875" customWidth="1"/>
    <col min="7682" max="7936" width="11.42578125" customWidth="1"/>
    <col min="7937" max="7937" width="32.85546875" customWidth="1"/>
    <col min="7938" max="8192" width="11.42578125" customWidth="1"/>
    <col min="8193" max="8193" width="32.85546875" customWidth="1"/>
    <col min="8194" max="8448" width="11.42578125" customWidth="1"/>
    <col min="8449" max="8449" width="32.85546875" customWidth="1"/>
    <col min="8450" max="8704" width="11.42578125" customWidth="1"/>
    <col min="8705" max="8705" width="32.85546875" customWidth="1"/>
    <col min="8706" max="8960" width="11.42578125" customWidth="1"/>
    <col min="8961" max="8961" width="32.85546875" customWidth="1"/>
    <col min="8962" max="9216" width="11.42578125" customWidth="1"/>
    <col min="9217" max="9217" width="32.85546875" customWidth="1"/>
    <col min="9218" max="9472" width="11.42578125" customWidth="1"/>
    <col min="9473" max="9473" width="32.85546875" customWidth="1"/>
    <col min="9474" max="9728" width="11.42578125" customWidth="1"/>
    <col min="9729" max="9729" width="32.85546875" customWidth="1"/>
    <col min="9730" max="9984" width="11.42578125" customWidth="1"/>
    <col min="9985" max="9985" width="32.85546875" customWidth="1"/>
    <col min="9986" max="10240" width="11.42578125" customWidth="1"/>
    <col min="10241" max="10241" width="32.85546875" customWidth="1"/>
    <col min="10242" max="10496" width="11.42578125" customWidth="1"/>
    <col min="10497" max="10497" width="32.85546875" customWidth="1"/>
    <col min="10498" max="10752" width="11.42578125" customWidth="1"/>
    <col min="10753" max="10753" width="32.85546875" customWidth="1"/>
    <col min="10754" max="11008" width="11.42578125" customWidth="1"/>
    <col min="11009" max="11009" width="32.85546875" customWidth="1"/>
    <col min="11010" max="11264" width="11.42578125" customWidth="1"/>
    <col min="11265" max="11265" width="32.85546875" customWidth="1"/>
    <col min="11266" max="11520" width="11.42578125" customWidth="1"/>
    <col min="11521" max="11521" width="32.85546875" customWidth="1"/>
    <col min="11522" max="11776" width="11.42578125" customWidth="1"/>
    <col min="11777" max="11777" width="32.85546875" customWidth="1"/>
    <col min="11778" max="12032" width="11.42578125" customWidth="1"/>
    <col min="12033" max="12033" width="32.85546875" customWidth="1"/>
    <col min="12034" max="12288" width="11.42578125" customWidth="1"/>
    <col min="12289" max="12289" width="32.85546875" customWidth="1"/>
    <col min="12290" max="12544" width="11.42578125" customWidth="1"/>
    <col min="12545" max="12545" width="32.85546875" customWidth="1"/>
    <col min="12546" max="12800" width="11.42578125" customWidth="1"/>
    <col min="12801" max="12801" width="32.85546875" customWidth="1"/>
    <col min="12802" max="13056" width="11.42578125" customWidth="1"/>
    <col min="13057" max="13057" width="32.85546875" customWidth="1"/>
    <col min="13058" max="13312" width="11.42578125" customWidth="1"/>
    <col min="13313" max="13313" width="32.85546875" customWidth="1"/>
    <col min="13314" max="13568" width="11.42578125" customWidth="1"/>
    <col min="13569" max="13569" width="32.85546875" customWidth="1"/>
    <col min="13570" max="13824" width="11.42578125" customWidth="1"/>
    <col min="13825" max="13825" width="32.85546875" customWidth="1"/>
    <col min="13826" max="14080" width="11.42578125" customWidth="1"/>
    <col min="14081" max="14081" width="32.85546875" customWidth="1"/>
    <col min="14082" max="14336" width="11.42578125" customWidth="1"/>
    <col min="14337" max="14337" width="32.85546875" customWidth="1"/>
    <col min="14338" max="14592" width="11.42578125" customWidth="1"/>
    <col min="14593" max="14593" width="32.85546875" customWidth="1"/>
    <col min="14594" max="14848" width="11.42578125" customWidth="1"/>
    <col min="14849" max="14849" width="32.85546875" customWidth="1"/>
    <col min="14850" max="15104" width="11.42578125" customWidth="1"/>
    <col min="15105" max="15105" width="32.85546875" customWidth="1"/>
    <col min="15106" max="15360" width="11.42578125" customWidth="1"/>
    <col min="15361" max="15361" width="32.85546875" customWidth="1"/>
    <col min="15362" max="15616" width="11.42578125" customWidth="1"/>
    <col min="15617" max="15617" width="32.85546875" customWidth="1"/>
    <col min="15618" max="15872" width="11.42578125" customWidth="1"/>
    <col min="15873" max="15873" width="32.85546875" customWidth="1"/>
    <col min="15874" max="16128" width="11.42578125" customWidth="1"/>
    <col min="16129" max="16129" width="32.85546875" customWidth="1"/>
    <col min="16130" max="16384" width="11.42578125" customWidth="1"/>
  </cols>
  <sheetData>
    <row r="1" spans="1:9" ht="15.75" x14ac:dyDescent="0.25">
      <c r="A1" s="1760" t="s">
        <v>1293</v>
      </c>
      <c r="B1" s="1760"/>
      <c r="C1" s="1760"/>
      <c r="D1" s="1760"/>
      <c r="E1" s="1760"/>
      <c r="F1" s="1760"/>
      <c r="G1" s="1760"/>
      <c r="H1" s="1760"/>
      <c r="I1" s="1760"/>
    </row>
    <row r="2" spans="1:9" ht="15.75" x14ac:dyDescent="0.25">
      <c r="A2" s="1760" t="s">
        <v>1294</v>
      </c>
      <c r="B2" s="1760"/>
      <c r="C2" s="1760"/>
      <c r="D2" s="1760"/>
      <c r="E2" s="1760"/>
      <c r="F2" s="1760"/>
      <c r="G2" s="1760"/>
      <c r="H2" s="1760"/>
      <c r="I2" s="1760"/>
    </row>
    <row r="3" spans="1:9" ht="15.75" x14ac:dyDescent="0.25">
      <c r="A3" s="1760" t="s">
        <v>26</v>
      </c>
      <c r="B3" s="1760"/>
      <c r="C3" s="1760"/>
      <c r="D3" s="1760"/>
      <c r="E3" s="1760"/>
      <c r="F3" s="1760"/>
      <c r="G3" s="1760"/>
      <c r="H3" s="1760"/>
      <c r="I3" s="1760"/>
    </row>
    <row r="4" spans="1:9" s="319" customFormat="1" ht="4.5" customHeight="1" thickBot="1" x14ac:dyDescent="0.3">
      <c r="A4" s="316"/>
      <c r="B4" s="317"/>
      <c r="C4" s="316"/>
      <c r="D4" s="316"/>
      <c r="E4" s="316"/>
      <c r="F4" s="317"/>
      <c r="G4" s="317"/>
      <c r="H4" s="318"/>
      <c r="I4" s="318"/>
    </row>
    <row r="5" spans="1:9" ht="13.5" customHeight="1" thickBot="1" x14ac:dyDescent="0.3">
      <c r="A5" s="301"/>
      <c r="B5" s="303"/>
      <c r="C5" s="304"/>
      <c r="D5" s="1774" t="s">
        <v>1582</v>
      </c>
      <c r="E5" s="1775"/>
      <c r="F5" s="1775"/>
      <c r="G5" s="1775"/>
      <c r="H5" s="1775"/>
      <c r="I5" s="1776"/>
    </row>
    <row r="6" spans="1:9" ht="15.75" thickBot="1" x14ac:dyDescent="0.3">
      <c r="A6" s="306" t="s">
        <v>1249</v>
      </c>
      <c r="B6" s="320" t="s">
        <v>1250</v>
      </c>
      <c r="C6" s="320" t="s">
        <v>27</v>
      </c>
      <c r="D6" s="321" t="s">
        <v>1295</v>
      </c>
      <c r="E6" s="321" t="s">
        <v>1296</v>
      </c>
      <c r="F6" s="321" t="s">
        <v>1297</v>
      </c>
      <c r="G6" s="321" t="s">
        <v>1298</v>
      </c>
      <c r="H6" s="321" t="s">
        <v>1299</v>
      </c>
      <c r="I6" s="322" t="s">
        <v>1300</v>
      </c>
    </row>
    <row r="7" spans="1:9" x14ac:dyDescent="0.25">
      <c r="A7" s="1777" t="s">
        <v>1260</v>
      </c>
      <c r="B7" s="427" t="s">
        <v>838</v>
      </c>
      <c r="C7" s="427" t="s">
        <v>1271</v>
      </c>
      <c r="D7" s="323"/>
      <c r="E7" s="323"/>
      <c r="F7" s="323"/>
      <c r="G7" s="323"/>
      <c r="H7" s="324"/>
      <c r="I7" s="330">
        <v>4.95</v>
      </c>
    </row>
    <row r="8" spans="1:9" x14ac:dyDescent="0.25">
      <c r="A8" s="1772" t="s">
        <v>1260</v>
      </c>
      <c r="B8" s="427" t="s">
        <v>838</v>
      </c>
      <c r="C8" s="427" t="s">
        <v>1273</v>
      </c>
      <c r="D8" s="325"/>
      <c r="E8" s="325">
        <v>6.2</v>
      </c>
      <c r="F8" s="325">
        <v>6.5</v>
      </c>
      <c r="G8" s="325"/>
      <c r="H8" s="326">
        <v>6.5</v>
      </c>
      <c r="I8" s="331">
        <v>11</v>
      </c>
    </row>
    <row r="9" spans="1:9" x14ac:dyDescent="0.25">
      <c r="A9" s="1772" t="s">
        <v>1260</v>
      </c>
      <c r="B9" s="427" t="s">
        <v>838</v>
      </c>
      <c r="C9" s="427" t="s">
        <v>1283</v>
      </c>
      <c r="D9" s="325">
        <v>40</v>
      </c>
      <c r="E9" s="325"/>
      <c r="F9" s="325"/>
      <c r="G9" s="325"/>
      <c r="H9" s="326"/>
      <c r="I9" s="331">
        <v>7.3</v>
      </c>
    </row>
    <row r="10" spans="1:9" x14ac:dyDescent="0.25">
      <c r="A10" s="1772" t="s">
        <v>1260</v>
      </c>
      <c r="B10" s="427" t="s">
        <v>838</v>
      </c>
      <c r="C10" s="427" t="s">
        <v>1275</v>
      </c>
      <c r="D10" s="325">
        <v>6</v>
      </c>
      <c r="E10" s="325"/>
      <c r="F10" s="325"/>
      <c r="G10" s="325"/>
      <c r="H10" s="326"/>
      <c r="I10" s="331"/>
    </row>
    <row r="11" spans="1:9" x14ac:dyDescent="0.25">
      <c r="A11" s="1772" t="s">
        <v>1260</v>
      </c>
      <c r="B11" s="427" t="s">
        <v>838</v>
      </c>
      <c r="C11" s="427" t="s">
        <v>1276</v>
      </c>
      <c r="D11" s="325"/>
      <c r="E11" s="325"/>
      <c r="F11" s="325"/>
      <c r="G11" s="325">
        <v>5</v>
      </c>
      <c r="H11" s="326"/>
      <c r="I11" s="331">
        <v>4.63</v>
      </c>
    </row>
    <row r="12" spans="1:9" x14ac:dyDescent="0.25">
      <c r="A12" s="1772" t="s">
        <v>1260</v>
      </c>
      <c r="B12" s="427" t="s">
        <v>838</v>
      </c>
      <c r="C12" s="427" t="s">
        <v>1287</v>
      </c>
      <c r="D12" s="325"/>
      <c r="E12" s="325">
        <v>5</v>
      </c>
      <c r="F12" s="325"/>
      <c r="G12" s="325"/>
      <c r="H12" s="326">
        <v>5</v>
      </c>
      <c r="I12" s="331">
        <v>5</v>
      </c>
    </row>
    <row r="13" spans="1:9" x14ac:dyDescent="0.25">
      <c r="A13" s="1772" t="s">
        <v>1260</v>
      </c>
      <c r="B13" s="427" t="s">
        <v>838</v>
      </c>
      <c r="C13" s="427" t="s">
        <v>1277</v>
      </c>
      <c r="D13" s="325">
        <v>4.5</v>
      </c>
      <c r="E13" s="325"/>
      <c r="F13" s="325"/>
      <c r="G13" s="325">
        <v>4.2</v>
      </c>
      <c r="H13" s="326"/>
      <c r="I13" s="331">
        <v>4.7</v>
      </c>
    </row>
    <row r="14" spans="1:9" x14ac:dyDescent="0.25">
      <c r="A14" s="1772" t="s">
        <v>1260</v>
      </c>
      <c r="B14" s="427" t="s">
        <v>1262</v>
      </c>
      <c r="C14" s="427" t="s">
        <v>1301</v>
      </c>
      <c r="D14" s="325"/>
      <c r="E14" s="325"/>
      <c r="F14" s="325"/>
      <c r="G14" s="325">
        <v>4.5</v>
      </c>
      <c r="H14" s="326"/>
      <c r="I14" s="331"/>
    </row>
    <row r="15" spans="1:9" x14ac:dyDescent="0.25">
      <c r="A15" s="1772" t="s">
        <v>1260</v>
      </c>
      <c r="B15" s="427" t="s">
        <v>1262</v>
      </c>
      <c r="C15" s="427" t="s">
        <v>1278</v>
      </c>
      <c r="D15" s="325"/>
      <c r="E15" s="325">
        <v>2.5</v>
      </c>
      <c r="F15" s="325">
        <v>4.2</v>
      </c>
      <c r="G15" s="325">
        <v>4.21</v>
      </c>
      <c r="H15" s="326">
        <v>4.5</v>
      </c>
      <c r="I15" s="331">
        <v>4.33</v>
      </c>
    </row>
    <row r="16" spans="1:9" x14ac:dyDescent="0.25">
      <c r="A16" s="1772" t="s">
        <v>1260</v>
      </c>
      <c r="B16" s="427" t="s">
        <v>1262</v>
      </c>
      <c r="C16" s="427" t="s">
        <v>1042</v>
      </c>
      <c r="D16" s="325"/>
      <c r="E16" s="325"/>
      <c r="F16" s="325"/>
      <c r="G16" s="325"/>
      <c r="H16" s="326"/>
      <c r="I16" s="331">
        <v>2.5</v>
      </c>
    </row>
    <row r="17" spans="1:9" x14ac:dyDescent="0.25">
      <c r="A17" s="1772" t="s">
        <v>1260</v>
      </c>
      <c r="B17" s="427" t="s">
        <v>1262</v>
      </c>
      <c r="C17" s="427" t="s">
        <v>1056</v>
      </c>
      <c r="D17" s="325"/>
      <c r="E17" s="325"/>
      <c r="F17" s="325"/>
      <c r="G17" s="325"/>
      <c r="H17" s="326"/>
      <c r="I17" s="331">
        <v>5</v>
      </c>
    </row>
    <row r="18" spans="1:9" x14ac:dyDescent="0.25">
      <c r="A18" s="1772" t="s">
        <v>1260</v>
      </c>
      <c r="B18" s="427" t="s">
        <v>1262</v>
      </c>
      <c r="C18" s="427" t="s">
        <v>1279</v>
      </c>
      <c r="D18" s="325"/>
      <c r="E18" s="325">
        <v>8</v>
      </c>
      <c r="F18" s="325"/>
      <c r="G18" s="325">
        <v>5.3</v>
      </c>
      <c r="H18" s="326">
        <v>5.31</v>
      </c>
      <c r="I18" s="331"/>
    </row>
    <row r="19" spans="1:9" x14ac:dyDescent="0.25">
      <c r="A19" s="1772" t="s">
        <v>1260</v>
      </c>
      <c r="B19" s="427" t="s">
        <v>1262</v>
      </c>
      <c r="C19" s="427" t="s">
        <v>1072</v>
      </c>
      <c r="D19" s="325"/>
      <c r="E19" s="325"/>
      <c r="F19" s="325"/>
      <c r="G19" s="325">
        <v>4.5</v>
      </c>
      <c r="H19" s="326"/>
      <c r="I19" s="331"/>
    </row>
    <row r="20" spans="1:9" x14ac:dyDescent="0.25">
      <c r="A20" s="1772" t="s">
        <v>1260</v>
      </c>
      <c r="B20" s="427" t="s">
        <v>1262</v>
      </c>
      <c r="C20" s="427" t="s">
        <v>1280</v>
      </c>
      <c r="D20" s="325"/>
      <c r="E20" s="325"/>
      <c r="F20" s="325"/>
      <c r="G20" s="325">
        <v>6.2</v>
      </c>
      <c r="H20" s="326">
        <v>6.2</v>
      </c>
      <c r="I20" s="331"/>
    </row>
    <row r="21" spans="1:9" x14ac:dyDescent="0.25">
      <c r="A21" s="1772" t="s">
        <v>1260</v>
      </c>
      <c r="B21" s="427" t="s">
        <v>1262</v>
      </c>
      <c r="C21" s="427" t="s">
        <v>1070</v>
      </c>
      <c r="D21" s="325">
        <v>4.5</v>
      </c>
      <c r="E21" s="325">
        <v>2.5</v>
      </c>
      <c r="F21" s="325">
        <v>4.5</v>
      </c>
      <c r="G21" s="325"/>
      <c r="H21" s="326">
        <v>4.5</v>
      </c>
      <c r="I21" s="331">
        <v>4.34</v>
      </c>
    </row>
    <row r="22" spans="1:9" x14ac:dyDescent="0.25">
      <c r="A22" s="1772" t="s">
        <v>1260</v>
      </c>
      <c r="B22" s="427" t="s">
        <v>1262</v>
      </c>
      <c r="C22" s="427" t="s">
        <v>1120</v>
      </c>
      <c r="D22" s="325"/>
      <c r="E22" s="325"/>
      <c r="F22" s="325"/>
      <c r="G22" s="325"/>
      <c r="H22" s="326"/>
      <c r="I22" s="331">
        <v>5</v>
      </c>
    </row>
    <row r="23" spans="1:9" x14ac:dyDescent="0.25">
      <c r="A23" s="1772" t="s">
        <v>1260</v>
      </c>
      <c r="B23" s="427" t="s">
        <v>1262</v>
      </c>
      <c r="C23" s="427" t="s">
        <v>1126</v>
      </c>
      <c r="D23" s="325"/>
      <c r="E23" s="325"/>
      <c r="F23" s="325"/>
      <c r="G23" s="325"/>
      <c r="H23" s="326"/>
      <c r="I23" s="331">
        <v>8</v>
      </c>
    </row>
    <row r="24" spans="1:9" x14ac:dyDescent="0.25">
      <c r="A24" s="1772" t="s">
        <v>1260</v>
      </c>
      <c r="B24" s="427" t="s">
        <v>1262</v>
      </c>
      <c r="C24" s="427" t="s">
        <v>1066</v>
      </c>
      <c r="D24" s="325"/>
      <c r="E24" s="325"/>
      <c r="F24" s="325"/>
      <c r="G24" s="325"/>
      <c r="H24" s="326"/>
      <c r="I24" s="331">
        <v>8</v>
      </c>
    </row>
    <row r="25" spans="1:9" x14ac:dyDescent="0.25">
      <c r="A25" s="1772" t="s">
        <v>1260</v>
      </c>
      <c r="B25" s="427" t="s">
        <v>1262</v>
      </c>
      <c r="C25" s="427" t="s">
        <v>1302</v>
      </c>
      <c r="D25" s="325">
        <v>4.5</v>
      </c>
      <c r="E25" s="325">
        <v>2.5</v>
      </c>
      <c r="F25" s="325">
        <v>4.5</v>
      </c>
      <c r="G25" s="325">
        <v>4.5</v>
      </c>
      <c r="H25" s="326"/>
      <c r="I25" s="331">
        <v>4.55</v>
      </c>
    </row>
    <row r="26" spans="1:9" x14ac:dyDescent="0.25">
      <c r="A26" s="1772" t="s">
        <v>1260</v>
      </c>
      <c r="B26" s="427" t="s">
        <v>1262</v>
      </c>
      <c r="C26" s="427" t="s">
        <v>1101</v>
      </c>
      <c r="D26" s="325"/>
      <c r="E26" s="325"/>
      <c r="F26" s="325"/>
      <c r="G26" s="325"/>
      <c r="H26" s="326"/>
      <c r="I26" s="331">
        <v>4.5</v>
      </c>
    </row>
    <row r="27" spans="1:9" x14ac:dyDescent="0.25">
      <c r="A27" s="1772" t="s">
        <v>1260</v>
      </c>
      <c r="B27" s="427" t="s">
        <v>1303</v>
      </c>
      <c r="C27" s="427" t="s">
        <v>1304</v>
      </c>
      <c r="D27" s="325">
        <v>8</v>
      </c>
      <c r="E27" s="325">
        <v>5</v>
      </c>
      <c r="F27" s="325">
        <v>8.6199999999999992</v>
      </c>
      <c r="G27" s="325">
        <v>12</v>
      </c>
      <c r="H27" s="326">
        <v>8.07</v>
      </c>
      <c r="I27" s="331">
        <v>6.39</v>
      </c>
    </row>
    <row r="28" spans="1:9" x14ac:dyDescent="0.25">
      <c r="A28" s="1772" t="s">
        <v>1260</v>
      </c>
      <c r="B28" s="427" t="s">
        <v>1305</v>
      </c>
      <c r="C28" s="427" t="s">
        <v>1304</v>
      </c>
      <c r="D28" s="325">
        <v>9.81</v>
      </c>
      <c r="E28" s="325">
        <v>8</v>
      </c>
      <c r="F28" s="325">
        <v>8</v>
      </c>
      <c r="G28" s="325">
        <v>8.4499999999999993</v>
      </c>
      <c r="H28" s="326">
        <v>8.75</v>
      </c>
      <c r="I28" s="331">
        <v>8.27</v>
      </c>
    </row>
    <row r="29" spans="1:9" x14ac:dyDescent="0.25">
      <c r="A29" s="1772" t="s">
        <v>1260</v>
      </c>
      <c r="B29" s="427" t="s">
        <v>1282</v>
      </c>
      <c r="C29" s="427" t="s">
        <v>1271</v>
      </c>
      <c r="D29" s="325">
        <v>22.69</v>
      </c>
      <c r="E29" s="325">
        <v>31.3</v>
      </c>
      <c r="F29" s="325">
        <v>9.89</v>
      </c>
      <c r="G29" s="325">
        <v>7.1</v>
      </c>
      <c r="H29" s="327">
        <v>6.2</v>
      </c>
      <c r="I29" s="332">
        <v>3.91</v>
      </c>
    </row>
    <row r="30" spans="1:9" x14ac:dyDescent="0.25">
      <c r="A30" s="1772" t="s">
        <v>1260</v>
      </c>
      <c r="B30" s="427" t="s">
        <v>1282</v>
      </c>
      <c r="C30" s="427" t="s">
        <v>1272</v>
      </c>
      <c r="D30" s="325">
        <v>7.01</v>
      </c>
      <c r="E30" s="325">
        <v>9.6199999999999992</v>
      </c>
      <c r="F30" s="325"/>
      <c r="G30" s="325">
        <v>8.77</v>
      </c>
      <c r="H30" s="326"/>
      <c r="I30" s="331">
        <v>4.5999999999999996</v>
      </c>
    </row>
    <row r="31" spans="1:9" x14ac:dyDescent="0.25">
      <c r="A31" s="1772" t="s">
        <v>1260</v>
      </c>
      <c r="B31" s="427" t="s">
        <v>1282</v>
      </c>
      <c r="C31" s="427" t="s">
        <v>1261</v>
      </c>
      <c r="D31" s="325">
        <v>13.18</v>
      </c>
      <c r="E31" s="325">
        <v>11.38</v>
      </c>
      <c r="F31" s="325">
        <v>8.02</v>
      </c>
      <c r="G31" s="325">
        <v>5.18</v>
      </c>
      <c r="H31" s="326">
        <v>6.36</v>
      </c>
      <c r="I31" s="331">
        <v>5.97</v>
      </c>
    </row>
    <row r="32" spans="1:9" x14ac:dyDescent="0.25">
      <c r="A32" s="1772" t="s">
        <v>1260</v>
      </c>
      <c r="B32" s="427" t="s">
        <v>1282</v>
      </c>
      <c r="C32" s="427" t="s">
        <v>1273</v>
      </c>
      <c r="D32" s="325">
        <v>7.26</v>
      </c>
      <c r="E32" s="325">
        <v>8.0299999999999994</v>
      </c>
      <c r="F32" s="325">
        <v>5.5</v>
      </c>
      <c r="G32" s="325">
        <v>6.91</v>
      </c>
      <c r="H32" s="326">
        <v>10</v>
      </c>
      <c r="I32" s="331">
        <v>6.12</v>
      </c>
    </row>
    <row r="33" spans="1:9" x14ac:dyDescent="0.25">
      <c r="A33" s="1772" t="s">
        <v>1260</v>
      </c>
      <c r="B33" s="428" t="s">
        <v>1282</v>
      </c>
      <c r="C33" s="427" t="s">
        <v>1283</v>
      </c>
      <c r="D33" s="328">
        <v>9.49</v>
      </c>
      <c r="E33" s="325">
        <v>10.050000000000001</v>
      </c>
      <c r="F33" s="328">
        <v>5.47</v>
      </c>
      <c r="G33" s="325">
        <v>9.64</v>
      </c>
      <c r="H33" s="329">
        <v>6.37</v>
      </c>
      <c r="I33" s="331">
        <v>5.21</v>
      </c>
    </row>
    <row r="34" spans="1:9" x14ac:dyDescent="0.25">
      <c r="A34" s="1772" t="s">
        <v>1260</v>
      </c>
      <c r="B34" s="427" t="s">
        <v>1282</v>
      </c>
      <c r="C34" s="427" t="s">
        <v>1274</v>
      </c>
      <c r="D34" s="325">
        <v>18.98</v>
      </c>
      <c r="E34" s="325">
        <v>10.28</v>
      </c>
      <c r="F34" s="325">
        <v>9.9</v>
      </c>
      <c r="G34" s="325">
        <v>9.75</v>
      </c>
      <c r="H34" s="326">
        <v>7.93</v>
      </c>
      <c r="I34" s="331">
        <v>5.75</v>
      </c>
    </row>
    <row r="35" spans="1:9" x14ac:dyDescent="0.25">
      <c r="A35" s="1772" t="s">
        <v>1260</v>
      </c>
      <c r="B35" s="427" t="s">
        <v>1282</v>
      </c>
      <c r="C35" s="427" t="s">
        <v>1284</v>
      </c>
      <c r="D35" s="325">
        <v>7.27</v>
      </c>
      <c r="E35" s="325">
        <v>6.88</v>
      </c>
      <c r="F35" s="325">
        <v>3.5</v>
      </c>
      <c r="G35" s="325">
        <v>5.79</v>
      </c>
      <c r="H35" s="326">
        <v>6.2</v>
      </c>
      <c r="I35" s="331">
        <v>7</v>
      </c>
    </row>
    <row r="36" spans="1:9" x14ac:dyDescent="0.25">
      <c r="A36" s="1772" t="s">
        <v>1260</v>
      </c>
      <c r="B36" s="427" t="s">
        <v>1282</v>
      </c>
      <c r="C36" s="427" t="s">
        <v>1275</v>
      </c>
      <c r="D36" s="325">
        <v>7.27</v>
      </c>
      <c r="E36" s="325">
        <v>7.74</v>
      </c>
      <c r="F36" s="325">
        <v>10</v>
      </c>
      <c r="G36" s="325">
        <v>4.42</v>
      </c>
      <c r="H36" s="326">
        <v>7.38</v>
      </c>
      <c r="I36" s="331">
        <v>6.1</v>
      </c>
    </row>
    <row r="37" spans="1:9" x14ac:dyDescent="0.25">
      <c r="A37" s="1772" t="s">
        <v>1260</v>
      </c>
      <c r="B37" s="427" t="s">
        <v>1282</v>
      </c>
      <c r="C37" s="427" t="s">
        <v>1286</v>
      </c>
      <c r="D37" s="325">
        <v>10</v>
      </c>
      <c r="E37" s="325"/>
      <c r="F37" s="325">
        <v>12</v>
      </c>
      <c r="G37" s="325"/>
      <c r="H37" s="326"/>
      <c r="I37" s="331">
        <v>3.5</v>
      </c>
    </row>
    <row r="38" spans="1:9" x14ac:dyDescent="0.25">
      <c r="A38" s="1772" t="s">
        <v>1260</v>
      </c>
      <c r="B38" s="427" t="s">
        <v>1282</v>
      </c>
      <c r="C38" s="427" t="s">
        <v>1279</v>
      </c>
      <c r="D38" s="325">
        <v>8.15</v>
      </c>
      <c r="E38" s="325">
        <v>6.04</v>
      </c>
      <c r="F38" s="325"/>
      <c r="G38" s="325">
        <v>6.5</v>
      </c>
      <c r="H38" s="326">
        <v>6.5</v>
      </c>
      <c r="I38" s="331"/>
    </row>
    <row r="39" spans="1:9" x14ac:dyDescent="0.25">
      <c r="A39" s="1772" t="s">
        <v>1260</v>
      </c>
      <c r="B39" s="427" t="s">
        <v>1282</v>
      </c>
      <c r="C39" s="427" t="s">
        <v>1276</v>
      </c>
      <c r="D39" s="325">
        <v>30</v>
      </c>
      <c r="E39" s="325">
        <v>6.78</v>
      </c>
      <c r="F39" s="325">
        <v>6</v>
      </c>
      <c r="G39" s="325">
        <v>6.76</v>
      </c>
      <c r="H39" s="326">
        <v>4.5</v>
      </c>
      <c r="I39" s="331">
        <v>5.96</v>
      </c>
    </row>
    <row r="40" spans="1:9" x14ac:dyDescent="0.25">
      <c r="A40" s="1772" t="s">
        <v>1260</v>
      </c>
      <c r="B40" s="427" t="s">
        <v>1282</v>
      </c>
      <c r="C40" s="427" t="s">
        <v>1287</v>
      </c>
      <c r="D40" s="325">
        <v>10</v>
      </c>
      <c r="E40" s="325">
        <v>6.41</v>
      </c>
      <c r="F40" s="325">
        <v>7.15</v>
      </c>
      <c r="G40" s="325">
        <v>4.79</v>
      </c>
      <c r="H40" s="326">
        <v>3.5</v>
      </c>
      <c r="I40" s="331">
        <v>6.07</v>
      </c>
    </row>
    <row r="41" spans="1:9" x14ac:dyDescent="0.25">
      <c r="A41" s="1772" t="s">
        <v>1260</v>
      </c>
      <c r="B41" s="427" t="s">
        <v>1282</v>
      </c>
      <c r="C41" s="427" t="s">
        <v>1277</v>
      </c>
      <c r="D41" s="325">
        <v>7.59</v>
      </c>
      <c r="E41" s="325">
        <v>11.88</v>
      </c>
      <c r="F41" s="325">
        <v>9.91</v>
      </c>
      <c r="G41" s="325">
        <v>8.9499999999999993</v>
      </c>
      <c r="H41" s="326">
        <v>5</v>
      </c>
      <c r="I41" s="331">
        <v>5.93</v>
      </c>
    </row>
    <row r="42" spans="1:9" x14ac:dyDescent="0.25">
      <c r="A42" s="1772" t="s">
        <v>1260</v>
      </c>
      <c r="B42" s="427" t="s">
        <v>1282</v>
      </c>
      <c r="C42" s="427" t="s">
        <v>1306</v>
      </c>
      <c r="D42" s="325">
        <v>20.149999999999999</v>
      </c>
      <c r="E42" s="325"/>
      <c r="F42" s="325"/>
      <c r="G42" s="325"/>
      <c r="H42" s="326"/>
      <c r="I42" s="331"/>
    </row>
    <row r="43" spans="1:9" x14ac:dyDescent="0.25">
      <c r="A43" s="1772" t="s">
        <v>1260</v>
      </c>
      <c r="B43" s="427" t="s">
        <v>1282</v>
      </c>
      <c r="C43" s="427" t="s">
        <v>1288</v>
      </c>
      <c r="D43" s="325"/>
      <c r="E43" s="325">
        <v>12.96</v>
      </c>
      <c r="F43" s="325"/>
      <c r="G43" s="325">
        <v>7.5</v>
      </c>
      <c r="H43" s="326"/>
      <c r="I43" s="331">
        <v>9.4499999999999993</v>
      </c>
    </row>
    <row r="44" spans="1:9" x14ac:dyDescent="0.25">
      <c r="A44" s="1772" t="s">
        <v>1260</v>
      </c>
      <c r="B44" s="427" t="s">
        <v>1282</v>
      </c>
      <c r="C44" s="427" t="s">
        <v>1289</v>
      </c>
      <c r="D44" s="325">
        <v>7.32</v>
      </c>
      <c r="E44" s="325">
        <v>8</v>
      </c>
      <c r="F44" s="325">
        <v>6.5</v>
      </c>
      <c r="G44" s="325">
        <v>8.4</v>
      </c>
      <c r="H44" s="326"/>
      <c r="I44" s="331">
        <v>5.66</v>
      </c>
    </row>
    <row r="45" spans="1:9" x14ac:dyDescent="0.25">
      <c r="A45" s="1772" t="s">
        <v>1260</v>
      </c>
      <c r="B45" s="427" t="s">
        <v>1290</v>
      </c>
      <c r="C45" s="427" t="s">
        <v>1291</v>
      </c>
      <c r="D45" s="325">
        <v>4.5</v>
      </c>
      <c r="E45" s="325"/>
      <c r="F45" s="325"/>
      <c r="G45" s="325">
        <v>3.5</v>
      </c>
      <c r="H45" s="326">
        <v>3.5</v>
      </c>
      <c r="I45" s="331">
        <v>4.5</v>
      </c>
    </row>
    <row r="46" spans="1:9" x14ac:dyDescent="0.25">
      <c r="A46" s="1772" t="s">
        <v>1260</v>
      </c>
      <c r="B46" s="427" t="s">
        <v>1265</v>
      </c>
      <c r="C46" s="427" t="s">
        <v>1122</v>
      </c>
      <c r="D46" s="325">
        <v>10</v>
      </c>
      <c r="E46" s="325"/>
      <c r="F46" s="325"/>
      <c r="G46" s="325"/>
      <c r="H46" s="326"/>
      <c r="I46" s="331"/>
    </row>
    <row r="47" spans="1:9" x14ac:dyDescent="0.25">
      <c r="A47" s="1772" t="s">
        <v>1260</v>
      </c>
      <c r="B47" s="427" t="s">
        <v>1267</v>
      </c>
      <c r="C47" s="427" t="s">
        <v>1307</v>
      </c>
      <c r="D47" s="325"/>
      <c r="E47" s="325"/>
      <c r="F47" s="325"/>
      <c r="G47" s="325">
        <v>32</v>
      </c>
      <c r="H47" s="326"/>
      <c r="I47" s="331">
        <v>7.02</v>
      </c>
    </row>
    <row r="48" spans="1:9" x14ac:dyDescent="0.25">
      <c r="A48" s="1772" t="s">
        <v>1260</v>
      </c>
      <c r="B48" s="427" t="s">
        <v>1267</v>
      </c>
      <c r="C48" s="427" t="s">
        <v>1308</v>
      </c>
      <c r="D48" s="325"/>
      <c r="E48" s="325">
        <v>8</v>
      </c>
      <c r="F48" s="325"/>
      <c r="G48" s="325">
        <v>7</v>
      </c>
      <c r="H48" s="326"/>
      <c r="I48" s="331"/>
    </row>
    <row r="49" spans="1:9" x14ac:dyDescent="0.25">
      <c r="A49" s="1772" t="s">
        <v>1260</v>
      </c>
      <c r="B49" s="427" t="s">
        <v>1267</v>
      </c>
      <c r="C49" s="427" t="s">
        <v>1309</v>
      </c>
      <c r="D49" s="325"/>
      <c r="E49" s="325"/>
      <c r="F49" s="325"/>
      <c r="G49" s="325"/>
      <c r="H49" s="326"/>
      <c r="I49" s="331">
        <v>6.29</v>
      </c>
    </row>
    <row r="50" spans="1:9" x14ac:dyDescent="0.25">
      <c r="A50" s="1772" t="s">
        <v>1260</v>
      </c>
      <c r="B50" s="427" t="s">
        <v>1267</v>
      </c>
      <c r="C50" s="427" t="s">
        <v>1310</v>
      </c>
      <c r="D50" s="325">
        <v>4.5</v>
      </c>
      <c r="E50" s="325"/>
      <c r="F50" s="325">
        <v>4.5</v>
      </c>
      <c r="G50" s="325"/>
      <c r="H50" s="326">
        <v>6</v>
      </c>
      <c r="I50" s="331">
        <v>4.59</v>
      </c>
    </row>
    <row r="51" spans="1:9" x14ac:dyDescent="0.25">
      <c r="A51" s="1771" t="s">
        <v>1292</v>
      </c>
      <c r="B51" s="708" t="s">
        <v>838</v>
      </c>
      <c r="C51" s="708" t="s">
        <v>1273</v>
      </c>
      <c r="D51" s="709"/>
      <c r="E51" s="709"/>
      <c r="F51" s="709">
        <v>0.9</v>
      </c>
      <c r="G51" s="709">
        <v>0.7</v>
      </c>
      <c r="H51" s="710"/>
      <c r="I51" s="711">
        <v>0.98</v>
      </c>
    </row>
    <row r="52" spans="1:9" x14ac:dyDescent="0.25">
      <c r="A52" s="1772" t="s">
        <v>1292</v>
      </c>
      <c r="B52" s="427" t="s">
        <v>838</v>
      </c>
      <c r="C52" s="427" t="s">
        <v>1277</v>
      </c>
      <c r="D52" s="325"/>
      <c r="E52" s="325"/>
      <c r="F52" s="325"/>
      <c r="G52" s="325"/>
      <c r="H52" s="326"/>
      <c r="I52" s="331">
        <v>1</v>
      </c>
    </row>
    <row r="53" spans="1:9" x14ac:dyDescent="0.25">
      <c r="A53" s="1772" t="s">
        <v>1292</v>
      </c>
      <c r="B53" s="427" t="s">
        <v>1262</v>
      </c>
      <c r="C53" s="427" t="s">
        <v>1066</v>
      </c>
      <c r="D53" s="325"/>
      <c r="E53" s="325"/>
      <c r="F53" s="325"/>
      <c r="G53" s="325">
        <v>0.9</v>
      </c>
      <c r="H53" s="326"/>
      <c r="I53" s="331">
        <v>0.87</v>
      </c>
    </row>
    <row r="54" spans="1:9" x14ac:dyDescent="0.25">
      <c r="A54" s="1772" t="s">
        <v>1292</v>
      </c>
      <c r="B54" s="427" t="s">
        <v>1262</v>
      </c>
      <c r="C54" s="427" t="s">
        <v>1069</v>
      </c>
      <c r="D54" s="325"/>
      <c r="E54" s="325">
        <v>2.9</v>
      </c>
      <c r="F54" s="325"/>
      <c r="G54" s="325"/>
      <c r="H54" s="326"/>
      <c r="I54" s="331">
        <v>2.6</v>
      </c>
    </row>
    <row r="55" spans="1:9" x14ac:dyDescent="0.25">
      <c r="A55" s="1772" t="s">
        <v>1292</v>
      </c>
      <c r="B55" s="427" t="s">
        <v>1282</v>
      </c>
      <c r="C55" s="427" t="s">
        <v>1272</v>
      </c>
      <c r="D55" s="325"/>
      <c r="E55" s="325"/>
      <c r="F55" s="325"/>
      <c r="G55" s="325"/>
      <c r="H55" s="326"/>
      <c r="I55" s="331">
        <v>1.1000000000000001</v>
      </c>
    </row>
    <row r="56" spans="1:9" x14ac:dyDescent="0.25">
      <c r="A56" s="1772" t="s">
        <v>1292</v>
      </c>
      <c r="B56" s="427" t="s">
        <v>1282</v>
      </c>
      <c r="C56" s="427" t="s">
        <v>1283</v>
      </c>
      <c r="D56" s="325">
        <v>0.1</v>
      </c>
      <c r="E56" s="325"/>
      <c r="F56" s="325"/>
      <c r="G56" s="325"/>
      <c r="H56" s="326"/>
      <c r="I56" s="331"/>
    </row>
    <row r="57" spans="1:9" x14ac:dyDescent="0.25">
      <c r="A57" s="1772" t="s">
        <v>1292</v>
      </c>
      <c r="B57" s="427" t="s">
        <v>1282</v>
      </c>
      <c r="C57" s="427" t="s">
        <v>1275</v>
      </c>
      <c r="D57" s="325">
        <v>0.1</v>
      </c>
      <c r="E57" s="325"/>
      <c r="F57" s="325"/>
      <c r="G57" s="325"/>
      <c r="H57" s="326"/>
      <c r="I57" s="331"/>
    </row>
    <row r="58" spans="1:9" x14ac:dyDescent="0.25">
      <c r="A58" s="1772" t="s">
        <v>1292</v>
      </c>
      <c r="B58" s="427" t="s">
        <v>1282</v>
      </c>
      <c r="C58" s="427" t="s">
        <v>1285</v>
      </c>
      <c r="D58" s="325"/>
      <c r="E58" s="325"/>
      <c r="F58" s="325"/>
      <c r="G58" s="325">
        <v>3.6</v>
      </c>
      <c r="H58" s="326"/>
      <c r="I58" s="331"/>
    </row>
    <row r="59" spans="1:9" x14ac:dyDescent="0.25">
      <c r="A59" s="1772" t="s">
        <v>1292</v>
      </c>
      <c r="B59" s="427" t="s">
        <v>1282</v>
      </c>
      <c r="C59" s="427" t="s">
        <v>1276</v>
      </c>
      <c r="D59" s="325"/>
      <c r="E59" s="325"/>
      <c r="F59" s="325"/>
      <c r="G59" s="325"/>
      <c r="H59" s="326"/>
      <c r="I59" s="331">
        <v>1.1000000000000001</v>
      </c>
    </row>
    <row r="60" spans="1:9" ht="15" hidden="1" customHeight="1" x14ac:dyDescent="0.25">
      <c r="A60" s="1773"/>
      <c r="B60" s="333"/>
      <c r="C60" s="333"/>
      <c r="D60" s="334"/>
      <c r="E60" s="334"/>
      <c r="F60" s="334"/>
      <c r="G60" s="334"/>
      <c r="H60" s="335"/>
      <c r="I60" s="336"/>
    </row>
    <row r="61" spans="1:9" ht="15" hidden="1" customHeight="1" x14ac:dyDescent="0.25">
      <c r="A61" s="54"/>
      <c r="B61" s="50"/>
      <c r="C61" s="50"/>
      <c r="D61" s="51"/>
      <c r="E61" s="51"/>
      <c r="F61" s="51"/>
      <c r="G61" s="51"/>
      <c r="H61" s="52"/>
      <c r="I61" s="52"/>
    </row>
    <row r="62" spans="1:9" ht="15" hidden="1" customHeight="1" x14ac:dyDescent="0.25">
      <c r="A62" s="54"/>
      <c r="B62" s="50"/>
      <c r="C62" s="50"/>
      <c r="D62" s="51"/>
      <c r="E62" s="51"/>
      <c r="F62" s="51"/>
      <c r="G62" s="51"/>
      <c r="H62" s="52"/>
      <c r="I62" s="52"/>
    </row>
    <row r="63" spans="1:9" ht="15" hidden="1" customHeight="1" x14ac:dyDescent="0.25">
      <c r="A63" s="54"/>
      <c r="B63" s="50"/>
      <c r="C63" s="50"/>
      <c r="D63" s="51"/>
      <c r="E63" s="51"/>
      <c r="F63" s="51"/>
      <c r="G63" s="51"/>
      <c r="H63" s="52"/>
      <c r="I63" s="52"/>
    </row>
    <row r="64" spans="1:9" ht="15" hidden="1" customHeight="1" x14ac:dyDescent="0.25">
      <c r="A64" s="54"/>
      <c r="B64" s="50"/>
      <c r="C64" s="50"/>
      <c r="D64" s="51"/>
      <c r="E64" s="51"/>
      <c r="F64" s="51"/>
      <c r="G64" s="51"/>
      <c r="H64" s="52"/>
      <c r="I64" s="52"/>
    </row>
    <row r="65" spans="1:9" ht="15" hidden="1" customHeight="1" x14ac:dyDescent="0.25">
      <c r="A65" s="54"/>
      <c r="B65" s="50"/>
      <c r="C65" s="50"/>
      <c r="D65" s="51"/>
      <c r="E65" s="51"/>
      <c r="F65" s="51"/>
      <c r="G65" s="51"/>
      <c r="H65" s="52"/>
      <c r="I65" s="52"/>
    </row>
    <row r="66" spans="1:9" ht="15" hidden="1" customHeight="1" x14ac:dyDescent="0.25">
      <c r="A66" s="54"/>
      <c r="B66" s="50"/>
      <c r="C66" s="50"/>
      <c r="D66" s="51"/>
      <c r="E66" s="51"/>
      <c r="F66" s="51"/>
      <c r="G66" s="51"/>
      <c r="H66" s="52"/>
      <c r="I66" s="52"/>
    </row>
    <row r="67" spans="1:9" ht="15" hidden="1" customHeight="1" x14ac:dyDescent="0.25">
      <c r="A67" s="54"/>
      <c r="B67" s="50"/>
      <c r="C67" s="50"/>
      <c r="D67" s="51"/>
      <c r="E67" s="51"/>
      <c r="F67" s="51"/>
      <c r="G67" s="51"/>
      <c r="H67" s="52"/>
      <c r="I67" s="52"/>
    </row>
    <row r="68" spans="1:9" ht="15" hidden="1" customHeight="1" x14ac:dyDescent="0.25">
      <c r="A68" s="54"/>
      <c r="B68" s="50"/>
      <c r="C68" s="50"/>
      <c r="D68" s="51"/>
      <c r="E68" s="51"/>
      <c r="F68" s="51"/>
      <c r="G68" s="51"/>
      <c r="H68" s="52"/>
      <c r="I68" s="52"/>
    </row>
    <row r="69" spans="1:9" ht="15" hidden="1" customHeight="1" x14ac:dyDescent="0.25">
      <c r="A69" s="54"/>
      <c r="B69" s="50"/>
      <c r="C69" s="50"/>
      <c r="D69" s="51"/>
      <c r="E69" s="51"/>
      <c r="F69" s="51"/>
      <c r="G69" s="51"/>
      <c r="H69" s="52"/>
      <c r="I69" s="52"/>
    </row>
    <row r="70" spans="1:9" ht="15" hidden="1" customHeight="1" x14ac:dyDescent="0.25">
      <c r="A70" s="54"/>
      <c r="B70" s="50"/>
      <c r="C70" s="50"/>
      <c r="D70" s="51"/>
      <c r="E70" s="51"/>
      <c r="F70" s="51"/>
      <c r="G70" s="51"/>
      <c r="H70" s="52"/>
      <c r="I70" s="52"/>
    </row>
    <row r="71" spans="1:9" ht="15" hidden="1" customHeight="1" x14ac:dyDescent="0.25">
      <c r="A71" s="54"/>
      <c r="B71" s="50"/>
      <c r="C71" s="50"/>
      <c r="D71" s="51"/>
      <c r="E71" s="51"/>
      <c r="F71" s="51"/>
      <c r="G71" s="51"/>
      <c r="H71" s="52"/>
      <c r="I71" s="52"/>
    </row>
    <row r="72" spans="1:9" ht="15" hidden="1" customHeight="1" x14ac:dyDescent="0.25">
      <c r="A72" s="54"/>
      <c r="B72" s="50"/>
      <c r="C72" s="50"/>
      <c r="D72" s="51"/>
      <c r="E72" s="51"/>
      <c r="F72" s="51"/>
      <c r="G72" s="51"/>
      <c r="H72" s="52"/>
      <c r="I72" s="52"/>
    </row>
    <row r="73" spans="1:9" ht="15" hidden="1" customHeight="1" x14ac:dyDescent="0.25">
      <c r="A73" s="54"/>
      <c r="B73" s="50"/>
      <c r="C73" s="50"/>
      <c r="D73" s="51"/>
      <c r="E73" s="51"/>
      <c r="F73" s="51"/>
      <c r="G73" s="51"/>
      <c r="H73" s="52"/>
      <c r="I73" s="52"/>
    </row>
    <row r="74" spans="1:9" ht="15" hidden="1" customHeight="1" x14ac:dyDescent="0.25">
      <c r="A74" s="54"/>
      <c r="B74" s="50"/>
      <c r="C74" s="50"/>
      <c r="D74" s="51"/>
      <c r="E74" s="51"/>
      <c r="F74" s="51"/>
      <c r="G74" s="51"/>
      <c r="H74" s="52"/>
      <c r="I74" s="52"/>
    </row>
    <row r="75" spans="1:9" ht="15" hidden="1" customHeight="1" x14ac:dyDescent="0.25">
      <c r="A75" s="54"/>
      <c r="B75" s="50"/>
      <c r="C75" s="50"/>
      <c r="D75" s="51"/>
      <c r="E75" s="51"/>
      <c r="F75" s="51"/>
      <c r="G75" s="51"/>
      <c r="H75" s="52"/>
      <c r="I75" s="52"/>
    </row>
    <row r="76" spans="1:9" ht="15" hidden="1" customHeight="1" x14ac:dyDescent="0.25">
      <c r="A76" s="54"/>
      <c r="B76" s="50"/>
      <c r="C76" s="50"/>
      <c r="D76" s="51"/>
      <c r="E76" s="51"/>
      <c r="F76" s="51"/>
      <c r="G76" s="51"/>
      <c r="H76" s="52"/>
      <c r="I76" s="52"/>
    </row>
    <row r="77" spans="1:9" ht="15" hidden="1" customHeight="1" x14ac:dyDescent="0.25">
      <c r="A77" s="54"/>
      <c r="B77" s="50"/>
      <c r="C77" s="50"/>
      <c r="D77" s="51"/>
      <c r="E77" s="51"/>
      <c r="F77" s="51"/>
      <c r="G77" s="51"/>
      <c r="H77" s="52"/>
      <c r="I77" s="52"/>
    </row>
    <row r="78" spans="1:9" ht="15" hidden="1" customHeight="1" x14ac:dyDescent="0.25">
      <c r="A78" s="54"/>
      <c r="B78" s="50"/>
      <c r="C78" s="50"/>
      <c r="D78" s="51"/>
      <c r="E78" s="51"/>
      <c r="F78" s="51"/>
      <c r="G78" s="51"/>
      <c r="H78" s="52"/>
      <c r="I78" s="52"/>
    </row>
    <row r="79" spans="1:9" ht="15" hidden="1" customHeight="1" x14ac:dyDescent="0.25">
      <c r="A79" s="54"/>
      <c r="B79" s="50"/>
      <c r="C79" s="50"/>
      <c r="D79" s="51"/>
      <c r="E79" s="51"/>
      <c r="F79" s="51"/>
      <c r="G79" s="51"/>
      <c r="H79" s="52"/>
      <c r="I79" s="52"/>
    </row>
    <row r="80" spans="1:9" ht="15" hidden="1" customHeight="1" x14ac:dyDescent="0.25">
      <c r="A80" s="54"/>
      <c r="B80" s="50"/>
      <c r="C80" s="50"/>
      <c r="D80" s="51"/>
      <c r="E80" s="51"/>
      <c r="F80" s="51"/>
      <c r="G80" s="51"/>
      <c r="H80" s="52"/>
      <c r="I80" s="52"/>
    </row>
    <row r="81" spans="1:9" ht="15" hidden="1" customHeight="1" x14ac:dyDescent="0.25">
      <c r="A81" s="54"/>
      <c r="B81" s="50"/>
      <c r="C81" s="50"/>
      <c r="D81" s="51"/>
      <c r="E81" s="51"/>
      <c r="F81" s="51"/>
      <c r="G81" s="51"/>
      <c r="H81" s="52"/>
      <c r="I81" s="52"/>
    </row>
    <row r="82" spans="1:9" ht="15" hidden="1" customHeight="1" x14ac:dyDescent="0.25">
      <c r="A82" s="54"/>
      <c r="B82" s="50"/>
      <c r="C82" s="50"/>
      <c r="D82" s="51"/>
      <c r="E82" s="51"/>
      <c r="F82" s="51"/>
      <c r="G82" s="51"/>
      <c r="H82" s="52"/>
      <c r="I82" s="52"/>
    </row>
    <row r="83" spans="1:9" ht="15" hidden="1" customHeight="1" x14ac:dyDescent="0.25">
      <c r="A83" s="54"/>
      <c r="B83" s="50"/>
      <c r="C83" s="50"/>
      <c r="D83" s="51"/>
      <c r="E83" s="51"/>
      <c r="F83" s="51"/>
      <c r="G83" s="51"/>
      <c r="H83" s="52"/>
      <c r="I83" s="52"/>
    </row>
    <row r="84" spans="1:9" ht="15" hidden="1" customHeight="1" x14ac:dyDescent="0.25">
      <c r="A84" s="54"/>
      <c r="B84" s="50"/>
      <c r="C84" s="50"/>
      <c r="D84" s="51"/>
      <c r="E84" s="51"/>
      <c r="F84" s="51"/>
      <c r="G84" s="51"/>
      <c r="H84" s="52"/>
      <c r="I84" s="52"/>
    </row>
    <row r="85" spans="1:9" ht="15" hidden="1" customHeight="1" x14ac:dyDescent="0.25">
      <c r="A85" s="54"/>
      <c r="B85" s="50"/>
      <c r="C85" s="50"/>
      <c r="D85" s="51"/>
      <c r="E85" s="51"/>
      <c r="F85" s="51"/>
      <c r="G85" s="51"/>
      <c r="H85" s="52"/>
      <c r="I85" s="52"/>
    </row>
    <row r="86" spans="1:9" ht="15" hidden="1" customHeight="1" x14ac:dyDescent="0.25">
      <c r="A86" s="54"/>
      <c r="B86" s="50"/>
      <c r="C86" s="50"/>
      <c r="D86" s="51"/>
      <c r="E86" s="51"/>
      <c r="F86" s="51"/>
      <c r="G86" s="51"/>
      <c r="H86" s="52"/>
      <c r="I86" s="52"/>
    </row>
    <row r="87" spans="1:9" ht="15" hidden="1" customHeight="1" x14ac:dyDescent="0.25">
      <c r="A87" s="54"/>
      <c r="B87" s="50"/>
      <c r="C87" s="50"/>
      <c r="D87" s="51"/>
      <c r="E87" s="51"/>
      <c r="F87" s="51"/>
      <c r="G87" s="51"/>
      <c r="H87" s="52"/>
      <c r="I87" s="52"/>
    </row>
    <row r="88" spans="1:9" ht="15" hidden="1" customHeight="1" x14ac:dyDescent="0.25">
      <c r="A88" s="54"/>
      <c r="B88" s="50"/>
      <c r="C88" s="50"/>
      <c r="D88" s="51"/>
      <c r="E88" s="51"/>
      <c r="F88" s="51"/>
      <c r="G88" s="51"/>
      <c r="H88" s="52"/>
      <c r="I88" s="52"/>
    </row>
    <row r="89" spans="1:9" ht="15" hidden="1" customHeight="1" x14ac:dyDescent="0.25">
      <c r="A89" s="54"/>
      <c r="B89" s="50"/>
      <c r="C89" s="50"/>
      <c r="D89" s="51"/>
      <c r="E89" s="51"/>
      <c r="F89" s="51"/>
      <c r="G89" s="51"/>
      <c r="H89" s="52"/>
      <c r="I89" s="52"/>
    </row>
    <row r="90" spans="1:9" ht="15" hidden="1" customHeight="1" x14ac:dyDescent="0.25">
      <c r="A90" s="54"/>
      <c r="B90" s="50"/>
      <c r="C90" s="50"/>
      <c r="D90" s="51"/>
      <c r="E90" s="51"/>
      <c r="F90" s="51"/>
      <c r="G90" s="51"/>
      <c r="H90" s="52"/>
      <c r="I90" s="52"/>
    </row>
    <row r="91" spans="1:9" ht="15" hidden="1" customHeight="1" x14ac:dyDescent="0.25">
      <c r="A91" s="54"/>
      <c r="B91" s="50"/>
      <c r="C91" s="50"/>
      <c r="D91" s="51"/>
      <c r="E91" s="51"/>
      <c r="F91" s="51"/>
      <c r="G91" s="51"/>
      <c r="H91" s="52"/>
      <c r="I91" s="52"/>
    </row>
    <row r="92" spans="1:9" ht="15" hidden="1" customHeight="1" x14ac:dyDescent="0.25">
      <c r="A92" s="54"/>
      <c r="B92" s="50"/>
      <c r="C92" s="50"/>
      <c r="D92" s="51"/>
      <c r="E92" s="51"/>
      <c r="F92" s="51"/>
      <c r="G92" s="51"/>
      <c r="H92" s="52"/>
      <c r="I92" s="52"/>
    </row>
    <row r="93" spans="1:9" ht="15" hidden="1" customHeight="1" x14ac:dyDescent="0.25">
      <c r="A93" s="54"/>
      <c r="B93" s="50"/>
      <c r="C93" s="50"/>
      <c r="D93" s="51"/>
      <c r="E93" s="51"/>
      <c r="F93" s="51"/>
      <c r="G93" s="51"/>
      <c r="H93" s="52"/>
      <c r="I93" s="52"/>
    </row>
    <row r="94" spans="1:9" ht="15" hidden="1" customHeight="1" x14ac:dyDescent="0.25">
      <c r="A94" s="54"/>
      <c r="B94" s="50"/>
      <c r="C94" s="50"/>
      <c r="D94" s="51"/>
      <c r="E94" s="51"/>
      <c r="F94" s="51"/>
      <c r="G94" s="51"/>
      <c r="H94" s="52"/>
      <c r="I94" s="52"/>
    </row>
    <row r="95" spans="1:9" ht="15" hidden="1" customHeight="1" x14ac:dyDescent="0.25">
      <c r="A95" s="54"/>
      <c r="B95" s="50"/>
      <c r="C95" s="50"/>
      <c r="D95" s="51"/>
      <c r="E95" s="51"/>
      <c r="F95" s="51"/>
      <c r="G95" s="51"/>
      <c r="H95" s="52"/>
      <c r="I95" s="52"/>
    </row>
    <row r="96" spans="1:9" ht="15" hidden="1" customHeight="1" x14ac:dyDescent="0.25">
      <c r="A96" s="54"/>
      <c r="B96" s="50"/>
      <c r="C96" s="50"/>
      <c r="D96" s="51"/>
      <c r="E96" s="51"/>
      <c r="F96" s="51"/>
      <c r="G96" s="51"/>
      <c r="H96" s="52"/>
      <c r="I96" s="52"/>
    </row>
    <row r="97" spans="1:9" ht="15" hidden="1" customHeight="1" x14ac:dyDescent="0.25">
      <c r="A97" s="54"/>
      <c r="B97" s="50"/>
      <c r="C97" s="50"/>
      <c r="D97" s="51"/>
      <c r="E97" s="51"/>
      <c r="F97" s="51"/>
      <c r="G97" s="51"/>
      <c r="H97" s="52"/>
      <c r="I97" s="52"/>
    </row>
    <row r="98" spans="1:9" ht="15" hidden="1" customHeight="1" x14ac:dyDescent="0.25">
      <c r="A98" s="54"/>
      <c r="B98" s="50"/>
      <c r="C98" s="50"/>
      <c r="D98" s="51"/>
      <c r="E98" s="51"/>
      <c r="F98" s="51"/>
      <c r="G98" s="51"/>
      <c r="H98" s="52"/>
      <c r="I98" s="52"/>
    </row>
    <row r="99" spans="1:9" ht="15" hidden="1" customHeight="1" x14ac:dyDescent="0.25">
      <c r="A99" s="54"/>
      <c r="B99" s="50"/>
      <c r="C99" s="50"/>
      <c r="D99" s="51"/>
      <c r="E99" s="51"/>
      <c r="F99" s="51"/>
      <c r="G99" s="51"/>
      <c r="H99" s="52"/>
      <c r="I99" s="52"/>
    </row>
    <row r="100" spans="1:9" ht="15" hidden="1" customHeight="1" x14ac:dyDescent="0.25">
      <c r="A100" s="54"/>
      <c r="B100" s="50"/>
      <c r="C100" s="50"/>
      <c r="D100" s="51"/>
      <c r="E100" s="51"/>
      <c r="F100" s="51"/>
      <c r="G100" s="51"/>
      <c r="H100" s="52"/>
      <c r="I100" s="52"/>
    </row>
    <row r="101" spans="1:9" ht="4.5" customHeight="1" x14ac:dyDescent="0.25">
      <c r="A101" s="316"/>
      <c r="B101" s="316"/>
      <c r="C101" s="316"/>
      <c r="D101" s="316"/>
      <c r="E101" s="316"/>
      <c r="F101" s="316"/>
      <c r="G101" s="316"/>
      <c r="H101" s="316"/>
      <c r="I101" s="316"/>
    </row>
    <row r="102" spans="1:9" x14ac:dyDescent="0.25">
      <c r="A102" s="337" t="s">
        <v>1269</v>
      </c>
      <c r="B102" s="39"/>
      <c r="C102" s="39"/>
      <c r="D102" s="39"/>
      <c r="E102" s="39"/>
      <c r="F102" s="39"/>
      <c r="G102" s="39"/>
    </row>
  </sheetData>
  <mergeCells count="6">
    <mergeCell ref="A51:A60"/>
    <mergeCell ref="A1:I1"/>
    <mergeCell ref="A2:I2"/>
    <mergeCell ref="A3:I3"/>
    <mergeCell ref="D5:I5"/>
    <mergeCell ref="A7:A5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="85" zoomScaleNormal="85" workbookViewId="0">
      <selection activeCell="D34" sqref="D34"/>
    </sheetView>
  </sheetViews>
  <sheetFormatPr baseColWidth="10" defaultColWidth="11.42578125" defaultRowHeight="15" x14ac:dyDescent="0.25"/>
  <cols>
    <col min="1" max="1" width="62.28515625" style="714" customWidth="1"/>
    <col min="2" max="2" width="52.85546875" style="714" customWidth="1"/>
    <col min="3" max="3" width="17.140625" style="714" customWidth="1"/>
    <col min="4" max="4" width="19.7109375" style="714" customWidth="1"/>
    <col min="5" max="7" width="11.5703125" style="714" bestFit="1" customWidth="1"/>
    <col min="8" max="8" width="9.28515625" style="714" customWidth="1"/>
    <col min="9" max="9" width="10.5703125" style="714" customWidth="1"/>
    <col min="10" max="10" width="11.5703125" style="714" customWidth="1"/>
    <col min="11" max="11" width="13.5703125" style="714" customWidth="1"/>
    <col min="12" max="12" width="9.28515625" style="714" customWidth="1"/>
    <col min="13" max="13" width="11.7109375" style="714" customWidth="1"/>
    <col min="14" max="14" width="11.42578125" style="714"/>
    <col min="15" max="15" width="11.42578125" style="714" customWidth="1"/>
    <col min="16" max="19" width="12" style="714" bestFit="1" customWidth="1"/>
    <col min="20" max="256" width="11.42578125" style="714"/>
    <col min="257" max="257" width="58.85546875" style="714" customWidth="1"/>
    <col min="258" max="258" width="23.140625" style="714" bestFit="1" customWidth="1"/>
    <col min="259" max="259" width="13.42578125" style="714" bestFit="1" customWidth="1"/>
    <col min="260" max="263" width="11.42578125" style="714"/>
    <col min="264" max="264" width="9.28515625" style="714" customWidth="1"/>
    <col min="265" max="265" width="10.5703125" style="714" customWidth="1"/>
    <col min="266" max="266" width="11.5703125" style="714" customWidth="1"/>
    <col min="267" max="267" width="13.5703125" style="714" customWidth="1"/>
    <col min="268" max="268" width="9.28515625" style="714" customWidth="1"/>
    <col min="269" max="269" width="11.7109375" style="714" customWidth="1"/>
    <col min="270" max="270" width="11.42578125" style="714"/>
    <col min="271" max="271" width="11.42578125" style="714" customWidth="1"/>
    <col min="272" max="275" width="0" style="714" hidden="1" customWidth="1"/>
    <col min="276" max="512" width="11.42578125" style="714"/>
    <col min="513" max="513" width="58.85546875" style="714" customWidth="1"/>
    <col min="514" max="514" width="23.140625" style="714" bestFit="1" customWidth="1"/>
    <col min="515" max="515" width="13.42578125" style="714" bestFit="1" customWidth="1"/>
    <col min="516" max="519" width="11.42578125" style="714"/>
    <col min="520" max="520" width="9.28515625" style="714" customWidth="1"/>
    <col min="521" max="521" width="10.5703125" style="714" customWidth="1"/>
    <col min="522" max="522" width="11.5703125" style="714" customWidth="1"/>
    <col min="523" max="523" width="13.5703125" style="714" customWidth="1"/>
    <col min="524" max="524" width="9.28515625" style="714" customWidth="1"/>
    <col min="525" max="525" width="11.7109375" style="714" customWidth="1"/>
    <col min="526" max="526" width="11.42578125" style="714"/>
    <col min="527" max="527" width="11.42578125" style="714" customWidth="1"/>
    <col min="528" max="531" width="0" style="714" hidden="1" customWidth="1"/>
    <col min="532" max="768" width="11.42578125" style="714"/>
    <col min="769" max="769" width="58.85546875" style="714" customWidth="1"/>
    <col min="770" max="770" width="23.140625" style="714" bestFit="1" customWidth="1"/>
    <col min="771" max="771" width="13.42578125" style="714" bestFit="1" customWidth="1"/>
    <col min="772" max="775" width="11.42578125" style="714"/>
    <col min="776" max="776" width="9.28515625" style="714" customWidth="1"/>
    <col min="777" max="777" width="10.5703125" style="714" customWidth="1"/>
    <col min="778" max="778" width="11.5703125" style="714" customWidth="1"/>
    <col min="779" max="779" width="13.5703125" style="714" customWidth="1"/>
    <col min="780" max="780" width="9.28515625" style="714" customWidth="1"/>
    <col min="781" max="781" width="11.7109375" style="714" customWidth="1"/>
    <col min="782" max="782" width="11.42578125" style="714"/>
    <col min="783" max="783" width="11.42578125" style="714" customWidth="1"/>
    <col min="784" max="787" width="0" style="714" hidden="1" customWidth="1"/>
    <col min="788" max="1024" width="11.42578125" style="714"/>
    <col min="1025" max="1025" width="58.85546875" style="714" customWidth="1"/>
    <col min="1026" max="1026" width="23.140625" style="714" bestFit="1" customWidth="1"/>
    <col min="1027" max="1027" width="13.42578125" style="714" bestFit="1" customWidth="1"/>
    <col min="1028" max="1031" width="11.42578125" style="714"/>
    <col min="1032" max="1032" width="9.28515625" style="714" customWidth="1"/>
    <col min="1033" max="1033" width="10.5703125" style="714" customWidth="1"/>
    <col min="1034" max="1034" width="11.5703125" style="714" customWidth="1"/>
    <col min="1035" max="1035" width="13.5703125" style="714" customWidth="1"/>
    <col min="1036" max="1036" width="9.28515625" style="714" customWidth="1"/>
    <col min="1037" max="1037" width="11.7109375" style="714" customWidth="1"/>
    <col min="1038" max="1038" width="11.42578125" style="714"/>
    <col min="1039" max="1039" width="11.42578125" style="714" customWidth="1"/>
    <col min="1040" max="1043" width="0" style="714" hidden="1" customWidth="1"/>
    <col min="1044" max="1280" width="11.42578125" style="714"/>
    <col min="1281" max="1281" width="58.85546875" style="714" customWidth="1"/>
    <col min="1282" max="1282" width="23.140625" style="714" bestFit="1" customWidth="1"/>
    <col min="1283" max="1283" width="13.42578125" style="714" bestFit="1" customWidth="1"/>
    <col min="1284" max="1287" width="11.42578125" style="714"/>
    <col min="1288" max="1288" width="9.28515625" style="714" customWidth="1"/>
    <col min="1289" max="1289" width="10.5703125" style="714" customWidth="1"/>
    <col min="1290" max="1290" width="11.5703125" style="714" customWidth="1"/>
    <col min="1291" max="1291" width="13.5703125" style="714" customWidth="1"/>
    <col min="1292" max="1292" width="9.28515625" style="714" customWidth="1"/>
    <col min="1293" max="1293" width="11.7109375" style="714" customWidth="1"/>
    <col min="1294" max="1294" width="11.42578125" style="714"/>
    <col min="1295" max="1295" width="11.42578125" style="714" customWidth="1"/>
    <col min="1296" max="1299" width="0" style="714" hidden="1" customWidth="1"/>
    <col min="1300" max="1536" width="11.42578125" style="714"/>
    <col min="1537" max="1537" width="58.85546875" style="714" customWidth="1"/>
    <col min="1538" max="1538" width="23.140625" style="714" bestFit="1" customWidth="1"/>
    <col min="1539" max="1539" width="13.42578125" style="714" bestFit="1" customWidth="1"/>
    <col min="1540" max="1543" width="11.42578125" style="714"/>
    <col min="1544" max="1544" width="9.28515625" style="714" customWidth="1"/>
    <col min="1545" max="1545" width="10.5703125" style="714" customWidth="1"/>
    <col min="1546" max="1546" width="11.5703125" style="714" customWidth="1"/>
    <col min="1547" max="1547" width="13.5703125" style="714" customWidth="1"/>
    <col min="1548" max="1548" width="9.28515625" style="714" customWidth="1"/>
    <col min="1549" max="1549" width="11.7109375" style="714" customWidth="1"/>
    <col min="1550" max="1550" width="11.42578125" style="714"/>
    <col min="1551" max="1551" width="11.42578125" style="714" customWidth="1"/>
    <col min="1552" max="1555" width="0" style="714" hidden="1" customWidth="1"/>
    <col min="1556" max="1792" width="11.42578125" style="714"/>
    <col min="1793" max="1793" width="58.85546875" style="714" customWidth="1"/>
    <col min="1794" max="1794" width="23.140625" style="714" bestFit="1" customWidth="1"/>
    <col min="1795" max="1795" width="13.42578125" style="714" bestFit="1" customWidth="1"/>
    <col min="1796" max="1799" width="11.42578125" style="714"/>
    <col min="1800" max="1800" width="9.28515625" style="714" customWidth="1"/>
    <col min="1801" max="1801" width="10.5703125" style="714" customWidth="1"/>
    <col min="1802" max="1802" width="11.5703125" style="714" customWidth="1"/>
    <col min="1803" max="1803" width="13.5703125" style="714" customWidth="1"/>
    <col min="1804" max="1804" width="9.28515625" style="714" customWidth="1"/>
    <col min="1805" max="1805" width="11.7109375" style="714" customWidth="1"/>
    <col min="1806" max="1806" width="11.42578125" style="714"/>
    <col min="1807" max="1807" width="11.42578125" style="714" customWidth="1"/>
    <col min="1808" max="1811" width="0" style="714" hidden="1" customWidth="1"/>
    <col min="1812" max="2048" width="11.42578125" style="714"/>
    <col min="2049" max="2049" width="58.85546875" style="714" customWidth="1"/>
    <col min="2050" max="2050" width="23.140625" style="714" bestFit="1" customWidth="1"/>
    <col min="2051" max="2051" width="13.42578125" style="714" bestFit="1" customWidth="1"/>
    <col min="2052" max="2055" width="11.42578125" style="714"/>
    <col min="2056" max="2056" width="9.28515625" style="714" customWidth="1"/>
    <col min="2057" max="2057" width="10.5703125" style="714" customWidth="1"/>
    <col min="2058" max="2058" width="11.5703125" style="714" customWidth="1"/>
    <col min="2059" max="2059" width="13.5703125" style="714" customWidth="1"/>
    <col min="2060" max="2060" width="9.28515625" style="714" customWidth="1"/>
    <col min="2061" max="2061" width="11.7109375" style="714" customWidth="1"/>
    <col min="2062" max="2062" width="11.42578125" style="714"/>
    <col min="2063" max="2063" width="11.42578125" style="714" customWidth="1"/>
    <col min="2064" max="2067" width="0" style="714" hidden="1" customWidth="1"/>
    <col min="2068" max="2304" width="11.42578125" style="714"/>
    <col min="2305" max="2305" width="58.85546875" style="714" customWidth="1"/>
    <col min="2306" max="2306" width="23.140625" style="714" bestFit="1" customWidth="1"/>
    <col min="2307" max="2307" width="13.42578125" style="714" bestFit="1" customWidth="1"/>
    <col min="2308" max="2311" width="11.42578125" style="714"/>
    <col min="2312" max="2312" width="9.28515625" style="714" customWidth="1"/>
    <col min="2313" max="2313" width="10.5703125" style="714" customWidth="1"/>
    <col min="2314" max="2314" width="11.5703125" style="714" customWidth="1"/>
    <col min="2315" max="2315" width="13.5703125" style="714" customWidth="1"/>
    <col min="2316" max="2316" width="9.28515625" style="714" customWidth="1"/>
    <col min="2317" max="2317" width="11.7109375" style="714" customWidth="1"/>
    <col min="2318" max="2318" width="11.42578125" style="714"/>
    <col min="2319" max="2319" width="11.42578125" style="714" customWidth="1"/>
    <col min="2320" max="2323" width="0" style="714" hidden="1" customWidth="1"/>
    <col min="2324" max="2560" width="11.42578125" style="714"/>
    <col min="2561" max="2561" width="58.85546875" style="714" customWidth="1"/>
    <col min="2562" max="2562" width="23.140625" style="714" bestFit="1" customWidth="1"/>
    <col min="2563" max="2563" width="13.42578125" style="714" bestFit="1" customWidth="1"/>
    <col min="2564" max="2567" width="11.42578125" style="714"/>
    <col min="2568" max="2568" width="9.28515625" style="714" customWidth="1"/>
    <col min="2569" max="2569" width="10.5703125" style="714" customWidth="1"/>
    <col min="2570" max="2570" width="11.5703125" style="714" customWidth="1"/>
    <col min="2571" max="2571" width="13.5703125" style="714" customWidth="1"/>
    <col min="2572" max="2572" width="9.28515625" style="714" customWidth="1"/>
    <col min="2573" max="2573" width="11.7109375" style="714" customWidth="1"/>
    <col min="2574" max="2574" width="11.42578125" style="714"/>
    <col min="2575" max="2575" width="11.42578125" style="714" customWidth="1"/>
    <col min="2576" max="2579" width="0" style="714" hidden="1" customWidth="1"/>
    <col min="2580" max="2816" width="11.42578125" style="714"/>
    <col min="2817" max="2817" width="58.85546875" style="714" customWidth="1"/>
    <col min="2818" max="2818" width="23.140625" style="714" bestFit="1" customWidth="1"/>
    <col min="2819" max="2819" width="13.42578125" style="714" bestFit="1" customWidth="1"/>
    <col min="2820" max="2823" width="11.42578125" style="714"/>
    <col min="2824" max="2824" width="9.28515625" style="714" customWidth="1"/>
    <col min="2825" max="2825" width="10.5703125" style="714" customWidth="1"/>
    <col min="2826" max="2826" width="11.5703125" style="714" customWidth="1"/>
    <col min="2827" max="2827" width="13.5703125" style="714" customWidth="1"/>
    <col min="2828" max="2828" width="9.28515625" style="714" customWidth="1"/>
    <col min="2829" max="2829" width="11.7109375" style="714" customWidth="1"/>
    <col min="2830" max="2830" width="11.42578125" style="714"/>
    <col min="2831" max="2831" width="11.42578125" style="714" customWidth="1"/>
    <col min="2832" max="2835" width="0" style="714" hidden="1" customWidth="1"/>
    <col min="2836" max="3072" width="11.42578125" style="714"/>
    <col min="3073" max="3073" width="58.85546875" style="714" customWidth="1"/>
    <col min="3074" max="3074" width="23.140625" style="714" bestFit="1" customWidth="1"/>
    <col min="3075" max="3075" width="13.42578125" style="714" bestFit="1" customWidth="1"/>
    <col min="3076" max="3079" width="11.42578125" style="714"/>
    <col min="3080" max="3080" width="9.28515625" style="714" customWidth="1"/>
    <col min="3081" max="3081" width="10.5703125" style="714" customWidth="1"/>
    <col min="3082" max="3082" width="11.5703125" style="714" customWidth="1"/>
    <col min="3083" max="3083" width="13.5703125" style="714" customWidth="1"/>
    <col min="3084" max="3084" width="9.28515625" style="714" customWidth="1"/>
    <col min="3085" max="3085" width="11.7109375" style="714" customWidth="1"/>
    <col min="3086" max="3086" width="11.42578125" style="714"/>
    <col min="3087" max="3087" width="11.42578125" style="714" customWidth="1"/>
    <col min="3088" max="3091" width="0" style="714" hidden="1" customWidth="1"/>
    <col min="3092" max="3328" width="11.42578125" style="714"/>
    <col min="3329" max="3329" width="58.85546875" style="714" customWidth="1"/>
    <col min="3330" max="3330" width="23.140625" style="714" bestFit="1" customWidth="1"/>
    <col min="3331" max="3331" width="13.42578125" style="714" bestFit="1" customWidth="1"/>
    <col min="3332" max="3335" width="11.42578125" style="714"/>
    <col min="3336" max="3336" width="9.28515625" style="714" customWidth="1"/>
    <col min="3337" max="3337" width="10.5703125" style="714" customWidth="1"/>
    <col min="3338" max="3338" width="11.5703125" style="714" customWidth="1"/>
    <col min="3339" max="3339" width="13.5703125" style="714" customWidth="1"/>
    <col min="3340" max="3340" width="9.28515625" style="714" customWidth="1"/>
    <col min="3341" max="3341" width="11.7109375" style="714" customWidth="1"/>
    <col min="3342" max="3342" width="11.42578125" style="714"/>
    <col min="3343" max="3343" width="11.42578125" style="714" customWidth="1"/>
    <col min="3344" max="3347" width="0" style="714" hidden="1" customWidth="1"/>
    <col min="3348" max="3584" width="11.42578125" style="714"/>
    <col min="3585" max="3585" width="58.85546875" style="714" customWidth="1"/>
    <col min="3586" max="3586" width="23.140625" style="714" bestFit="1" customWidth="1"/>
    <col min="3587" max="3587" width="13.42578125" style="714" bestFit="1" customWidth="1"/>
    <col min="3588" max="3591" width="11.42578125" style="714"/>
    <col min="3592" max="3592" width="9.28515625" style="714" customWidth="1"/>
    <col min="3593" max="3593" width="10.5703125" style="714" customWidth="1"/>
    <col min="3594" max="3594" width="11.5703125" style="714" customWidth="1"/>
    <col min="3595" max="3595" width="13.5703125" style="714" customWidth="1"/>
    <col min="3596" max="3596" width="9.28515625" style="714" customWidth="1"/>
    <col min="3597" max="3597" width="11.7109375" style="714" customWidth="1"/>
    <col min="3598" max="3598" width="11.42578125" style="714"/>
    <col min="3599" max="3599" width="11.42578125" style="714" customWidth="1"/>
    <col min="3600" max="3603" width="0" style="714" hidden="1" customWidth="1"/>
    <col min="3604" max="3840" width="11.42578125" style="714"/>
    <col min="3841" max="3841" width="58.85546875" style="714" customWidth="1"/>
    <col min="3842" max="3842" width="23.140625" style="714" bestFit="1" customWidth="1"/>
    <col min="3843" max="3843" width="13.42578125" style="714" bestFit="1" customWidth="1"/>
    <col min="3844" max="3847" width="11.42578125" style="714"/>
    <col min="3848" max="3848" width="9.28515625" style="714" customWidth="1"/>
    <col min="3849" max="3849" width="10.5703125" style="714" customWidth="1"/>
    <col min="3850" max="3850" width="11.5703125" style="714" customWidth="1"/>
    <col min="3851" max="3851" width="13.5703125" style="714" customWidth="1"/>
    <col min="3852" max="3852" width="9.28515625" style="714" customWidth="1"/>
    <col min="3853" max="3853" width="11.7109375" style="714" customWidth="1"/>
    <col min="3854" max="3854" width="11.42578125" style="714"/>
    <col min="3855" max="3855" width="11.42578125" style="714" customWidth="1"/>
    <col min="3856" max="3859" width="0" style="714" hidden="1" customWidth="1"/>
    <col min="3860" max="4096" width="11.42578125" style="714"/>
    <col min="4097" max="4097" width="58.85546875" style="714" customWidth="1"/>
    <col min="4098" max="4098" width="23.140625" style="714" bestFit="1" customWidth="1"/>
    <col min="4099" max="4099" width="13.42578125" style="714" bestFit="1" customWidth="1"/>
    <col min="4100" max="4103" width="11.42578125" style="714"/>
    <col min="4104" max="4104" width="9.28515625" style="714" customWidth="1"/>
    <col min="4105" max="4105" width="10.5703125" style="714" customWidth="1"/>
    <col min="4106" max="4106" width="11.5703125" style="714" customWidth="1"/>
    <col min="4107" max="4107" width="13.5703125" style="714" customWidth="1"/>
    <col min="4108" max="4108" width="9.28515625" style="714" customWidth="1"/>
    <col min="4109" max="4109" width="11.7109375" style="714" customWidth="1"/>
    <col min="4110" max="4110" width="11.42578125" style="714"/>
    <col min="4111" max="4111" width="11.42578125" style="714" customWidth="1"/>
    <col min="4112" max="4115" width="0" style="714" hidden="1" customWidth="1"/>
    <col min="4116" max="4352" width="11.42578125" style="714"/>
    <col min="4353" max="4353" width="58.85546875" style="714" customWidth="1"/>
    <col min="4354" max="4354" width="23.140625" style="714" bestFit="1" customWidth="1"/>
    <col min="4355" max="4355" width="13.42578125" style="714" bestFit="1" customWidth="1"/>
    <col min="4356" max="4359" width="11.42578125" style="714"/>
    <col min="4360" max="4360" width="9.28515625" style="714" customWidth="1"/>
    <col min="4361" max="4361" width="10.5703125" style="714" customWidth="1"/>
    <col min="4362" max="4362" width="11.5703125" style="714" customWidth="1"/>
    <col min="4363" max="4363" width="13.5703125" style="714" customWidth="1"/>
    <col min="4364" max="4364" width="9.28515625" style="714" customWidth="1"/>
    <col min="4365" max="4365" width="11.7109375" style="714" customWidth="1"/>
    <col min="4366" max="4366" width="11.42578125" style="714"/>
    <col min="4367" max="4367" width="11.42578125" style="714" customWidth="1"/>
    <col min="4368" max="4371" width="0" style="714" hidden="1" customWidth="1"/>
    <col min="4372" max="4608" width="11.42578125" style="714"/>
    <col min="4609" max="4609" width="58.85546875" style="714" customWidth="1"/>
    <col min="4610" max="4610" width="23.140625" style="714" bestFit="1" customWidth="1"/>
    <col min="4611" max="4611" width="13.42578125" style="714" bestFit="1" customWidth="1"/>
    <col min="4612" max="4615" width="11.42578125" style="714"/>
    <col min="4616" max="4616" width="9.28515625" style="714" customWidth="1"/>
    <col min="4617" max="4617" width="10.5703125" style="714" customWidth="1"/>
    <col min="4618" max="4618" width="11.5703125" style="714" customWidth="1"/>
    <col min="4619" max="4619" width="13.5703125" style="714" customWidth="1"/>
    <col min="4620" max="4620" width="9.28515625" style="714" customWidth="1"/>
    <col min="4621" max="4621" width="11.7109375" style="714" customWidth="1"/>
    <col min="4622" max="4622" width="11.42578125" style="714"/>
    <col min="4623" max="4623" width="11.42578125" style="714" customWidth="1"/>
    <col min="4624" max="4627" width="0" style="714" hidden="1" customWidth="1"/>
    <col min="4628" max="4864" width="11.42578125" style="714"/>
    <col min="4865" max="4865" width="58.85546875" style="714" customWidth="1"/>
    <col min="4866" max="4866" width="23.140625" style="714" bestFit="1" customWidth="1"/>
    <col min="4867" max="4867" width="13.42578125" style="714" bestFit="1" customWidth="1"/>
    <col min="4868" max="4871" width="11.42578125" style="714"/>
    <col min="4872" max="4872" width="9.28515625" style="714" customWidth="1"/>
    <col min="4873" max="4873" width="10.5703125" style="714" customWidth="1"/>
    <col min="4874" max="4874" width="11.5703125" style="714" customWidth="1"/>
    <col min="4875" max="4875" width="13.5703125" style="714" customWidth="1"/>
    <col min="4876" max="4876" width="9.28515625" style="714" customWidth="1"/>
    <col min="4877" max="4877" width="11.7109375" style="714" customWidth="1"/>
    <col min="4878" max="4878" width="11.42578125" style="714"/>
    <col min="4879" max="4879" width="11.42578125" style="714" customWidth="1"/>
    <col min="4880" max="4883" width="0" style="714" hidden="1" customWidth="1"/>
    <col min="4884" max="5120" width="11.42578125" style="714"/>
    <col min="5121" max="5121" width="58.85546875" style="714" customWidth="1"/>
    <col min="5122" max="5122" width="23.140625" style="714" bestFit="1" customWidth="1"/>
    <col min="5123" max="5123" width="13.42578125" style="714" bestFit="1" customWidth="1"/>
    <col min="5124" max="5127" width="11.42578125" style="714"/>
    <col min="5128" max="5128" width="9.28515625" style="714" customWidth="1"/>
    <col min="5129" max="5129" width="10.5703125" style="714" customWidth="1"/>
    <col min="5130" max="5130" width="11.5703125" style="714" customWidth="1"/>
    <col min="5131" max="5131" width="13.5703125" style="714" customWidth="1"/>
    <col min="5132" max="5132" width="9.28515625" style="714" customWidth="1"/>
    <col min="5133" max="5133" width="11.7109375" style="714" customWidth="1"/>
    <col min="5134" max="5134" width="11.42578125" style="714"/>
    <col min="5135" max="5135" width="11.42578125" style="714" customWidth="1"/>
    <col min="5136" max="5139" width="0" style="714" hidden="1" customWidth="1"/>
    <col min="5140" max="5376" width="11.42578125" style="714"/>
    <col min="5377" max="5377" width="58.85546875" style="714" customWidth="1"/>
    <col min="5378" max="5378" width="23.140625" style="714" bestFit="1" customWidth="1"/>
    <col min="5379" max="5379" width="13.42578125" style="714" bestFit="1" customWidth="1"/>
    <col min="5380" max="5383" width="11.42578125" style="714"/>
    <col min="5384" max="5384" width="9.28515625" style="714" customWidth="1"/>
    <col min="5385" max="5385" width="10.5703125" style="714" customWidth="1"/>
    <col min="5386" max="5386" width="11.5703125" style="714" customWidth="1"/>
    <col min="5387" max="5387" width="13.5703125" style="714" customWidth="1"/>
    <col min="5388" max="5388" width="9.28515625" style="714" customWidth="1"/>
    <col min="5389" max="5389" width="11.7109375" style="714" customWidth="1"/>
    <col min="5390" max="5390" width="11.42578125" style="714"/>
    <col min="5391" max="5391" width="11.42578125" style="714" customWidth="1"/>
    <col min="5392" max="5395" width="0" style="714" hidden="1" customWidth="1"/>
    <col min="5396" max="5632" width="11.42578125" style="714"/>
    <col min="5633" max="5633" width="58.85546875" style="714" customWidth="1"/>
    <col min="5634" max="5634" width="23.140625" style="714" bestFit="1" customWidth="1"/>
    <col min="5635" max="5635" width="13.42578125" style="714" bestFit="1" customWidth="1"/>
    <col min="5636" max="5639" width="11.42578125" style="714"/>
    <col min="5640" max="5640" width="9.28515625" style="714" customWidth="1"/>
    <col min="5641" max="5641" width="10.5703125" style="714" customWidth="1"/>
    <col min="5642" max="5642" width="11.5703125" style="714" customWidth="1"/>
    <col min="5643" max="5643" width="13.5703125" style="714" customWidth="1"/>
    <col min="5644" max="5644" width="9.28515625" style="714" customWidth="1"/>
    <col min="5645" max="5645" width="11.7109375" style="714" customWidth="1"/>
    <col min="5646" max="5646" width="11.42578125" style="714"/>
    <col min="5647" max="5647" width="11.42578125" style="714" customWidth="1"/>
    <col min="5648" max="5651" width="0" style="714" hidden="1" customWidth="1"/>
    <col min="5652" max="5888" width="11.42578125" style="714"/>
    <col min="5889" max="5889" width="58.85546875" style="714" customWidth="1"/>
    <col min="5890" max="5890" width="23.140625" style="714" bestFit="1" customWidth="1"/>
    <col min="5891" max="5891" width="13.42578125" style="714" bestFit="1" customWidth="1"/>
    <col min="5892" max="5895" width="11.42578125" style="714"/>
    <col min="5896" max="5896" width="9.28515625" style="714" customWidth="1"/>
    <col min="5897" max="5897" width="10.5703125" style="714" customWidth="1"/>
    <col min="5898" max="5898" width="11.5703125" style="714" customWidth="1"/>
    <col min="5899" max="5899" width="13.5703125" style="714" customWidth="1"/>
    <col min="5900" max="5900" width="9.28515625" style="714" customWidth="1"/>
    <col min="5901" max="5901" width="11.7109375" style="714" customWidth="1"/>
    <col min="5902" max="5902" width="11.42578125" style="714"/>
    <col min="5903" max="5903" width="11.42578125" style="714" customWidth="1"/>
    <col min="5904" max="5907" width="0" style="714" hidden="1" customWidth="1"/>
    <col min="5908" max="6144" width="11.42578125" style="714"/>
    <col min="6145" max="6145" width="58.85546875" style="714" customWidth="1"/>
    <col min="6146" max="6146" width="23.140625" style="714" bestFit="1" customWidth="1"/>
    <col min="6147" max="6147" width="13.42578125" style="714" bestFit="1" customWidth="1"/>
    <col min="6148" max="6151" width="11.42578125" style="714"/>
    <col min="6152" max="6152" width="9.28515625" style="714" customWidth="1"/>
    <col min="6153" max="6153" width="10.5703125" style="714" customWidth="1"/>
    <col min="6154" max="6154" width="11.5703125" style="714" customWidth="1"/>
    <col min="6155" max="6155" width="13.5703125" style="714" customWidth="1"/>
    <col min="6156" max="6156" width="9.28515625" style="714" customWidth="1"/>
    <col min="6157" max="6157" width="11.7109375" style="714" customWidth="1"/>
    <col min="6158" max="6158" width="11.42578125" style="714"/>
    <col min="6159" max="6159" width="11.42578125" style="714" customWidth="1"/>
    <col min="6160" max="6163" width="0" style="714" hidden="1" customWidth="1"/>
    <col min="6164" max="6400" width="11.42578125" style="714"/>
    <col min="6401" max="6401" width="58.85546875" style="714" customWidth="1"/>
    <col min="6402" max="6402" width="23.140625" style="714" bestFit="1" customWidth="1"/>
    <col min="6403" max="6403" width="13.42578125" style="714" bestFit="1" customWidth="1"/>
    <col min="6404" max="6407" width="11.42578125" style="714"/>
    <col min="6408" max="6408" width="9.28515625" style="714" customWidth="1"/>
    <col min="6409" max="6409" width="10.5703125" style="714" customWidth="1"/>
    <col min="6410" max="6410" width="11.5703125" style="714" customWidth="1"/>
    <col min="6411" max="6411" width="13.5703125" style="714" customWidth="1"/>
    <col min="6412" max="6412" width="9.28515625" style="714" customWidth="1"/>
    <col min="6413" max="6413" width="11.7109375" style="714" customWidth="1"/>
    <col min="6414" max="6414" width="11.42578125" style="714"/>
    <col min="6415" max="6415" width="11.42578125" style="714" customWidth="1"/>
    <col min="6416" max="6419" width="0" style="714" hidden="1" customWidth="1"/>
    <col min="6420" max="6656" width="11.42578125" style="714"/>
    <col min="6657" max="6657" width="58.85546875" style="714" customWidth="1"/>
    <col min="6658" max="6658" width="23.140625" style="714" bestFit="1" customWidth="1"/>
    <col min="6659" max="6659" width="13.42578125" style="714" bestFit="1" customWidth="1"/>
    <col min="6660" max="6663" width="11.42578125" style="714"/>
    <col min="6664" max="6664" width="9.28515625" style="714" customWidth="1"/>
    <col min="6665" max="6665" width="10.5703125" style="714" customWidth="1"/>
    <col min="6666" max="6666" width="11.5703125" style="714" customWidth="1"/>
    <col min="6667" max="6667" width="13.5703125" style="714" customWidth="1"/>
    <col min="6668" max="6668" width="9.28515625" style="714" customWidth="1"/>
    <col min="6669" max="6669" width="11.7109375" style="714" customWidth="1"/>
    <col min="6670" max="6670" width="11.42578125" style="714"/>
    <col min="6671" max="6671" width="11.42578125" style="714" customWidth="1"/>
    <col min="6672" max="6675" width="0" style="714" hidden="1" customWidth="1"/>
    <col min="6676" max="6912" width="11.42578125" style="714"/>
    <col min="6913" max="6913" width="58.85546875" style="714" customWidth="1"/>
    <col min="6914" max="6914" width="23.140625" style="714" bestFit="1" customWidth="1"/>
    <col min="6915" max="6915" width="13.42578125" style="714" bestFit="1" customWidth="1"/>
    <col min="6916" max="6919" width="11.42578125" style="714"/>
    <col min="6920" max="6920" width="9.28515625" style="714" customWidth="1"/>
    <col min="6921" max="6921" width="10.5703125" style="714" customWidth="1"/>
    <col min="6922" max="6922" width="11.5703125" style="714" customWidth="1"/>
    <col min="6923" max="6923" width="13.5703125" style="714" customWidth="1"/>
    <col min="6924" max="6924" width="9.28515625" style="714" customWidth="1"/>
    <col min="6925" max="6925" width="11.7109375" style="714" customWidth="1"/>
    <col min="6926" max="6926" width="11.42578125" style="714"/>
    <col min="6927" max="6927" width="11.42578125" style="714" customWidth="1"/>
    <col min="6928" max="6931" width="0" style="714" hidden="1" customWidth="1"/>
    <col min="6932" max="7168" width="11.42578125" style="714"/>
    <col min="7169" max="7169" width="58.85546875" style="714" customWidth="1"/>
    <col min="7170" max="7170" width="23.140625" style="714" bestFit="1" customWidth="1"/>
    <col min="7171" max="7171" width="13.42578125" style="714" bestFit="1" customWidth="1"/>
    <col min="7172" max="7175" width="11.42578125" style="714"/>
    <col min="7176" max="7176" width="9.28515625" style="714" customWidth="1"/>
    <col min="7177" max="7177" width="10.5703125" style="714" customWidth="1"/>
    <col min="7178" max="7178" width="11.5703125" style="714" customWidth="1"/>
    <col min="7179" max="7179" width="13.5703125" style="714" customWidth="1"/>
    <col min="7180" max="7180" width="9.28515625" style="714" customWidth="1"/>
    <col min="7181" max="7181" width="11.7109375" style="714" customWidth="1"/>
    <col min="7182" max="7182" width="11.42578125" style="714"/>
    <col min="7183" max="7183" width="11.42578125" style="714" customWidth="1"/>
    <col min="7184" max="7187" width="0" style="714" hidden="1" customWidth="1"/>
    <col min="7188" max="7424" width="11.42578125" style="714"/>
    <col min="7425" max="7425" width="58.85546875" style="714" customWidth="1"/>
    <col min="7426" max="7426" width="23.140625" style="714" bestFit="1" customWidth="1"/>
    <col min="7427" max="7427" width="13.42578125" style="714" bestFit="1" customWidth="1"/>
    <col min="7428" max="7431" width="11.42578125" style="714"/>
    <col min="7432" max="7432" width="9.28515625" style="714" customWidth="1"/>
    <col min="7433" max="7433" width="10.5703125" style="714" customWidth="1"/>
    <col min="7434" max="7434" width="11.5703125" style="714" customWidth="1"/>
    <col min="7435" max="7435" width="13.5703125" style="714" customWidth="1"/>
    <col min="7436" max="7436" width="9.28515625" style="714" customWidth="1"/>
    <col min="7437" max="7437" width="11.7109375" style="714" customWidth="1"/>
    <col min="7438" max="7438" width="11.42578125" style="714"/>
    <col min="7439" max="7439" width="11.42578125" style="714" customWidth="1"/>
    <col min="7440" max="7443" width="0" style="714" hidden="1" customWidth="1"/>
    <col min="7444" max="7680" width="11.42578125" style="714"/>
    <col min="7681" max="7681" width="58.85546875" style="714" customWidth="1"/>
    <col min="7682" max="7682" width="23.140625" style="714" bestFit="1" customWidth="1"/>
    <col min="7683" max="7683" width="13.42578125" style="714" bestFit="1" customWidth="1"/>
    <col min="7684" max="7687" width="11.42578125" style="714"/>
    <col min="7688" max="7688" width="9.28515625" style="714" customWidth="1"/>
    <col min="7689" max="7689" width="10.5703125" style="714" customWidth="1"/>
    <col min="7690" max="7690" width="11.5703125" style="714" customWidth="1"/>
    <col min="7691" max="7691" width="13.5703125" style="714" customWidth="1"/>
    <col min="7692" max="7692" width="9.28515625" style="714" customWidth="1"/>
    <col min="7693" max="7693" width="11.7109375" style="714" customWidth="1"/>
    <col min="7694" max="7694" width="11.42578125" style="714"/>
    <col min="7695" max="7695" width="11.42578125" style="714" customWidth="1"/>
    <col min="7696" max="7699" width="0" style="714" hidden="1" customWidth="1"/>
    <col min="7700" max="7936" width="11.42578125" style="714"/>
    <col min="7937" max="7937" width="58.85546875" style="714" customWidth="1"/>
    <col min="7938" max="7938" width="23.140625" style="714" bestFit="1" customWidth="1"/>
    <col min="7939" max="7939" width="13.42578125" style="714" bestFit="1" customWidth="1"/>
    <col min="7940" max="7943" width="11.42578125" style="714"/>
    <col min="7944" max="7944" width="9.28515625" style="714" customWidth="1"/>
    <col min="7945" max="7945" width="10.5703125" style="714" customWidth="1"/>
    <col min="7946" max="7946" width="11.5703125" style="714" customWidth="1"/>
    <col min="7947" max="7947" width="13.5703125" style="714" customWidth="1"/>
    <col min="7948" max="7948" width="9.28515625" style="714" customWidth="1"/>
    <col min="7949" max="7949" width="11.7109375" style="714" customWidth="1"/>
    <col min="7950" max="7950" width="11.42578125" style="714"/>
    <col min="7951" max="7951" width="11.42578125" style="714" customWidth="1"/>
    <col min="7952" max="7955" width="0" style="714" hidden="1" customWidth="1"/>
    <col min="7956" max="8192" width="11.42578125" style="714"/>
    <col min="8193" max="8193" width="58.85546875" style="714" customWidth="1"/>
    <col min="8194" max="8194" width="23.140625" style="714" bestFit="1" customWidth="1"/>
    <col min="8195" max="8195" width="13.42578125" style="714" bestFit="1" customWidth="1"/>
    <col min="8196" max="8199" width="11.42578125" style="714"/>
    <col min="8200" max="8200" width="9.28515625" style="714" customWidth="1"/>
    <col min="8201" max="8201" width="10.5703125" style="714" customWidth="1"/>
    <col min="8202" max="8202" width="11.5703125" style="714" customWidth="1"/>
    <col min="8203" max="8203" width="13.5703125" style="714" customWidth="1"/>
    <col min="8204" max="8204" width="9.28515625" style="714" customWidth="1"/>
    <col min="8205" max="8205" width="11.7109375" style="714" customWidth="1"/>
    <col min="8206" max="8206" width="11.42578125" style="714"/>
    <col min="8207" max="8207" width="11.42578125" style="714" customWidth="1"/>
    <col min="8208" max="8211" width="0" style="714" hidden="1" customWidth="1"/>
    <col min="8212" max="8448" width="11.42578125" style="714"/>
    <col min="8449" max="8449" width="58.85546875" style="714" customWidth="1"/>
    <col min="8450" max="8450" width="23.140625" style="714" bestFit="1" customWidth="1"/>
    <col min="8451" max="8451" width="13.42578125" style="714" bestFit="1" customWidth="1"/>
    <col min="8452" max="8455" width="11.42578125" style="714"/>
    <col min="8456" max="8456" width="9.28515625" style="714" customWidth="1"/>
    <col min="8457" max="8457" width="10.5703125" style="714" customWidth="1"/>
    <col min="8458" max="8458" width="11.5703125" style="714" customWidth="1"/>
    <col min="8459" max="8459" width="13.5703125" style="714" customWidth="1"/>
    <col min="8460" max="8460" width="9.28515625" style="714" customWidth="1"/>
    <col min="8461" max="8461" width="11.7109375" style="714" customWidth="1"/>
    <col min="8462" max="8462" width="11.42578125" style="714"/>
    <col min="8463" max="8463" width="11.42578125" style="714" customWidth="1"/>
    <col min="8464" max="8467" width="0" style="714" hidden="1" customWidth="1"/>
    <col min="8468" max="8704" width="11.42578125" style="714"/>
    <col min="8705" max="8705" width="58.85546875" style="714" customWidth="1"/>
    <col min="8706" max="8706" width="23.140625" style="714" bestFit="1" customWidth="1"/>
    <col min="8707" max="8707" width="13.42578125" style="714" bestFit="1" customWidth="1"/>
    <col min="8708" max="8711" width="11.42578125" style="714"/>
    <col min="8712" max="8712" width="9.28515625" style="714" customWidth="1"/>
    <col min="8713" max="8713" width="10.5703125" style="714" customWidth="1"/>
    <col min="8714" max="8714" width="11.5703125" style="714" customWidth="1"/>
    <col min="8715" max="8715" width="13.5703125" style="714" customWidth="1"/>
    <col min="8716" max="8716" width="9.28515625" style="714" customWidth="1"/>
    <col min="8717" max="8717" width="11.7109375" style="714" customWidth="1"/>
    <col min="8718" max="8718" width="11.42578125" style="714"/>
    <col min="8719" max="8719" width="11.42578125" style="714" customWidth="1"/>
    <col min="8720" max="8723" width="0" style="714" hidden="1" customWidth="1"/>
    <col min="8724" max="8960" width="11.42578125" style="714"/>
    <col min="8961" max="8961" width="58.85546875" style="714" customWidth="1"/>
    <col min="8962" max="8962" width="23.140625" style="714" bestFit="1" customWidth="1"/>
    <col min="8963" max="8963" width="13.42578125" style="714" bestFit="1" customWidth="1"/>
    <col min="8964" max="8967" width="11.42578125" style="714"/>
    <col min="8968" max="8968" width="9.28515625" style="714" customWidth="1"/>
    <col min="8969" max="8969" width="10.5703125" style="714" customWidth="1"/>
    <col min="8970" max="8970" width="11.5703125" style="714" customWidth="1"/>
    <col min="8971" max="8971" width="13.5703125" style="714" customWidth="1"/>
    <col min="8972" max="8972" width="9.28515625" style="714" customWidth="1"/>
    <col min="8973" max="8973" width="11.7109375" style="714" customWidth="1"/>
    <col min="8974" max="8974" width="11.42578125" style="714"/>
    <col min="8975" max="8975" width="11.42578125" style="714" customWidth="1"/>
    <col min="8976" max="8979" width="0" style="714" hidden="1" customWidth="1"/>
    <col min="8980" max="9216" width="11.42578125" style="714"/>
    <col min="9217" max="9217" width="58.85546875" style="714" customWidth="1"/>
    <col min="9218" max="9218" width="23.140625" style="714" bestFit="1" customWidth="1"/>
    <col min="9219" max="9219" width="13.42578125" style="714" bestFit="1" customWidth="1"/>
    <col min="9220" max="9223" width="11.42578125" style="714"/>
    <col min="9224" max="9224" width="9.28515625" style="714" customWidth="1"/>
    <col min="9225" max="9225" width="10.5703125" style="714" customWidth="1"/>
    <col min="9226" max="9226" width="11.5703125" style="714" customWidth="1"/>
    <col min="9227" max="9227" width="13.5703125" style="714" customWidth="1"/>
    <col min="9228" max="9228" width="9.28515625" style="714" customWidth="1"/>
    <col min="9229" max="9229" width="11.7109375" style="714" customWidth="1"/>
    <col min="9230" max="9230" width="11.42578125" style="714"/>
    <col min="9231" max="9231" width="11.42578125" style="714" customWidth="1"/>
    <col min="9232" max="9235" width="0" style="714" hidden="1" customWidth="1"/>
    <col min="9236" max="9472" width="11.42578125" style="714"/>
    <col min="9473" max="9473" width="58.85546875" style="714" customWidth="1"/>
    <col min="9474" max="9474" width="23.140625" style="714" bestFit="1" customWidth="1"/>
    <col min="9475" max="9475" width="13.42578125" style="714" bestFit="1" customWidth="1"/>
    <col min="9476" max="9479" width="11.42578125" style="714"/>
    <col min="9480" max="9480" width="9.28515625" style="714" customWidth="1"/>
    <col min="9481" max="9481" width="10.5703125" style="714" customWidth="1"/>
    <col min="9482" max="9482" width="11.5703125" style="714" customWidth="1"/>
    <col min="9483" max="9483" width="13.5703125" style="714" customWidth="1"/>
    <col min="9484" max="9484" width="9.28515625" style="714" customWidth="1"/>
    <col min="9485" max="9485" width="11.7109375" style="714" customWidth="1"/>
    <col min="9486" max="9486" width="11.42578125" style="714"/>
    <col min="9487" max="9487" width="11.42578125" style="714" customWidth="1"/>
    <col min="9488" max="9491" width="0" style="714" hidden="1" customWidth="1"/>
    <col min="9492" max="9728" width="11.42578125" style="714"/>
    <col min="9729" max="9729" width="58.85546875" style="714" customWidth="1"/>
    <col min="9730" max="9730" width="23.140625" style="714" bestFit="1" customWidth="1"/>
    <col min="9731" max="9731" width="13.42578125" style="714" bestFit="1" customWidth="1"/>
    <col min="9732" max="9735" width="11.42578125" style="714"/>
    <col min="9736" max="9736" width="9.28515625" style="714" customWidth="1"/>
    <col min="9737" max="9737" width="10.5703125" style="714" customWidth="1"/>
    <col min="9738" max="9738" width="11.5703125" style="714" customWidth="1"/>
    <col min="9739" max="9739" width="13.5703125" style="714" customWidth="1"/>
    <col min="9740" max="9740" width="9.28515625" style="714" customWidth="1"/>
    <col min="9741" max="9741" width="11.7109375" style="714" customWidth="1"/>
    <col min="9742" max="9742" width="11.42578125" style="714"/>
    <col min="9743" max="9743" width="11.42578125" style="714" customWidth="1"/>
    <col min="9744" max="9747" width="0" style="714" hidden="1" customWidth="1"/>
    <col min="9748" max="9984" width="11.42578125" style="714"/>
    <col min="9985" max="9985" width="58.85546875" style="714" customWidth="1"/>
    <col min="9986" max="9986" width="23.140625" style="714" bestFit="1" customWidth="1"/>
    <col min="9987" max="9987" width="13.42578125" style="714" bestFit="1" customWidth="1"/>
    <col min="9988" max="9991" width="11.42578125" style="714"/>
    <col min="9992" max="9992" width="9.28515625" style="714" customWidth="1"/>
    <col min="9993" max="9993" width="10.5703125" style="714" customWidth="1"/>
    <col min="9994" max="9994" width="11.5703125" style="714" customWidth="1"/>
    <col min="9995" max="9995" width="13.5703125" style="714" customWidth="1"/>
    <col min="9996" max="9996" width="9.28515625" style="714" customWidth="1"/>
    <col min="9997" max="9997" width="11.7109375" style="714" customWidth="1"/>
    <col min="9998" max="9998" width="11.42578125" style="714"/>
    <col min="9999" max="9999" width="11.42578125" style="714" customWidth="1"/>
    <col min="10000" max="10003" width="0" style="714" hidden="1" customWidth="1"/>
    <col min="10004" max="10240" width="11.42578125" style="714"/>
    <col min="10241" max="10241" width="58.85546875" style="714" customWidth="1"/>
    <col min="10242" max="10242" width="23.140625" style="714" bestFit="1" customWidth="1"/>
    <col min="10243" max="10243" width="13.42578125" style="714" bestFit="1" customWidth="1"/>
    <col min="10244" max="10247" width="11.42578125" style="714"/>
    <col min="10248" max="10248" width="9.28515625" style="714" customWidth="1"/>
    <col min="10249" max="10249" width="10.5703125" style="714" customWidth="1"/>
    <col min="10250" max="10250" width="11.5703125" style="714" customWidth="1"/>
    <col min="10251" max="10251" width="13.5703125" style="714" customWidth="1"/>
    <col min="10252" max="10252" width="9.28515625" style="714" customWidth="1"/>
    <col min="10253" max="10253" width="11.7109375" style="714" customWidth="1"/>
    <col min="10254" max="10254" width="11.42578125" style="714"/>
    <col min="10255" max="10255" width="11.42578125" style="714" customWidth="1"/>
    <col min="10256" max="10259" width="0" style="714" hidden="1" customWidth="1"/>
    <col min="10260" max="10496" width="11.42578125" style="714"/>
    <col min="10497" max="10497" width="58.85546875" style="714" customWidth="1"/>
    <col min="10498" max="10498" width="23.140625" style="714" bestFit="1" customWidth="1"/>
    <col min="10499" max="10499" width="13.42578125" style="714" bestFit="1" customWidth="1"/>
    <col min="10500" max="10503" width="11.42578125" style="714"/>
    <col min="10504" max="10504" width="9.28515625" style="714" customWidth="1"/>
    <col min="10505" max="10505" width="10.5703125" style="714" customWidth="1"/>
    <col min="10506" max="10506" width="11.5703125" style="714" customWidth="1"/>
    <col min="10507" max="10507" width="13.5703125" style="714" customWidth="1"/>
    <col min="10508" max="10508" width="9.28515625" style="714" customWidth="1"/>
    <col min="10509" max="10509" width="11.7109375" style="714" customWidth="1"/>
    <col min="10510" max="10510" width="11.42578125" style="714"/>
    <col min="10511" max="10511" width="11.42578125" style="714" customWidth="1"/>
    <col min="10512" max="10515" width="0" style="714" hidden="1" customWidth="1"/>
    <col min="10516" max="10752" width="11.42578125" style="714"/>
    <col min="10753" max="10753" width="58.85546875" style="714" customWidth="1"/>
    <col min="10754" max="10754" width="23.140625" style="714" bestFit="1" customWidth="1"/>
    <col min="10755" max="10755" width="13.42578125" style="714" bestFit="1" customWidth="1"/>
    <col min="10756" max="10759" width="11.42578125" style="714"/>
    <col min="10760" max="10760" width="9.28515625" style="714" customWidth="1"/>
    <col min="10761" max="10761" width="10.5703125" style="714" customWidth="1"/>
    <col min="10762" max="10762" width="11.5703125" style="714" customWidth="1"/>
    <col min="10763" max="10763" width="13.5703125" style="714" customWidth="1"/>
    <col min="10764" max="10764" width="9.28515625" style="714" customWidth="1"/>
    <col min="10765" max="10765" width="11.7109375" style="714" customWidth="1"/>
    <col min="10766" max="10766" width="11.42578125" style="714"/>
    <col min="10767" max="10767" width="11.42578125" style="714" customWidth="1"/>
    <col min="10768" max="10771" width="0" style="714" hidden="1" customWidth="1"/>
    <col min="10772" max="11008" width="11.42578125" style="714"/>
    <col min="11009" max="11009" width="58.85546875" style="714" customWidth="1"/>
    <col min="11010" max="11010" width="23.140625" style="714" bestFit="1" customWidth="1"/>
    <col min="11011" max="11011" width="13.42578125" style="714" bestFit="1" customWidth="1"/>
    <col min="11012" max="11015" width="11.42578125" style="714"/>
    <col min="11016" max="11016" width="9.28515625" style="714" customWidth="1"/>
    <col min="11017" max="11017" width="10.5703125" style="714" customWidth="1"/>
    <col min="11018" max="11018" width="11.5703125" style="714" customWidth="1"/>
    <col min="11019" max="11019" width="13.5703125" style="714" customWidth="1"/>
    <col min="11020" max="11020" width="9.28515625" style="714" customWidth="1"/>
    <col min="11021" max="11021" width="11.7109375" style="714" customWidth="1"/>
    <col min="11022" max="11022" width="11.42578125" style="714"/>
    <col min="11023" max="11023" width="11.42578125" style="714" customWidth="1"/>
    <col min="11024" max="11027" width="0" style="714" hidden="1" customWidth="1"/>
    <col min="11028" max="11264" width="11.42578125" style="714"/>
    <col min="11265" max="11265" width="58.85546875" style="714" customWidth="1"/>
    <col min="11266" max="11266" width="23.140625" style="714" bestFit="1" customWidth="1"/>
    <col min="11267" max="11267" width="13.42578125" style="714" bestFit="1" customWidth="1"/>
    <col min="11268" max="11271" width="11.42578125" style="714"/>
    <col min="11272" max="11272" width="9.28515625" style="714" customWidth="1"/>
    <col min="11273" max="11273" width="10.5703125" style="714" customWidth="1"/>
    <col min="11274" max="11274" width="11.5703125" style="714" customWidth="1"/>
    <col min="11275" max="11275" width="13.5703125" style="714" customWidth="1"/>
    <col min="11276" max="11276" width="9.28515625" style="714" customWidth="1"/>
    <col min="11277" max="11277" width="11.7109375" style="714" customWidth="1"/>
    <col min="11278" max="11278" width="11.42578125" style="714"/>
    <col min="11279" max="11279" width="11.42578125" style="714" customWidth="1"/>
    <col min="11280" max="11283" width="0" style="714" hidden="1" customWidth="1"/>
    <col min="11284" max="11520" width="11.42578125" style="714"/>
    <col min="11521" max="11521" width="58.85546875" style="714" customWidth="1"/>
    <col min="11522" max="11522" width="23.140625" style="714" bestFit="1" customWidth="1"/>
    <col min="11523" max="11523" width="13.42578125" style="714" bestFit="1" customWidth="1"/>
    <col min="11524" max="11527" width="11.42578125" style="714"/>
    <col min="11528" max="11528" width="9.28515625" style="714" customWidth="1"/>
    <col min="11529" max="11529" width="10.5703125" style="714" customWidth="1"/>
    <col min="11530" max="11530" width="11.5703125" style="714" customWidth="1"/>
    <col min="11531" max="11531" width="13.5703125" style="714" customWidth="1"/>
    <col min="11532" max="11532" width="9.28515625" style="714" customWidth="1"/>
    <col min="11533" max="11533" width="11.7109375" style="714" customWidth="1"/>
    <col min="11534" max="11534" width="11.42578125" style="714"/>
    <col min="11535" max="11535" width="11.42578125" style="714" customWidth="1"/>
    <col min="11536" max="11539" width="0" style="714" hidden="1" customWidth="1"/>
    <col min="11540" max="11776" width="11.42578125" style="714"/>
    <col min="11777" max="11777" width="58.85546875" style="714" customWidth="1"/>
    <col min="11778" max="11778" width="23.140625" style="714" bestFit="1" customWidth="1"/>
    <col min="11779" max="11779" width="13.42578125" style="714" bestFit="1" customWidth="1"/>
    <col min="11780" max="11783" width="11.42578125" style="714"/>
    <col min="11784" max="11784" width="9.28515625" style="714" customWidth="1"/>
    <col min="11785" max="11785" width="10.5703125" style="714" customWidth="1"/>
    <col min="11786" max="11786" width="11.5703125" style="714" customWidth="1"/>
    <col min="11787" max="11787" width="13.5703125" style="714" customWidth="1"/>
    <col min="11788" max="11788" width="9.28515625" style="714" customWidth="1"/>
    <col min="11789" max="11789" width="11.7109375" style="714" customWidth="1"/>
    <col min="11790" max="11790" width="11.42578125" style="714"/>
    <col min="11791" max="11791" width="11.42578125" style="714" customWidth="1"/>
    <col min="11792" max="11795" width="0" style="714" hidden="1" customWidth="1"/>
    <col min="11796" max="12032" width="11.42578125" style="714"/>
    <col min="12033" max="12033" width="58.85546875" style="714" customWidth="1"/>
    <col min="12034" max="12034" width="23.140625" style="714" bestFit="1" customWidth="1"/>
    <col min="12035" max="12035" width="13.42578125" style="714" bestFit="1" customWidth="1"/>
    <col min="12036" max="12039" width="11.42578125" style="714"/>
    <col min="12040" max="12040" width="9.28515625" style="714" customWidth="1"/>
    <col min="12041" max="12041" width="10.5703125" style="714" customWidth="1"/>
    <col min="12042" max="12042" width="11.5703125" style="714" customWidth="1"/>
    <col min="12043" max="12043" width="13.5703125" style="714" customWidth="1"/>
    <col min="12044" max="12044" width="9.28515625" style="714" customWidth="1"/>
    <col min="12045" max="12045" width="11.7109375" style="714" customWidth="1"/>
    <col min="12046" max="12046" width="11.42578125" style="714"/>
    <col min="12047" max="12047" width="11.42578125" style="714" customWidth="1"/>
    <col min="12048" max="12051" width="0" style="714" hidden="1" customWidth="1"/>
    <col min="12052" max="12288" width="11.42578125" style="714"/>
    <col min="12289" max="12289" width="58.85546875" style="714" customWidth="1"/>
    <col min="12290" max="12290" width="23.140625" style="714" bestFit="1" customWidth="1"/>
    <col min="12291" max="12291" width="13.42578125" style="714" bestFit="1" customWidth="1"/>
    <col min="12292" max="12295" width="11.42578125" style="714"/>
    <col min="12296" max="12296" width="9.28515625" style="714" customWidth="1"/>
    <col min="12297" max="12297" width="10.5703125" style="714" customWidth="1"/>
    <col min="12298" max="12298" width="11.5703125" style="714" customWidth="1"/>
    <col min="12299" max="12299" width="13.5703125" style="714" customWidth="1"/>
    <col min="12300" max="12300" width="9.28515625" style="714" customWidth="1"/>
    <col min="12301" max="12301" width="11.7109375" style="714" customWidth="1"/>
    <col min="12302" max="12302" width="11.42578125" style="714"/>
    <col min="12303" max="12303" width="11.42578125" style="714" customWidth="1"/>
    <col min="12304" max="12307" width="0" style="714" hidden="1" customWidth="1"/>
    <col min="12308" max="12544" width="11.42578125" style="714"/>
    <col min="12545" max="12545" width="58.85546875" style="714" customWidth="1"/>
    <col min="12546" max="12546" width="23.140625" style="714" bestFit="1" customWidth="1"/>
    <col min="12547" max="12547" width="13.42578125" style="714" bestFit="1" customWidth="1"/>
    <col min="12548" max="12551" width="11.42578125" style="714"/>
    <col min="12552" max="12552" width="9.28515625" style="714" customWidth="1"/>
    <col min="12553" max="12553" width="10.5703125" style="714" customWidth="1"/>
    <col min="12554" max="12554" width="11.5703125" style="714" customWidth="1"/>
    <col min="12555" max="12555" width="13.5703125" style="714" customWidth="1"/>
    <col min="12556" max="12556" width="9.28515625" style="714" customWidth="1"/>
    <col min="12557" max="12557" width="11.7109375" style="714" customWidth="1"/>
    <col min="12558" max="12558" width="11.42578125" style="714"/>
    <col min="12559" max="12559" width="11.42578125" style="714" customWidth="1"/>
    <col min="12560" max="12563" width="0" style="714" hidden="1" customWidth="1"/>
    <col min="12564" max="12800" width="11.42578125" style="714"/>
    <col min="12801" max="12801" width="58.85546875" style="714" customWidth="1"/>
    <col min="12802" max="12802" width="23.140625" style="714" bestFit="1" customWidth="1"/>
    <col min="12803" max="12803" width="13.42578125" style="714" bestFit="1" customWidth="1"/>
    <col min="12804" max="12807" width="11.42578125" style="714"/>
    <col min="12808" max="12808" width="9.28515625" style="714" customWidth="1"/>
    <col min="12809" max="12809" width="10.5703125" style="714" customWidth="1"/>
    <col min="12810" max="12810" width="11.5703125" style="714" customWidth="1"/>
    <col min="12811" max="12811" width="13.5703125" style="714" customWidth="1"/>
    <col min="12812" max="12812" width="9.28515625" style="714" customWidth="1"/>
    <col min="12813" max="12813" width="11.7109375" style="714" customWidth="1"/>
    <col min="12814" max="12814" width="11.42578125" style="714"/>
    <col min="12815" max="12815" width="11.42578125" style="714" customWidth="1"/>
    <col min="12816" max="12819" width="0" style="714" hidden="1" customWidth="1"/>
    <col min="12820" max="13056" width="11.42578125" style="714"/>
    <col min="13057" max="13057" width="58.85546875" style="714" customWidth="1"/>
    <col min="13058" max="13058" width="23.140625" style="714" bestFit="1" customWidth="1"/>
    <col min="13059" max="13059" width="13.42578125" style="714" bestFit="1" customWidth="1"/>
    <col min="13060" max="13063" width="11.42578125" style="714"/>
    <col min="13064" max="13064" width="9.28515625" style="714" customWidth="1"/>
    <col min="13065" max="13065" width="10.5703125" style="714" customWidth="1"/>
    <col min="13066" max="13066" width="11.5703125" style="714" customWidth="1"/>
    <col min="13067" max="13067" width="13.5703125" style="714" customWidth="1"/>
    <col min="13068" max="13068" width="9.28515625" style="714" customWidth="1"/>
    <col min="13069" max="13069" width="11.7109375" style="714" customWidth="1"/>
    <col min="13070" max="13070" width="11.42578125" style="714"/>
    <col min="13071" max="13071" width="11.42578125" style="714" customWidth="1"/>
    <col min="13072" max="13075" width="0" style="714" hidden="1" customWidth="1"/>
    <col min="13076" max="13312" width="11.42578125" style="714"/>
    <col min="13313" max="13313" width="58.85546875" style="714" customWidth="1"/>
    <col min="13314" max="13314" width="23.140625" style="714" bestFit="1" customWidth="1"/>
    <col min="13315" max="13315" width="13.42578125" style="714" bestFit="1" customWidth="1"/>
    <col min="13316" max="13319" width="11.42578125" style="714"/>
    <col min="13320" max="13320" width="9.28515625" style="714" customWidth="1"/>
    <col min="13321" max="13321" width="10.5703125" style="714" customWidth="1"/>
    <col min="13322" max="13322" width="11.5703125" style="714" customWidth="1"/>
    <col min="13323" max="13323" width="13.5703125" style="714" customWidth="1"/>
    <col min="13324" max="13324" width="9.28515625" style="714" customWidth="1"/>
    <col min="13325" max="13325" width="11.7109375" style="714" customWidth="1"/>
    <col min="13326" max="13326" width="11.42578125" style="714"/>
    <col min="13327" max="13327" width="11.42578125" style="714" customWidth="1"/>
    <col min="13328" max="13331" width="0" style="714" hidden="1" customWidth="1"/>
    <col min="13332" max="13568" width="11.42578125" style="714"/>
    <col min="13569" max="13569" width="58.85546875" style="714" customWidth="1"/>
    <col min="13570" max="13570" width="23.140625" style="714" bestFit="1" customWidth="1"/>
    <col min="13571" max="13571" width="13.42578125" style="714" bestFit="1" customWidth="1"/>
    <col min="13572" max="13575" width="11.42578125" style="714"/>
    <col min="13576" max="13576" width="9.28515625" style="714" customWidth="1"/>
    <col min="13577" max="13577" width="10.5703125" style="714" customWidth="1"/>
    <col min="13578" max="13578" width="11.5703125" style="714" customWidth="1"/>
    <col min="13579" max="13579" width="13.5703125" style="714" customWidth="1"/>
    <col min="13580" max="13580" width="9.28515625" style="714" customWidth="1"/>
    <col min="13581" max="13581" width="11.7109375" style="714" customWidth="1"/>
    <col min="13582" max="13582" width="11.42578125" style="714"/>
    <col min="13583" max="13583" width="11.42578125" style="714" customWidth="1"/>
    <col min="13584" max="13587" width="0" style="714" hidden="1" customWidth="1"/>
    <col min="13588" max="13824" width="11.42578125" style="714"/>
    <col min="13825" max="13825" width="58.85546875" style="714" customWidth="1"/>
    <col min="13826" max="13826" width="23.140625" style="714" bestFit="1" customWidth="1"/>
    <col min="13827" max="13827" width="13.42578125" style="714" bestFit="1" customWidth="1"/>
    <col min="13828" max="13831" width="11.42578125" style="714"/>
    <col min="13832" max="13832" width="9.28515625" style="714" customWidth="1"/>
    <col min="13833" max="13833" width="10.5703125" style="714" customWidth="1"/>
    <col min="13834" max="13834" width="11.5703125" style="714" customWidth="1"/>
    <col min="13835" max="13835" width="13.5703125" style="714" customWidth="1"/>
    <col min="13836" max="13836" width="9.28515625" style="714" customWidth="1"/>
    <col min="13837" max="13837" width="11.7109375" style="714" customWidth="1"/>
    <col min="13838" max="13838" width="11.42578125" style="714"/>
    <col min="13839" max="13839" width="11.42578125" style="714" customWidth="1"/>
    <col min="13840" max="13843" width="0" style="714" hidden="1" customWidth="1"/>
    <col min="13844" max="14080" width="11.42578125" style="714"/>
    <col min="14081" max="14081" width="58.85546875" style="714" customWidth="1"/>
    <col min="14082" max="14082" width="23.140625" style="714" bestFit="1" customWidth="1"/>
    <col min="14083" max="14083" width="13.42578125" style="714" bestFit="1" customWidth="1"/>
    <col min="14084" max="14087" width="11.42578125" style="714"/>
    <col min="14088" max="14088" width="9.28515625" style="714" customWidth="1"/>
    <col min="14089" max="14089" width="10.5703125" style="714" customWidth="1"/>
    <col min="14090" max="14090" width="11.5703125" style="714" customWidth="1"/>
    <col min="14091" max="14091" width="13.5703125" style="714" customWidth="1"/>
    <col min="14092" max="14092" width="9.28515625" style="714" customWidth="1"/>
    <col min="14093" max="14093" width="11.7109375" style="714" customWidth="1"/>
    <col min="14094" max="14094" width="11.42578125" style="714"/>
    <col min="14095" max="14095" width="11.42578125" style="714" customWidth="1"/>
    <col min="14096" max="14099" width="0" style="714" hidden="1" customWidth="1"/>
    <col min="14100" max="14336" width="11.42578125" style="714"/>
    <col min="14337" max="14337" width="58.85546875" style="714" customWidth="1"/>
    <col min="14338" max="14338" width="23.140625" style="714" bestFit="1" customWidth="1"/>
    <col min="14339" max="14339" width="13.42578125" style="714" bestFit="1" customWidth="1"/>
    <col min="14340" max="14343" width="11.42578125" style="714"/>
    <col min="14344" max="14344" width="9.28515625" style="714" customWidth="1"/>
    <col min="14345" max="14345" width="10.5703125" style="714" customWidth="1"/>
    <col min="14346" max="14346" width="11.5703125" style="714" customWidth="1"/>
    <col min="14347" max="14347" width="13.5703125" style="714" customWidth="1"/>
    <col min="14348" max="14348" width="9.28515625" style="714" customWidth="1"/>
    <col min="14349" max="14349" width="11.7109375" style="714" customWidth="1"/>
    <col min="14350" max="14350" width="11.42578125" style="714"/>
    <col min="14351" max="14351" width="11.42578125" style="714" customWidth="1"/>
    <col min="14352" max="14355" width="0" style="714" hidden="1" customWidth="1"/>
    <col min="14356" max="14592" width="11.42578125" style="714"/>
    <col min="14593" max="14593" width="58.85546875" style="714" customWidth="1"/>
    <col min="14594" max="14594" width="23.140625" style="714" bestFit="1" customWidth="1"/>
    <col min="14595" max="14595" width="13.42578125" style="714" bestFit="1" customWidth="1"/>
    <col min="14596" max="14599" width="11.42578125" style="714"/>
    <col min="14600" max="14600" width="9.28515625" style="714" customWidth="1"/>
    <col min="14601" max="14601" width="10.5703125" style="714" customWidth="1"/>
    <col min="14602" max="14602" width="11.5703125" style="714" customWidth="1"/>
    <col min="14603" max="14603" width="13.5703125" style="714" customWidth="1"/>
    <col min="14604" max="14604" width="9.28515625" style="714" customWidth="1"/>
    <col min="14605" max="14605" width="11.7109375" style="714" customWidth="1"/>
    <col min="14606" max="14606" width="11.42578125" style="714"/>
    <col min="14607" max="14607" width="11.42578125" style="714" customWidth="1"/>
    <col min="14608" max="14611" width="0" style="714" hidden="1" customWidth="1"/>
    <col min="14612" max="14848" width="11.42578125" style="714"/>
    <col min="14849" max="14849" width="58.85546875" style="714" customWidth="1"/>
    <col min="14850" max="14850" width="23.140625" style="714" bestFit="1" customWidth="1"/>
    <col min="14851" max="14851" width="13.42578125" style="714" bestFit="1" customWidth="1"/>
    <col min="14852" max="14855" width="11.42578125" style="714"/>
    <col min="14856" max="14856" width="9.28515625" style="714" customWidth="1"/>
    <col min="14857" max="14857" width="10.5703125" style="714" customWidth="1"/>
    <col min="14858" max="14858" width="11.5703125" style="714" customWidth="1"/>
    <col min="14859" max="14859" width="13.5703125" style="714" customWidth="1"/>
    <col min="14860" max="14860" width="9.28515625" style="714" customWidth="1"/>
    <col min="14861" max="14861" width="11.7109375" style="714" customWidth="1"/>
    <col min="14862" max="14862" width="11.42578125" style="714"/>
    <col min="14863" max="14863" width="11.42578125" style="714" customWidth="1"/>
    <col min="14864" max="14867" width="0" style="714" hidden="1" customWidth="1"/>
    <col min="14868" max="15104" width="11.42578125" style="714"/>
    <col min="15105" max="15105" width="58.85546875" style="714" customWidth="1"/>
    <col min="15106" max="15106" width="23.140625" style="714" bestFit="1" customWidth="1"/>
    <col min="15107" max="15107" width="13.42578125" style="714" bestFit="1" customWidth="1"/>
    <col min="15108" max="15111" width="11.42578125" style="714"/>
    <col min="15112" max="15112" width="9.28515625" style="714" customWidth="1"/>
    <col min="15113" max="15113" width="10.5703125" style="714" customWidth="1"/>
    <col min="15114" max="15114" width="11.5703125" style="714" customWidth="1"/>
    <col min="15115" max="15115" width="13.5703125" style="714" customWidth="1"/>
    <col min="15116" max="15116" width="9.28515625" style="714" customWidth="1"/>
    <col min="15117" max="15117" width="11.7109375" style="714" customWidth="1"/>
    <col min="15118" max="15118" width="11.42578125" style="714"/>
    <col min="15119" max="15119" width="11.42578125" style="714" customWidth="1"/>
    <col min="15120" max="15123" width="0" style="714" hidden="1" customWidth="1"/>
    <col min="15124" max="15360" width="11.42578125" style="714"/>
    <col min="15361" max="15361" width="58.85546875" style="714" customWidth="1"/>
    <col min="15362" max="15362" width="23.140625" style="714" bestFit="1" customWidth="1"/>
    <col min="15363" max="15363" width="13.42578125" style="714" bestFit="1" customWidth="1"/>
    <col min="15364" max="15367" width="11.42578125" style="714"/>
    <col min="15368" max="15368" width="9.28515625" style="714" customWidth="1"/>
    <col min="15369" max="15369" width="10.5703125" style="714" customWidth="1"/>
    <col min="15370" max="15370" width="11.5703125" style="714" customWidth="1"/>
    <col min="15371" max="15371" width="13.5703125" style="714" customWidth="1"/>
    <col min="15372" max="15372" width="9.28515625" style="714" customWidth="1"/>
    <col min="15373" max="15373" width="11.7109375" style="714" customWidth="1"/>
    <col min="15374" max="15374" width="11.42578125" style="714"/>
    <col min="15375" max="15375" width="11.42578125" style="714" customWidth="1"/>
    <col min="15376" max="15379" width="0" style="714" hidden="1" customWidth="1"/>
    <col min="15380" max="15616" width="11.42578125" style="714"/>
    <col min="15617" max="15617" width="58.85546875" style="714" customWidth="1"/>
    <col min="15618" max="15618" width="23.140625" style="714" bestFit="1" customWidth="1"/>
    <col min="15619" max="15619" width="13.42578125" style="714" bestFit="1" customWidth="1"/>
    <col min="15620" max="15623" width="11.42578125" style="714"/>
    <col min="15624" max="15624" width="9.28515625" style="714" customWidth="1"/>
    <col min="15625" max="15625" width="10.5703125" style="714" customWidth="1"/>
    <col min="15626" max="15626" width="11.5703125" style="714" customWidth="1"/>
    <col min="15627" max="15627" width="13.5703125" style="714" customWidth="1"/>
    <col min="15628" max="15628" width="9.28515625" style="714" customWidth="1"/>
    <col min="15629" max="15629" width="11.7109375" style="714" customWidth="1"/>
    <col min="15630" max="15630" width="11.42578125" style="714"/>
    <col min="15631" max="15631" width="11.42578125" style="714" customWidth="1"/>
    <col min="15632" max="15635" width="0" style="714" hidden="1" customWidth="1"/>
    <col min="15636" max="15872" width="11.42578125" style="714"/>
    <col min="15873" max="15873" width="58.85546875" style="714" customWidth="1"/>
    <col min="15874" max="15874" width="23.140625" style="714" bestFit="1" customWidth="1"/>
    <col min="15875" max="15875" width="13.42578125" style="714" bestFit="1" customWidth="1"/>
    <col min="15876" max="15879" width="11.42578125" style="714"/>
    <col min="15880" max="15880" width="9.28515625" style="714" customWidth="1"/>
    <col min="15881" max="15881" width="10.5703125" style="714" customWidth="1"/>
    <col min="15882" max="15882" width="11.5703125" style="714" customWidth="1"/>
    <col min="15883" max="15883" width="13.5703125" style="714" customWidth="1"/>
    <col min="15884" max="15884" width="9.28515625" style="714" customWidth="1"/>
    <col min="15885" max="15885" width="11.7109375" style="714" customWidth="1"/>
    <col min="15886" max="15886" width="11.42578125" style="714"/>
    <col min="15887" max="15887" width="11.42578125" style="714" customWidth="1"/>
    <col min="15888" max="15891" width="0" style="714" hidden="1" customWidth="1"/>
    <col min="15892" max="16128" width="11.42578125" style="714"/>
    <col min="16129" max="16129" width="58.85546875" style="714" customWidth="1"/>
    <col min="16130" max="16130" width="23.140625" style="714" bestFit="1" customWidth="1"/>
    <col min="16131" max="16131" width="13.42578125" style="714" bestFit="1" customWidth="1"/>
    <col min="16132" max="16135" width="11.42578125" style="714"/>
    <col min="16136" max="16136" width="9.28515625" style="714" customWidth="1"/>
    <col min="16137" max="16137" width="10.5703125" style="714" customWidth="1"/>
    <col min="16138" max="16138" width="11.5703125" style="714" customWidth="1"/>
    <col min="16139" max="16139" width="13.5703125" style="714" customWidth="1"/>
    <col min="16140" max="16140" width="9.28515625" style="714" customWidth="1"/>
    <col min="16141" max="16141" width="11.7109375" style="714" customWidth="1"/>
    <col min="16142" max="16142" width="11.42578125" style="714"/>
    <col min="16143" max="16143" width="11.42578125" style="714" customWidth="1"/>
    <col min="16144" max="16147" width="0" style="714" hidden="1" customWidth="1"/>
    <col min="16148" max="16384" width="11.42578125" style="714"/>
  </cols>
  <sheetData>
    <row r="1" spans="1:25" x14ac:dyDescent="0.25">
      <c r="A1" s="712"/>
      <c r="B1" s="713"/>
      <c r="C1" s="713"/>
      <c r="D1" s="713"/>
      <c r="E1" s="713"/>
      <c r="F1" s="713"/>
      <c r="G1" s="713"/>
      <c r="H1" s="713"/>
    </row>
    <row r="2" spans="1:25" ht="15.75" x14ac:dyDescent="0.25">
      <c r="A2" s="1789" t="s">
        <v>1371</v>
      </c>
      <c r="B2" s="1789"/>
      <c r="C2" s="1789"/>
      <c r="D2" s="1789"/>
      <c r="E2" s="1789"/>
      <c r="F2" s="1789"/>
      <c r="G2" s="1789"/>
      <c r="H2" s="1789"/>
    </row>
    <row r="3" spans="1:25" ht="15.75" x14ac:dyDescent="0.25">
      <c r="A3" s="1789" t="s">
        <v>1586</v>
      </c>
      <c r="B3" s="1789"/>
      <c r="C3" s="1789"/>
      <c r="D3" s="1789"/>
      <c r="E3" s="1789"/>
      <c r="F3" s="1789"/>
      <c r="G3" s="1789"/>
      <c r="H3" s="1789"/>
    </row>
    <row r="4" spans="1:25" ht="15.75" x14ac:dyDescent="0.25">
      <c r="A4" s="1789" t="s">
        <v>1588</v>
      </c>
      <c r="B4" s="1789"/>
      <c r="C4" s="1789"/>
      <c r="D4" s="1789"/>
      <c r="E4" s="1789"/>
      <c r="F4" s="1789"/>
      <c r="G4" s="1789"/>
      <c r="H4" s="1789"/>
    </row>
    <row r="5" spans="1:25" ht="3.75" customHeight="1" thickBot="1" x14ac:dyDescent="0.3">
      <c r="A5" s="715"/>
      <c r="B5" s="716"/>
      <c r="C5" s="716"/>
      <c r="D5" s="716"/>
      <c r="E5" s="716"/>
      <c r="F5" s="716"/>
      <c r="G5" s="716"/>
      <c r="H5" s="717"/>
    </row>
    <row r="6" spans="1:25" ht="15.75" customHeight="1" thickBot="1" x14ac:dyDescent="0.3">
      <c r="A6" s="1790" t="s">
        <v>1372</v>
      </c>
      <c r="B6" s="1792" t="s">
        <v>1373</v>
      </c>
      <c r="C6" s="1794" t="s">
        <v>1748</v>
      </c>
      <c r="D6" s="1794" t="s">
        <v>1374</v>
      </c>
      <c r="E6" s="1796" t="s">
        <v>1375</v>
      </c>
      <c r="F6" s="1797"/>
      <c r="G6" s="1797"/>
      <c r="H6" s="1798"/>
      <c r="I6" s="718"/>
      <c r="J6" s="718"/>
      <c r="K6" s="718"/>
      <c r="L6" s="718"/>
      <c r="M6" s="718"/>
      <c r="N6" s="718"/>
      <c r="O6" s="718"/>
      <c r="P6" s="718"/>
      <c r="Q6" s="718"/>
      <c r="R6" s="718"/>
      <c r="S6" s="718"/>
      <c r="T6" s="718"/>
      <c r="U6" s="718"/>
      <c r="V6" s="718"/>
      <c r="W6" s="718"/>
      <c r="X6" s="718"/>
      <c r="Y6" s="718"/>
    </row>
    <row r="7" spans="1:25" ht="15.75" thickBot="1" x14ac:dyDescent="0.3">
      <c r="A7" s="1791"/>
      <c r="B7" s="1793"/>
      <c r="C7" s="1795"/>
      <c r="D7" s="1795"/>
      <c r="E7" s="719" t="s">
        <v>1376</v>
      </c>
      <c r="F7" s="719" t="s">
        <v>1377</v>
      </c>
      <c r="G7" s="719" t="s">
        <v>1378</v>
      </c>
      <c r="H7" s="720" t="s">
        <v>1379</v>
      </c>
      <c r="I7" s="718"/>
      <c r="J7" s="718"/>
      <c r="K7" s="718"/>
      <c r="L7" s="718"/>
      <c r="M7" s="718"/>
      <c r="N7" s="721"/>
      <c r="O7" s="721"/>
      <c r="P7" s="721"/>
      <c r="Q7" s="721"/>
      <c r="R7" s="721"/>
      <c r="S7" s="721"/>
      <c r="T7" s="718"/>
      <c r="U7" s="718"/>
      <c r="V7" s="718"/>
      <c r="W7" s="718"/>
      <c r="X7" s="718"/>
      <c r="Y7" s="718"/>
    </row>
    <row r="8" spans="1:25" x14ac:dyDescent="0.25">
      <c r="A8" s="1781" t="s">
        <v>1380</v>
      </c>
      <c r="B8" s="722" t="s">
        <v>1592</v>
      </c>
      <c r="C8" s="723">
        <v>273.01351010220003</v>
      </c>
      <c r="D8" s="724">
        <v>2220</v>
      </c>
      <c r="E8" s="725">
        <v>1.2997000000000002E-2</v>
      </c>
      <c r="F8" s="725">
        <v>1.1115999999999999E-2</v>
      </c>
      <c r="G8" s="725">
        <v>1.2763999999999999E-2</v>
      </c>
      <c r="H8" s="726">
        <v>1.0107E-2</v>
      </c>
      <c r="I8" s="718"/>
      <c r="J8" s="718"/>
      <c r="K8" s="718"/>
      <c r="L8" s="718"/>
      <c r="M8" s="718"/>
      <c r="N8" s="721"/>
      <c r="O8" s="721"/>
      <c r="P8" s="721">
        <v>1.2010534960107137E-3</v>
      </c>
      <c r="Q8" s="721">
        <v>9.9118565268420324E-4</v>
      </c>
      <c r="R8" s="721">
        <v>9.4326082138605685E-4</v>
      </c>
      <c r="S8" s="721">
        <v>8.8846914858847423E-4</v>
      </c>
      <c r="T8" s="718"/>
      <c r="U8" s="718"/>
      <c r="V8" s="718"/>
      <c r="W8" s="718"/>
      <c r="X8" s="718"/>
      <c r="Y8" s="718"/>
    </row>
    <row r="9" spans="1:25" ht="15.75" thickBot="1" x14ac:dyDescent="0.3">
      <c r="A9" s="1782" t="s">
        <v>1380</v>
      </c>
      <c r="B9" s="798" t="s">
        <v>1593</v>
      </c>
      <c r="C9" s="799">
        <v>292.0031155538</v>
      </c>
      <c r="D9" s="800">
        <v>2006</v>
      </c>
      <c r="E9" s="727">
        <v>1.2204999999999999E-2</v>
      </c>
      <c r="F9" s="727">
        <v>8.3569999999999998E-3</v>
      </c>
      <c r="G9" s="727">
        <v>8.4409999999999989E-3</v>
      </c>
      <c r="H9" s="728">
        <v>6.4419999999999998E-3</v>
      </c>
      <c r="I9" s="718"/>
      <c r="J9" s="718"/>
      <c r="K9" s="718"/>
      <c r="L9" s="718"/>
      <c r="M9" s="718"/>
      <c r="N9" s="721"/>
      <c r="O9" s="721"/>
      <c r="P9" s="721">
        <v>1.0771526233527592E-3</v>
      </c>
      <c r="Q9" s="721">
        <v>7.3124112990062117E-4</v>
      </c>
      <c r="R9" s="721">
        <v>8.0565151913582732E-4</v>
      </c>
      <c r="S9" s="721">
        <v>7.9479424115262351E-4</v>
      </c>
      <c r="T9" s="718"/>
      <c r="U9" s="718"/>
      <c r="V9" s="718"/>
      <c r="W9" s="718"/>
      <c r="X9" s="718"/>
      <c r="Y9" s="718"/>
    </row>
    <row r="10" spans="1:25" x14ac:dyDescent="0.25">
      <c r="A10" s="1781" t="s">
        <v>1381</v>
      </c>
      <c r="B10" s="722" t="s">
        <v>1594</v>
      </c>
      <c r="C10" s="723">
        <v>303.72058866940006</v>
      </c>
      <c r="D10" s="724">
        <v>3751</v>
      </c>
      <c r="E10" s="725">
        <v>7.3080000000000003E-3</v>
      </c>
      <c r="F10" s="725">
        <v>9.3489999999999997E-3</v>
      </c>
      <c r="G10" s="725">
        <v>9.8989999999999998E-3</v>
      </c>
      <c r="H10" s="726">
        <v>9.1830000000000002E-3</v>
      </c>
      <c r="I10" s="718"/>
      <c r="J10" s="718"/>
      <c r="K10" s="718"/>
      <c r="L10" s="718"/>
      <c r="M10" s="718"/>
      <c r="N10" s="721"/>
      <c r="O10" s="721"/>
      <c r="P10" s="721">
        <v>4.0889116406490873E-4</v>
      </c>
      <c r="Q10" s="721">
        <v>5.7520259130379317E-4</v>
      </c>
      <c r="R10" s="721">
        <v>6.96194303698091E-4</v>
      </c>
      <c r="S10" s="721">
        <v>6.5475061709679126E-4</v>
      </c>
      <c r="T10" s="718"/>
      <c r="U10" s="718"/>
      <c r="V10" s="718"/>
      <c r="W10" s="718"/>
      <c r="X10" s="718"/>
      <c r="Y10" s="718"/>
    </row>
    <row r="11" spans="1:25" ht="15.75" thickBot="1" x14ac:dyDescent="0.3">
      <c r="A11" s="1782" t="s">
        <v>1381</v>
      </c>
      <c r="B11" s="798" t="s">
        <v>1595</v>
      </c>
      <c r="C11" s="799">
        <v>975.89550897300012</v>
      </c>
      <c r="D11" s="800">
        <v>11292</v>
      </c>
      <c r="E11" s="727">
        <v>9.7710000000000002E-3</v>
      </c>
      <c r="F11" s="727">
        <v>9.4079999999999997E-3</v>
      </c>
      <c r="G11" s="727">
        <v>9.4079999999999997E-3</v>
      </c>
      <c r="H11" s="728">
        <v>9.1830000000000002E-3</v>
      </c>
      <c r="I11" s="718"/>
      <c r="J11" s="718"/>
      <c r="K11" s="718"/>
      <c r="L11" s="718"/>
      <c r="M11" s="718"/>
      <c r="N11" s="721"/>
      <c r="O11" s="721"/>
      <c r="P11" s="721">
        <v>2.6901790039025875E-3</v>
      </c>
      <c r="Q11" s="721">
        <v>2.2749887494579748E-3</v>
      </c>
      <c r="R11" s="721">
        <v>2.1590277844602437E-3</v>
      </c>
      <c r="S11" s="721">
        <v>2.2792194977663497E-3</v>
      </c>
      <c r="T11" s="718"/>
      <c r="U11" s="718"/>
      <c r="V11" s="718"/>
      <c r="W11" s="718"/>
      <c r="X11" s="718"/>
      <c r="Y11" s="718"/>
    </row>
    <row r="12" spans="1:25" ht="26.25" x14ac:dyDescent="0.25">
      <c r="A12" s="1781" t="s">
        <v>1382</v>
      </c>
      <c r="B12" s="729" t="s">
        <v>991</v>
      </c>
      <c r="C12" s="723">
        <v>291.24590518660006</v>
      </c>
      <c r="D12" s="724">
        <v>2946</v>
      </c>
      <c r="E12" s="725">
        <v>7.4039999999999991E-3</v>
      </c>
      <c r="F12" s="725">
        <v>1.2923E-2</v>
      </c>
      <c r="G12" s="725">
        <v>9.9329999999999991E-3</v>
      </c>
      <c r="H12" s="726">
        <v>9.7050000000000001E-3</v>
      </c>
      <c r="I12" s="718"/>
      <c r="J12" s="718"/>
      <c r="K12" s="718"/>
      <c r="L12" s="718"/>
      <c r="M12" s="718"/>
      <c r="N12" s="721"/>
      <c r="O12" s="721"/>
      <c r="P12" s="721">
        <v>1.6775330829824582E-4</v>
      </c>
      <c r="Q12" s="721">
        <v>2.4871271025399131E-4</v>
      </c>
      <c r="R12" s="721">
        <v>2.2191469591947778E-4</v>
      </c>
      <c r="S12" s="721">
        <v>3.0680899618256959E-4</v>
      </c>
      <c r="T12" s="718"/>
      <c r="U12" s="718"/>
      <c r="V12" s="718"/>
      <c r="W12" s="718"/>
      <c r="X12" s="718"/>
      <c r="Y12" s="718"/>
    </row>
    <row r="13" spans="1:25" ht="25.5" x14ac:dyDescent="0.25">
      <c r="A13" s="1783" t="s">
        <v>1382</v>
      </c>
      <c r="B13" s="801" t="s">
        <v>1633</v>
      </c>
      <c r="C13" s="731">
        <v>116.2999809314</v>
      </c>
      <c r="D13" s="732">
        <v>1111</v>
      </c>
      <c r="E13" s="733">
        <v>1.939E-3</v>
      </c>
      <c r="F13" s="733">
        <v>7.0499999999999998E-3</v>
      </c>
      <c r="G13" s="733">
        <v>9.3720000000000001E-3</v>
      </c>
      <c r="H13" s="734">
        <v>1.0168999999999999E-2</v>
      </c>
      <c r="I13" s="718"/>
      <c r="J13" s="718"/>
      <c r="K13" s="718"/>
      <c r="L13" s="718"/>
      <c r="M13" s="718"/>
      <c r="N13" s="721"/>
      <c r="O13" s="721"/>
      <c r="P13" s="721">
        <v>8.8933849794714439E-4</v>
      </c>
      <c r="Q13" s="721">
        <v>6.0477076789300051E-4</v>
      </c>
      <c r="R13" s="721">
        <v>5.253832211059462E-4</v>
      </c>
      <c r="S13" s="721">
        <v>4.6753523813542944E-4</v>
      </c>
      <c r="T13" s="718"/>
      <c r="U13" s="718"/>
      <c r="V13" s="718"/>
      <c r="W13" s="718"/>
      <c r="X13" s="718"/>
      <c r="Y13" s="718"/>
    </row>
    <row r="14" spans="1:25" ht="27" thickBot="1" x14ac:dyDescent="0.3">
      <c r="A14" s="1782" t="s">
        <v>1382</v>
      </c>
      <c r="B14" s="802" t="s">
        <v>992</v>
      </c>
      <c r="C14" s="799">
        <v>385.69977172720002</v>
      </c>
      <c r="D14" s="800">
        <v>3460</v>
      </c>
      <c r="E14" s="727">
        <v>1.1488E-2</v>
      </c>
      <c r="F14" s="727">
        <v>1.2190000000000001E-2</v>
      </c>
      <c r="G14" s="727">
        <v>1.0671999999999999E-2</v>
      </c>
      <c r="H14" s="728">
        <v>1.0666E-2</v>
      </c>
      <c r="I14" s="718"/>
      <c r="J14" s="718"/>
      <c r="K14" s="718"/>
      <c r="L14" s="718"/>
      <c r="M14" s="718"/>
      <c r="N14" s="721"/>
      <c r="O14" s="721"/>
      <c r="P14" s="721">
        <v>1.7920312060888605E-3</v>
      </c>
      <c r="Q14" s="721">
        <v>8.6526152731133195E-4</v>
      </c>
      <c r="R14" s="721">
        <v>7.8568755307163523E-4</v>
      </c>
      <c r="S14" s="721">
        <v>8.3236345315569745E-4</v>
      </c>
      <c r="T14" s="718"/>
      <c r="U14" s="718"/>
      <c r="V14" s="718"/>
      <c r="W14" s="718"/>
      <c r="X14" s="718"/>
      <c r="Y14" s="718"/>
    </row>
    <row r="15" spans="1:25" x14ac:dyDescent="0.25">
      <c r="A15" s="1781" t="s">
        <v>1383</v>
      </c>
      <c r="B15" s="729" t="s">
        <v>1006</v>
      </c>
      <c r="C15" s="723">
        <v>85.573509487200013</v>
      </c>
      <c r="D15" s="724">
        <v>1734</v>
      </c>
      <c r="E15" s="725">
        <v>1.0074000000000001E-2</v>
      </c>
      <c r="F15" s="725">
        <v>1.0482999999999999E-2</v>
      </c>
      <c r="G15" s="725">
        <v>1.1859999999999999E-2</v>
      </c>
      <c r="H15" s="726">
        <v>1.0784E-2</v>
      </c>
      <c r="I15" s="718"/>
      <c r="J15" s="718"/>
      <c r="K15" s="718"/>
      <c r="L15" s="718"/>
      <c r="M15" s="718"/>
      <c r="N15" s="721"/>
      <c r="O15" s="721"/>
      <c r="P15" s="721">
        <v>-1.6141925275551369E-3</v>
      </c>
      <c r="Q15" s="721">
        <v>1.6938163742058387E-4</v>
      </c>
      <c r="R15" s="721">
        <v>2.0038668073759958E-4</v>
      </c>
      <c r="S15" s="721">
        <v>6.6962448611321279E-4</v>
      </c>
      <c r="T15" s="718"/>
      <c r="U15" s="718"/>
      <c r="V15" s="718"/>
      <c r="W15" s="718"/>
      <c r="X15" s="718"/>
      <c r="Y15" s="718"/>
    </row>
    <row r="16" spans="1:25" ht="26.25" x14ac:dyDescent="0.25">
      <c r="A16" s="1783" t="s">
        <v>1383</v>
      </c>
      <c r="B16" s="735" t="s">
        <v>1009</v>
      </c>
      <c r="C16" s="731">
        <v>60.289983140799997</v>
      </c>
      <c r="D16" s="732">
        <v>1051</v>
      </c>
      <c r="E16" s="733">
        <v>1.8147E-2</v>
      </c>
      <c r="F16" s="733">
        <v>1.3191999999999999E-2</v>
      </c>
      <c r="G16" s="733">
        <v>1.2572000000000002E-2</v>
      </c>
      <c r="H16" s="736">
        <v>1.3438E-2</v>
      </c>
      <c r="I16" s="718"/>
      <c r="J16" s="718"/>
      <c r="K16" s="718"/>
      <c r="L16" s="718"/>
      <c r="M16" s="718"/>
      <c r="N16" s="721"/>
      <c r="O16" s="721"/>
      <c r="P16" s="721">
        <v>7.7558522935854829E-4</v>
      </c>
      <c r="Q16" s="721">
        <v>6.9881862255409197E-4</v>
      </c>
      <c r="R16" s="721">
        <v>5.2584746753812754E-4</v>
      </c>
      <c r="S16" s="721">
        <v>6.2072584040997298E-4</v>
      </c>
      <c r="T16" s="718"/>
      <c r="U16" s="718"/>
      <c r="V16" s="718"/>
      <c r="W16" s="718"/>
      <c r="X16" s="718"/>
      <c r="Y16" s="718"/>
    </row>
    <row r="17" spans="1:25" ht="26.25" x14ac:dyDescent="0.25">
      <c r="A17" s="1783" t="s">
        <v>1383</v>
      </c>
      <c r="B17" s="735" t="s">
        <v>1003</v>
      </c>
      <c r="C17" s="731">
        <v>344.19230223139999</v>
      </c>
      <c r="D17" s="732">
        <v>2419</v>
      </c>
      <c r="E17" s="733">
        <v>9.0200000000000002E-3</v>
      </c>
      <c r="F17" s="733">
        <v>1.1106E-2</v>
      </c>
      <c r="G17" s="733">
        <v>1.2054E-2</v>
      </c>
      <c r="H17" s="734">
        <v>1.1636000000000001E-2</v>
      </c>
      <c r="I17" s="718"/>
      <c r="J17" s="718"/>
      <c r="K17" s="718"/>
      <c r="L17" s="718"/>
      <c r="M17" s="718"/>
      <c r="N17" s="721"/>
      <c r="O17" s="721"/>
      <c r="P17" s="721">
        <v>2.5702305106360825E-4</v>
      </c>
      <c r="Q17" s="721">
        <v>2.7922665686800962E-4</v>
      </c>
      <c r="R17" s="721">
        <v>2.7221587251831538E-4</v>
      </c>
      <c r="S17" s="721">
        <v>2.1622999081407528E-4</v>
      </c>
      <c r="T17" s="718"/>
      <c r="U17" s="718"/>
      <c r="V17" s="718"/>
      <c r="W17" s="718"/>
      <c r="X17" s="718"/>
      <c r="Y17" s="718"/>
    </row>
    <row r="18" spans="1:25" ht="15" customHeight="1" x14ac:dyDescent="0.25">
      <c r="A18" s="1783" t="s">
        <v>1383</v>
      </c>
      <c r="B18" s="735" t="s">
        <v>1004</v>
      </c>
      <c r="C18" s="731">
        <v>61.057603901</v>
      </c>
      <c r="D18" s="732">
        <v>1580</v>
      </c>
      <c r="E18" s="733">
        <v>1.0277000000000001E-2</v>
      </c>
      <c r="F18" s="733">
        <v>1.0075000000000001E-2</v>
      </c>
      <c r="G18" s="733">
        <v>9.8839999999999987E-3</v>
      </c>
      <c r="H18" s="734">
        <v>9.8250000000000004E-3</v>
      </c>
      <c r="I18" s="718"/>
      <c r="J18" s="718"/>
      <c r="K18" s="718"/>
      <c r="L18" s="718"/>
      <c r="M18" s="718"/>
      <c r="N18" s="721"/>
      <c r="O18" s="721"/>
      <c r="P18" s="721">
        <v>5.7399811537272554E-5</v>
      </c>
      <c r="Q18" s="721">
        <v>1.0338742550300794E-4</v>
      </c>
      <c r="R18" s="721">
        <v>1.0648304184832369E-4</v>
      </c>
      <c r="S18" s="721">
        <v>1.4721888878046373E-4</v>
      </c>
      <c r="T18" s="718"/>
      <c r="U18" s="718"/>
      <c r="V18" s="718"/>
      <c r="W18" s="718"/>
      <c r="X18" s="718"/>
      <c r="Y18" s="718"/>
    </row>
    <row r="19" spans="1:25" ht="27" thickBot="1" x14ac:dyDescent="0.3">
      <c r="A19" s="1782" t="s">
        <v>1383</v>
      </c>
      <c r="B19" s="802" t="s">
        <v>1008</v>
      </c>
      <c r="C19" s="799">
        <v>48.960323592600005</v>
      </c>
      <c r="D19" s="800">
        <v>174</v>
      </c>
      <c r="E19" s="727">
        <v>6.5529999999999998E-3</v>
      </c>
      <c r="F19" s="727">
        <v>9.4240000000000001E-3</v>
      </c>
      <c r="G19" s="727">
        <v>1.0829E-2</v>
      </c>
      <c r="H19" s="728">
        <v>1.1113E-2</v>
      </c>
      <c r="I19" s="718"/>
      <c r="J19" s="718"/>
      <c r="K19" s="718"/>
      <c r="L19" s="718"/>
      <c r="M19" s="718"/>
      <c r="N19" s="721"/>
      <c r="O19" s="721"/>
      <c r="P19" s="721">
        <v>-1.034541220205343E-4</v>
      </c>
      <c r="Q19" s="721">
        <v>2.0297568687357152E-4</v>
      </c>
      <c r="R19" s="721">
        <v>1.301614492407411E-4</v>
      </c>
      <c r="S19" s="721">
        <v>1.7362085069414423E-4</v>
      </c>
      <c r="T19" s="718"/>
      <c r="U19" s="718"/>
      <c r="V19" s="718"/>
      <c r="W19" s="718"/>
      <c r="X19" s="718"/>
      <c r="Y19" s="718"/>
    </row>
    <row r="20" spans="1:25" ht="15.75" thickBot="1" x14ac:dyDescent="0.3">
      <c r="A20" s="803" t="s">
        <v>1749</v>
      </c>
      <c r="B20" s="804" t="s">
        <v>1011</v>
      </c>
      <c r="C20" s="799">
        <v>105.146339242</v>
      </c>
      <c r="D20" s="800">
        <v>205</v>
      </c>
      <c r="E20" s="727">
        <v>5.8020000000000007E-3</v>
      </c>
      <c r="F20" s="727">
        <v>9.4649999999999995E-3</v>
      </c>
      <c r="G20" s="727">
        <v>9.9829999999999988E-3</v>
      </c>
      <c r="H20" s="728">
        <v>1.0542000000000001E-2</v>
      </c>
      <c r="I20" s="718"/>
      <c r="J20" s="718"/>
      <c r="K20" s="718"/>
      <c r="L20" s="718"/>
      <c r="M20" s="718"/>
      <c r="N20" s="721"/>
      <c r="O20" s="721"/>
      <c r="P20" s="721"/>
      <c r="Q20" s="721"/>
      <c r="R20" s="721"/>
      <c r="S20" s="721"/>
      <c r="T20" s="718"/>
      <c r="U20" s="718"/>
      <c r="V20" s="718"/>
      <c r="W20" s="718"/>
      <c r="X20" s="718"/>
      <c r="Y20" s="718"/>
    </row>
    <row r="21" spans="1:25" ht="15.75" thickBot="1" x14ac:dyDescent="0.3">
      <c r="A21" s="805" t="s">
        <v>1385</v>
      </c>
      <c r="B21" s="806" t="s">
        <v>1599</v>
      </c>
      <c r="C21" s="723">
        <v>4.3189804028000003</v>
      </c>
      <c r="D21" s="724">
        <v>4</v>
      </c>
      <c r="E21" s="725">
        <v>2.614E-3</v>
      </c>
      <c r="F21" s="725">
        <v>3.2040000000000003E-3</v>
      </c>
      <c r="G21" s="725">
        <v>3.2079999999999999E-3</v>
      </c>
      <c r="H21" s="726">
        <v>3.215E-3</v>
      </c>
      <c r="I21" s="718"/>
      <c r="J21" s="718"/>
      <c r="K21" s="718"/>
      <c r="L21" s="718"/>
      <c r="M21" s="718"/>
      <c r="N21" s="721"/>
      <c r="O21" s="721"/>
      <c r="P21" s="721">
        <v>1.6208130384090655E-6</v>
      </c>
      <c r="Q21" s="721">
        <v>3.0194178376814046E-6</v>
      </c>
      <c r="R21" s="721">
        <v>3.2808392954893181E-6</v>
      </c>
      <c r="S21" s="721">
        <v>6.9293025160210142E-6</v>
      </c>
      <c r="T21" s="718"/>
      <c r="U21" s="718"/>
      <c r="V21" s="718"/>
      <c r="W21" s="718"/>
      <c r="X21" s="718"/>
      <c r="Y21" s="718"/>
    </row>
    <row r="22" spans="1:25" x14ac:dyDescent="0.25">
      <c r="A22" s="1784" t="s">
        <v>1386</v>
      </c>
      <c r="B22" s="737" t="s">
        <v>1634</v>
      </c>
      <c r="C22" s="723">
        <v>303.00407127340003</v>
      </c>
      <c r="D22" s="724">
        <v>4826</v>
      </c>
      <c r="E22" s="725">
        <v>2.2799999999999999E-3</v>
      </c>
      <c r="F22" s="725">
        <v>2.9189999999999997E-3</v>
      </c>
      <c r="G22" s="725">
        <v>2.7589999999999997E-3</v>
      </c>
      <c r="H22" s="726">
        <v>2.9920000000000003E-3</v>
      </c>
      <c r="I22" s="718"/>
      <c r="J22" s="718"/>
      <c r="K22" s="718"/>
      <c r="L22" s="718"/>
      <c r="M22" s="718"/>
      <c r="N22" s="721"/>
      <c r="O22" s="721"/>
      <c r="P22" s="721">
        <v>8.3925409347218428E-5</v>
      </c>
      <c r="Q22" s="721">
        <v>1.0765541046177037E-4</v>
      </c>
      <c r="R22" s="721">
        <v>9.2262977306385347E-5</v>
      </c>
      <c r="S22" s="721">
        <v>1.4054757416881341E-4</v>
      </c>
      <c r="T22" s="718"/>
      <c r="U22" s="718"/>
      <c r="V22" s="718"/>
      <c r="W22" s="718"/>
      <c r="X22" s="718"/>
      <c r="Y22" s="718"/>
    </row>
    <row r="23" spans="1:25" x14ac:dyDescent="0.25">
      <c r="A23" s="1785"/>
      <c r="B23" s="738" t="s">
        <v>996</v>
      </c>
      <c r="C23" s="731">
        <v>31.747107526400004</v>
      </c>
      <c r="D23" s="732">
        <v>124</v>
      </c>
      <c r="E23" s="733">
        <v>8.0929999999999995E-3</v>
      </c>
      <c r="F23" s="733">
        <v>6.9449999999999998E-3</v>
      </c>
      <c r="G23" s="733">
        <v>7.868E-3</v>
      </c>
      <c r="H23" s="734">
        <v>0</v>
      </c>
      <c r="I23" s="718"/>
      <c r="J23" s="718"/>
      <c r="K23" s="718"/>
      <c r="L23" s="718"/>
      <c r="M23" s="718"/>
      <c r="N23" s="721"/>
      <c r="O23" s="721"/>
      <c r="P23" s="721">
        <v>5.1366200976603479E-4</v>
      </c>
      <c r="Q23" s="721">
        <v>4.4284487018214679E-4</v>
      </c>
      <c r="R23" s="721">
        <v>3.9802148818947992E-4</v>
      </c>
      <c r="S23" s="721">
        <v>3.9079395559094525E-4</v>
      </c>
      <c r="T23" s="718"/>
      <c r="U23" s="718"/>
      <c r="V23" s="718"/>
      <c r="W23" s="718"/>
      <c r="X23" s="718"/>
      <c r="Y23" s="718"/>
    </row>
    <row r="24" spans="1:25" x14ac:dyDescent="0.25">
      <c r="A24" s="1785"/>
      <c r="B24" s="738" t="s">
        <v>1014</v>
      </c>
      <c r="C24" s="731">
        <v>312.76134768339995</v>
      </c>
      <c r="D24" s="732">
        <v>3179</v>
      </c>
      <c r="E24" s="733">
        <v>1.325E-2</v>
      </c>
      <c r="F24" s="733">
        <v>1.2917000000000001E-2</v>
      </c>
      <c r="G24" s="733">
        <v>1.2263999999999999E-2</v>
      </c>
      <c r="H24" s="734">
        <v>1.1413E-2</v>
      </c>
      <c r="I24" s="718"/>
      <c r="J24" s="718"/>
      <c r="K24" s="718"/>
      <c r="L24" s="718"/>
      <c r="M24" s="718"/>
      <c r="N24" s="721"/>
      <c r="O24" s="721"/>
      <c r="P24" s="721">
        <v>3.6876626729510518E-4</v>
      </c>
      <c r="Q24" s="721">
        <v>3.390417072069042E-4</v>
      </c>
      <c r="R24" s="721">
        <v>3.0399528264876327E-4</v>
      </c>
      <c r="S24" s="721">
        <v>2.621991763238692E-4</v>
      </c>
      <c r="T24" s="718"/>
      <c r="U24" s="718"/>
      <c r="V24" s="718"/>
      <c r="W24" s="718"/>
      <c r="X24" s="718"/>
      <c r="Y24" s="718"/>
    </row>
    <row r="25" spans="1:25" ht="15.75" thickBot="1" x14ac:dyDescent="0.3">
      <c r="A25" s="1786"/>
      <c r="B25" s="807" t="s">
        <v>1018</v>
      </c>
      <c r="C25" s="799">
        <v>580.37508239339991</v>
      </c>
      <c r="D25" s="800">
        <v>10337</v>
      </c>
      <c r="E25" s="808">
        <v>4.8989999999999997E-3</v>
      </c>
      <c r="F25" s="808">
        <v>5.4269999999999995E-3</v>
      </c>
      <c r="G25" s="808">
        <v>5.5500000000000002E-3</v>
      </c>
      <c r="H25" s="809">
        <v>5.5089999999999991E-3</v>
      </c>
      <c r="I25" s="718"/>
      <c r="J25" s="718"/>
      <c r="K25" s="718"/>
      <c r="L25" s="718"/>
      <c r="M25" s="718"/>
      <c r="N25" s="721"/>
      <c r="O25" s="721"/>
      <c r="P25" s="721"/>
      <c r="Q25" s="721"/>
      <c r="R25" s="721"/>
      <c r="S25" s="721"/>
      <c r="T25" s="718"/>
      <c r="U25" s="718"/>
      <c r="V25" s="718"/>
      <c r="W25" s="718"/>
      <c r="X25" s="718"/>
      <c r="Y25" s="718"/>
    </row>
    <row r="26" spans="1:25" x14ac:dyDescent="0.25">
      <c r="A26" s="1787" t="s">
        <v>1387</v>
      </c>
      <c r="B26" s="739" t="s">
        <v>999</v>
      </c>
      <c r="C26" s="731">
        <v>159.4404210854</v>
      </c>
      <c r="D26" s="732">
        <v>1856</v>
      </c>
      <c r="E26" s="740">
        <v>1.4787E-2</v>
      </c>
      <c r="F26" s="733">
        <v>1.6265999999999999E-2</v>
      </c>
      <c r="G26" s="733">
        <v>1.8414E-2</v>
      </c>
      <c r="H26" s="734">
        <v>1.4006000000000001E-2</v>
      </c>
      <c r="I26" s="718"/>
      <c r="J26" s="718"/>
      <c r="K26" s="718"/>
      <c r="L26" s="718"/>
      <c r="M26" s="718"/>
      <c r="N26" s="721"/>
      <c r="O26" s="721"/>
      <c r="P26" s="721">
        <v>1.8467973537306798E-4</v>
      </c>
      <c r="Q26" s="721">
        <v>3.6656165218482871E-4</v>
      </c>
      <c r="R26" s="721">
        <v>2.4767807365606213E-4</v>
      </c>
      <c r="S26" s="721">
        <v>2.7468413587071412E-4</v>
      </c>
      <c r="T26" s="718"/>
      <c r="U26" s="718"/>
      <c r="V26" s="718"/>
      <c r="W26" s="718"/>
      <c r="X26" s="718"/>
      <c r="Y26" s="718"/>
    </row>
    <row r="27" spans="1:25" ht="16.5" customHeight="1" thickBot="1" x14ac:dyDescent="0.3">
      <c r="A27" s="1788"/>
      <c r="B27" s="802" t="s">
        <v>1635</v>
      </c>
      <c r="C27" s="810">
        <v>96.50203513160001</v>
      </c>
      <c r="D27" s="810">
        <v>541</v>
      </c>
      <c r="E27" s="741">
        <v>1.3129E-2</v>
      </c>
      <c r="F27" s="742">
        <v>1.3851E-2</v>
      </c>
      <c r="G27" s="742">
        <v>1.4645999999999999E-2</v>
      </c>
      <c r="H27" s="743">
        <v>1.4601999999999999E-2</v>
      </c>
      <c r="I27" s="718"/>
      <c r="J27" s="718"/>
      <c r="K27" s="718"/>
      <c r="L27" s="718"/>
      <c r="M27" s="718"/>
      <c r="N27" s="721"/>
      <c r="O27" s="721"/>
      <c r="P27" s="721">
        <v>1.8878789884865522E-4</v>
      </c>
      <c r="Q27" s="721">
        <v>2.1555500938963824E-4</v>
      </c>
      <c r="R27" s="721">
        <v>1.550877324501107E-4</v>
      </c>
      <c r="S27" s="721">
        <v>1.4332911214623515E-4</v>
      </c>
      <c r="T27" s="718"/>
      <c r="U27" s="718"/>
      <c r="V27" s="718"/>
      <c r="W27" s="718"/>
      <c r="X27" s="718"/>
      <c r="Y27" s="718"/>
    </row>
    <row r="28" spans="1:25" ht="15.75" thickBot="1" x14ac:dyDescent="0.3">
      <c r="A28" s="1778" t="s">
        <v>1750</v>
      </c>
      <c r="B28" s="1779"/>
      <c r="C28" s="811">
        <v>4831.2474882350007</v>
      </c>
      <c r="D28" s="811">
        <v>54816</v>
      </c>
      <c r="E28" s="744"/>
      <c r="F28" s="744"/>
      <c r="G28" s="744"/>
      <c r="H28" s="745"/>
      <c r="I28" s="718"/>
      <c r="J28" s="718"/>
      <c r="K28" s="718"/>
      <c r="L28" s="718"/>
      <c r="M28" s="718"/>
      <c r="N28" s="721"/>
      <c r="O28" s="721"/>
      <c r="P28" s="721"/>
      <c r="Q28" s="721"/>
      <c r="R28" s="721"/>
      <c r="S28" s="721"/>
      <c r="T28" s="718"/>
      <c r="U28" s="718"/>
      <c r="V28" s="718"/>
      <c r="W28" s="718"/>
      <c r="X28" s="718"/>
      <c r="Y28" s="718"/>
    </row>
    <row r="29" spans="1:25" ht="15.75" thickBot="1" x14ac:dyDescent="0.3">
      <c r="A29" s="1778" t="s">
        <v>1751</v>
      </c>
      <c r="B29" s="1780"/>
      <c r="C29" s="1780"/>
      <c r="D29" s="1780"/>
      <c r="E29" s="744">
        <v>9.0805352357477883E-3</v>
      </c>
      <c r="F29" s="744">
        <v>9.6468820587418888E-3</v>
      </c>
      <c r="G29" s="744">
        <v>9.6967167050288038E-3</v>
      </c>
      <c r="H29" s="745">
        <v>9.0730664427275277E-3</v>
      </c>
      <c r="I29" s="718"/>
      <c r="J29" s="718"/>
      <c r="K29" s="718"/>
      <c r="L29" s="718"/>
      <c r="M29" s="718"/>
      <c r="N29" s="718"/>
      <c r="O29" s="718"/>
      <c r="P29" s="718"/>
      <c r="Q29" s="718"/>
      <c r="R29" s="718"/>
      <c r="S29" s="718"/>
      <c r="T29" s="718"/>
      <c r="U29" s="718"/>
      <c r="V29" s="718"/>
      <c r="W29" s="718"/>
      <c r="X29" s="718"/>
      <c r="Y29" s="718"/>
    </row>
    <row r="30" spans="1:25" ht="5.25" customHeight="1" x14ac:dyDescent="0.25">
      <c r="A30" s="746"/>
      <c r="B30" s="747"/>
      <c r="C30" s="748"/>
      <c r="D30" s="749"/>
      <c r="E30" s="750"/>
      <c r="F30" s="750"/>
      <c r="G30" s="750"/>
      <c r="H30" s="750"/>
    </row>
    <row r="31" spans="1:25" ht="19.5" customHeight="1" x14ac:dyDescent="0.25">
      <c r="A31" s="751" t="s">
        <v>1528</v>
      </c>
      <c r="B31" s="752"/>
      <c r="C31" s="753"/>
      <c r="D31" s="754"/>
      <c r="E31" s="755"/>
      <c r="F31" s="755"/>
      <c r="G31" s="755"/>
      <c r="H31" s="755"/>
    </row>
    <row r="32" spans="1:25" x14ac:dyDescent="0.25">
      <c r="A32" s="756" t="s">
        <v>1388</v>
      </c>
      <c r="B32" s="752"/>
      <c r="C32" s="757"/>
      <c r="D32" s="754"/>
      <c r="E32" s="753"/>
      <c r="F32" s="753"/>
      <c r="G32" s="753"/>
      <c r="H32" s="753"/>
    </row>
    <row r="33" spans="3:5" x14ac:dyDescent="0.25">
      <c r="C33" s="758"/>
      <c r="D33" s="758"/>
      <c r="E33" s="759"/>
    </row>
    <row r="34" spans="3:5" x14ac:dyDescent="0.25">
      <c r="C34" s="759"/>
      <c r="D34" s="759"/>
    </row>
  </sheetData>
  <mergeCells count="16">
    <mergeCell ref="A2:H2"/>
    <mergeCell ref="A3:H3"/>
    <mergeCell ref="A4:H4"/>
    <mergeCell ref="A6:A7"/>
    <mergeCell ref="B6:B7"/>
    <mergeCell ref="C6:C7"/>
    <mergeCell ref="D6:D7"/>
    <mergeCell ref="E6:H6"/>
    <mergeCell ref="A28:B28"/>
    <mergeCell ref="A29:D29"/>
    <mergeCell ref="A8:A9"/>
    <mergeCell ref="A10:A11"/>
    <mergeCell ref="A12:A14"/>
    <mergeCell ref="A15:A19"/>
    <mergeCell ref="A22:A25"/>
    <mergeCell ref="A26:A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VS110"/>
  <sheetViews>
    <sheetView topLeftCell="A4" zoomScale="80" zoomScaleNormal="80" workbookViewId="0">
      <selection activeCell="G107" sqref="G107"/>
    </sheetView>
  </sheetViews>
  <sheetFormatPr baseColWidth="10" defaultColWidth="0" defaultRowHeight="15" customHeight="1" x14ac:dyDescent="0.25"/>
  <cols>
    <col min="1" max="1" width="59.5703125" customWidth="1"/>
    <col min="2" max="2" width="16" bestFit="1" customWidth="1"/>
    <col min="3" max="3" width="20.85546875" customWidth="1"/>
    <col min="4" max="4" width="18.140625" customWidth="1"/>
    <col min="5" max="5" width="5.7109375" bestFit="1" customWidth="1"/>
    <col min="6" max="6" width="21.85546875" bestFit="1" customWidth="1"/>
    <col min="7" max="7" width="21.140625" bestFit="1" customWidth="1"/>
    <col min="8" max="8" width="18.5703125" customWidth="1"/>
    <col min="9" max="9" width="11.28515625" bestFit="1" customWidth="1"/>
    <col min="10" max="10" width="11.42578125" customWidth="1"/>
    <col min="11" max="11" width="19.7109375" customWidth="1"/>
    <col min="12" max="256" width="11.42578125" hidden="1"/>
    <col min="257" max="257" width="46.85546875" customWidth="1"/>
    <col min="258" max="258" width="14.28515625" customWidth="1"/>
    <col min="259" max="259" width="18.28515625" customWidth="1"/>
    <col min="260" max="260" width="16.7109375" customWidth="1"/>
    <col min="261" max="261" width="12.85546875" customWidth="1"/>
    <col min="262" max="262" width="16.140625" customWidth="1"/>
    <col min="263" max="263" width="18.5703125" customWidth="1"/>
    <col min="264" max="264" width="16.140625" customWidth="1"/>
    <col min="265" max="265" width="12.85546875" customWidth="1"/>
    <col min="266" max="266" width="13.85546875" customWidth="1"/>
    <col min="267" max="267" width="16.140625" customWidth="1"/>
    <col min="268" max="512" width="11.42578125" hidden="1"/>
    <col min="513" max="513" width="46.85546875" customWidth="1"/>
    <col min="514" max="514" width="14.28515625" customWidth="1"/>
    <col min="515" max="515" width="18.28515625" customWidth="1"/>
    <col min="516" max="516" width="16.7109375" customWidth="1"/>
    <col min="517" max="517" width="12.85546875" customWidth="1"/>
    <col min="518" max="518" width="16.140625" customWidth="1"/>
    <col min="519" max="519" width="18.5703125" customWidth="1"/>
    <col min="520" max="520" width="16.140625" customWidth="1"/>
    <col min="521" max="521" width="12.85546875" customWidth="1"/>
    <col min="522" max="522" width="13.85546875" customWidth="1"/>
    <col min="523" max="523" width="16.140625" customWidth="1"/>
    <col min="524" max="768" width="11.42578125" hidden="1"/>
    <col min="769" max="769" width="46.85546875" customWidth="1"/>
    <col min="770" max="770" width="14.28515625" customWidth="1"/>
    <col min="771" max="771" width="18.28515625" customWidth="1"/>
    <col min="772" max="772" width="16.7109375" customWidth="1"/>
    <col min="773" max="773" width="12.85546875" customWidth="1"/>
    <col min="774" max="774" width="16.140625" customWidth="1"/>
    <col min="775" max="775" width="18.5703125" customWidth="1"/>
    <col min="776" max="776" width="16.140625" customWidth="1"/>
    <col min="777" max="777" width="12.85546875" customWidth="1"/>
    <col min="778" max="778" width="13.85546875" customWidth="1"/>
    <col min="779" max="779" width="16.140625" customWidth="1"/>
    <col min="780" max="1024" width="11.42578125" hidden="1"/>
    <col min="1025" max="1025" width="46.85546875" customWidth="1"/>
    <col min="1026" max="1026" width="14.28515625" customWidth="1"/>
    <col min="1027" max="1027" width="18.28515625" customWidth="1"/>
    <col min="1028" max="1028" width="16.7109375" customWidth="1"/>
    <col min="1029" max="1029" width="12.85546875" customWidth="1"/>
    <col min="1030" max="1030" width="16.140625" customWidth="1"/>
    <col min="1031" max="1031" width="18.5703125" customWidth="1"/>
    <col min="1032" max="1032" width="16.140625" customWidth="1"/>
    <col min="1033" max="1033" width="12.85546875" customWidth="1"/>
    <col min="1034" max="1034" width="13.85546875" customWidth="1"/>
    <col min="1035" max="1035" width="16.140625" customWidth="1"/>
    <col min="1036" max="1280" width="11.42578125" hidden="1"/>
    <col min="1281" max="1281" width="46.85546875" customWidth="1"/>
    <col min="1282" max="1282" width="14.28515625" customWidth="1"/>
    <col min="1283" max="1283" width="18.28515625" customWidth="1"/>
    <col min="1284" max="1284" width="16.7109375" customWidth="1"/>
    <col min="1285" max="1285" width="12.85546875" customWidth="1"/>
    <col min="1286" max="1286" width="16.140625" customWidth="1"/>
    <col min="1287" max="1287" width="18.5703125" customWidth="1"/>
    <col min="1288" max="1288" width="16.140625" customWidth="1"/>
    <col min="1289" max="1289" width="12.85546875" customWidth="1"/>
    <col min="1290" max="1290" width="13.85546875" customWidth="1"/>
    <col min="1291" max="1291" width="16.140625" customWidth="1"/>
    <col min="1292" max="1536" width="11.42578125" hidden="1"/>
    <col min="1537" max="1537" width="46.85546875" customWidth="1"/>
    <col min="1538" max="1538" width="14.28515625" customWidth="1"/>
    <col min="1539" max="1539" width="18.28515625" customWidth="1"/>
    <col min="1540" max="1540" width="16.7109375" customWidth="1"/>
    <col min="1541" max="1541" width="12.85546875" customWidth="1"/>
    <col min="1542" max="1542" width="16.140625" customWidth="1"/>
    <col min="1543" max="1543" width="18.5703125" customWidth="1"/>
    <col min="1544" max="1544" width="16.140625" customWidth="1"/>
    <col min="1545" max="1545" width="12.85546875" customWidth="1"/>
    <col min="1546" max="1546" width="13.85546875" customWidth="1"/>
    <col min="1547" max="1547" width="16.140625" customWidth="1"/>
    <col min="1548" max="1792" width="11.42578125" hidden="1"/>
    <col min="1793" max="1793" width="46.85546875" customWidth="1"/>
    <col min="1794" max="1794" width="14.28515625" customWidth="1"/>
    <col min="1795" max="1795" width="18.28515625" customWidth="1"/>
    <col min="1796" max="1796" width="16.7109375" customWidth="1"/>
    <col min="1797" max="1797" width="12.85546875" customWidth="1"/>
    <col min="1798" max="1798" width="16.140625" customWidth="1"/>
    <col min="1799" max="1799" width="18.5703125" customWidth="1"/>
    <col min="1800" max="1800" width="16.140625" customWidth="1"/>
    <col min="1801" max="1801" width="12.85546875" customWidth="1"/>
    <col min="1802" max="1802" width="13.85546875" customWidth="1"/>
    <col min="1803" max="1803" width="16.140625" customWidth="1"/>
    <col min="1804" max="2048" width="11.42578125" hidden="1"/>
    <col min="2049" max="2049" width="46.85546875" customWidth="1"/>
    <col min="2050" max="2050" width="14.28515625" customWidth="1"/>
    <col min="2051" max="2051" width="18.28515625" customWidth="1"/>
    <col min="2052" max="2052" width="16.7109375" customWidth="1"/>
    <col min="2053" max="2053" width="12.85546875" customWidth="1"/>
    <col min="2054" max="2054" width="16.140625" customWidth="1"/>
    <col min="2055" max="2055" width="18.5703125" customWidth="1"/>
    <col min="2056" max="2056" width="16.140625" customWidth="1"/>
    <col min="2057" max="2057" width="12.85546875" customWidth="1"/>
    <col min="2058" max="2058" width="13.85546875" customWidth="1"/>
    <col min="2059" max="2059" width="16.140625" customWidth="1"/>
    <col min="2060" max="2304" width="11.42578125" hidden="1"/>
    <col min="2305" max="2305" width="46.85546875" customWidth="1"/>
    <col min="2306" max="2306" width="14.28515625" customWidth="1"/>
    <col min="2307" max="2307" width="18.28515625" customWidth="1"/>
    <col min="2308" max="2308" width="16.7109375" customWidth="1"/>
    <col min="2309" max="2309" width="12.85546875" customWidth="1"/>
    <col min="2310" max="2310" width="16.140625" customWidth="1"/>
    <col min="2311" max="2311" width="18.5703125" customWidth="1"/>
    <col min="2312" max="2312" width="16.140625" customWidth="1"/>
    <col min="2313" max="2313" width="12.85546875" customWidth="1"/>
    <col min="2314" max="2314" width="13.85546875" customWidth="1"/>
    <col min="2315" max="2315" width="16.140625" customWidth="1"/>
    <col min="2316" max="2560" width="11.42578125" hidden="1"/>
    <col min="2561" max="2561" width="46.85546875" customWidth="1"/>
    <col min="2562" max="2562" width="14.28515625" customWidth="1"/>
    <col min="2563" max="2563" width="18.28515625" customWidth="1"/>
    <col min="2564" max="2564" width="16.7109375" customWidth="1"/>
    <col min="2565" max="2565" width="12.85546875" customWidth="1"/>
    <col min="2566" max="2566" width="16.140625" customWidth="1"/>
    <col min="2567" max="2567" width="18.5703125" customWidth="1"/>
    <col min="2568" max="2568" width="16.140625" customWidth="1"/>
    <col min="2569" max="2569" width="12.85546875" customWidth="1"/>
    <col min="2570" max="2570" width="13.85546875" customWidth="1"/>
    <col min="2571" max="2571" width="16.140625" customWidth="1"/>
    <col min="2572" max="2816" width="11.42578125" hidden="1"/>
    <col min="2817" max="2817" width="46.85546875" customWidth="1"/>
    <col min="2818" max="2818" width="14.28515625" customWidth="1"/>
    <col min="2819" max="2819" width="18.28515625" customWidth="1"/>
    <col min="2820" max="2820" width="16.7109375" customWidth="1"/>
    <col min="2821" max="2821" width="12.85546875" customWidth="1"/>
    <col min="2822" max="2822" width="16.140625" customWidth="1"/>
    <col min="2823" max="2823" width="18.5703125" customWidth="1"/>
    <col min="2824" max="2824" width="16.140625" customWidth="1"/>
    <col min="2825" max="2825" width="12.85546875" customWidth="1"/>
    <col min="2826" max="2826" width="13.85546875" customWidth="1"/>
    <col min="2827" max="2827" width="16.140625" customWidth="1"/>
    <col min="2828" max="3072" width="11.42578125" hidden="1"/>
    <col min="3073" max="3073" width="46.85546875" customWidth="1"/>
    <col min="3074" max="3074" width="14.28515625" customWidth="1"/>
    <col min="3075" max="3075" width="18.28515625" customWidth="1"/>
    <col min="3076" max="3076" width="16.7109375" customWidth="1"/>
    <col min="3077" max="3077" width="12.85546875" customWidth="1"/>
    <col min="3078" max="3078" width="16.140625" customWidth="1"/>
    <col min="3079" max="3079" width="18.5703125" customWidth="1"/>
    <col min="3080" max="3080" width="16.140625" customWidth="1"/>
    <col min="3081" max="3081" width="12.85546875" customWidth="1"/>
    <col min="3082" max="3082" width="13.85546875" customWidth="1"/>
    <col min="3083" max="3083" width="16.140625" customWidth="1"/>
    <col min="3084" max="3328" width="11.42578125" hidden="1"/>
    <col min="3329" max="3329" width="46.85546875" customWidth="1"/>
    <col min="3330" max="3330" width="14.28515625" customWidth="1"/>
    <col min="3331" max="3331" width="18.28515625" customWidth="1"/>
    <col min="3332" max="3332" width="16.7109375" customWidth="1"/>
    <col min="3333" max="3333" width="12.85546875" customWidth="1"/>
    <col min="3334" max="3334" width="16.140625" customWidth="1"/>
    <col min="3335" max="3335" width="18.5703125" customWidth="1"/>
    <col min="3336" max="3336" width="16.140625" customWidth="1"/>
    <col min="3337" max="3337" width="12.85546875" customWidth="1"/>
    <col min="3338" max="3338" width="13.85546875" customWidth="1"/>
    <col min="3339" max="3339" width="16.140625" customWidth="1"/>
    <col min="3340" max="3584" width="11.42578125" hidden="1"/>
    <col min="3585" max="3585" width="46.85546875" customWidth="1"/>
    <col min="3586" max="3586" width="14.28515625" customWidth="1"/>
    <col min="3587" max="3587" width="18.28515625" customWidth="1"/>
    <col min="3588" max="3588" width="16.7109375" customWidth="1"/>
    <col min="3589" max="3589" width="12.85546875" customWidth="1"/>
    <col min="3590" max="3590" width="16.140625" customWidth="1"/>
    <col min="3591" max="3591" width="18.5703125" customWidth="1"/>
    <col min="3592" max="3592" width="16.140625" customWidth="1"/>
    <col min="3593" max="3593" width="12.85546875" customWidth="1"/>
    <col min="3594" max="3594" width="13.85546875" customWidth="1"/>
    <col min="3595" max="3595" width="16.140625" customWidth="1"/>
    <col min="3596" max="3840" width="11.42578125" hidden="1"/>
    <col min="3841" max="3841" width="46.85546875" customWidth="1"/>
    <col min="3842" max="3842" width="14.28515625" customWidth="1"/>
    <col min="3843" max="3843" width="18.28515625" customWidth="1"/>
    <col min="3844" max="3844" width="16.7109375" customWidth="1"/>
    <col min="3845" max="3845" width="12.85546875" customWidth="1"/>
    <col min="3846" max="3846" width="16.140625" customWidth="1"/>
    <col min="3847" max="3847" width="18.5703125" customWidth="1"/>
    <col min="3848" max="3848" width="16.140625" customWidth="1"/>
    <col min="3849" max="3849" width="12.85546875" customWidth="1"/>
    <col min="3850" max="3850" width="13.85546875" customWidth="1"/>
    <col min="3851" max="3851" width="16.140625" customWidth="1"/>
    <col min="3852" max="4096" width="11.42578125" hidden="1"/>
    <col min="4097" max="4097" width="46.85546875" customWidth="1"/>
    <col min="4098" max="4098" width="14.28515625" customWidth="1"/>
    <col min="4099" max="4099" width="18.28515625" customWidth="1"/>
    <col min="4100" max="4100" width="16.7109375" customWidth="1"/>
    <col min="4101" max="4101" width="12.85546875" customWidth="1"/>
    <col min="4102" max="4102" width="16.140625" customWidth="1"/>
    <col min="4103" max="4103" width="18.5703125" customWidth="1"/>
    <col min="4104" max="4104" width="16.140625" customWidth="1"/>
    <col min="4105" max="4105" width="12.85546875" customWidth="1"/>
    <col min="4106" max="4106" width="13.85546875" customWidth="1"/>
    <col min="4107" max="4107" width="16.140625" customWidth="1"/>
    <col min="4108" max="4352" width="11.42578125" hidden="1"/>
    <col min="4353" max="4353" width="46.85546875" customWidth="1"/>
    <col min="4354" max="4354" width="14.28515625" customWidth="1"/>
    <col min="4355" max="4355" width="18.28515625" customWidth="1"/>
    <col min="4356" max="4356" width="16.7109375" customWidth="1"/>
    <col min="4357" max="4357" width="12.85546875" customWidth="1"/>
    <col min="4358" max="4358" width="16.140625" customWidth="1"/>
    <col min="4359" max="4359" width="18.5703125" customWidth="1"/>
    <col min="4360" max="4360" width="16.140625" customWidth="1"/>
    <col min="4361" max="4361" width="12.85546875" customWidth="1"/>
    <col min="4362" max="4362" width="13.85546875" customWidth="1"/>
    <col min="4363" max="4363" width="16.140625" customWidth="1"/>
    <col min="4364" max="4608" width="11.42578125" hidden="1"/>
    <col min="4609" max="4609" width="46.85546875" customWidth="1"/>
    <col min="4610" max="4610" width="14.28515625" customWidth="1"/>
    <col min="4611" max="4611" width="18.28515625" customWidth="1"/>
    <col min="4612" max="4612" width="16.7109375" customWidth="1"/>
    <col min="4613" max="4613" width="12.85546875" customWidth="1"/>
    <col min="4614" max="4614" width="16.140625" customWidth="1"/>
    <col min="4615" max="4615" width="18.5703125" customWidth="1"/>
    <col min="4616" max="4616" width="16.140625" customWidth="1"/>
    <col min="4617" max="4617" width="12.85546875" customWidth="1"/>
    <col min="4618" max="4618" width="13.85546875" customWidth="1"/>
    <col min="4619" max="4619" width="16.140625" customWidth="1"/>
    <col min="4620" max="4864" width="11.42578125" hidden="1"/>
    <col min="4865" max="4865" width="46.85546875" customWidth="1"/>
    <col min="4866" max="4866" width="14.28515625" customWidth="1"/>
    <col min="4867" max="4867" width="18.28515625" customWidth="1"/>
    <col min="4868" max="4868" width="16.7109375" customWidth="1"/>
    <col min="4869" max="4869" width="12.85546875" customWidth="1"/>
    <col min="4870" max="4870" width="16.140625" customWidth="1"/>
    <col min="4871" max="4871" width="18.5703125" customWidth="1"/>
    <col min="4872" max="4872" width="16.140625" customWidth="1"/>
    <col min="4873" max="4873" width="12.85546875" customWidth="1"/>
    <col min="4874" max="4874" width="13.85546875" customWidth="1"/>
    <col min="4875" max="4875" width="16.140625" customWidth="1"/>
    <col min="4876" max="5120" width="11.42578125" hidden="1"/>
    <col min="5121" max="5121" width="46.85546875" customWidth="1"/>
    <col min="5122" max="5122" width="14.28515625" customWidth="1"/>
    <col min="5123" max="5123" width="18.28515625" customWidth="1"/>
    <col min="5124" max="5124" width="16.7109375" customWidth="1"/>
    <col min="5125" max="5125" width="12.85546875" customWidth="1"/>
    <col min="5126" max="5126" width="16.140625" customWidth="1"/>
    <col min="5127" max="5127" width="18.5703125" customWidth="1"/>
    <col min="5128" max="5128" width="16.140625" customWidth="1"/>
    <col min="5129" max="5129" width="12.85546875" customWidth="1"/>
    <col min="5130" max="5130" width="13.85546875" customWidth="1"/>
    <col min="5131" max="5131" width="16.140625" customWidth="1"/>
    <col min="5132" max="5376" width="11.42578125" hidden="1"/>
    <col min="5377" max="5377" width="46.85546875" customWidth="1"/>
    <col min="5378" max="5378" width="14.28515625" customWidth="1"/>
    <col min="5379" max="5379" width="18.28515625" customWidth="1"/>
    <col min="5380" max="5380" width="16.7109375" customWidth="1"/>
    <col min="5381" max="5381" width="12.85546875" customWidth="1"/>
    <col min="5382" max="5382" width="16.140625" customWidth="1"/>
    <col min="5383" max="5383" width="18.5703125" customWidth="1"/>
    <col min="5384" max="5384" width="16.140625" customWidth="1"/>
    <col min="5385" max="5385" width="12.85546875" customWidth="1"/>
    <col min="5386" max="5386" width="13.85546875" customWidth="1"/>
    <col min="5387" max="5387" width="16.140625" customWidth="1"/>
    <col min="5388" max="5632" width="11.42578125" hidden="1"/>
    <col min="5633" max="5633" width="46.85546875" customWidth="1"/>
    <col min="5634" max="5634" width="14.28515625" customWidth="1"/>
    <col min="5635" max="5635" width="18.28515625" customWidth="1"/>
    <col min="5636" max="5636" width="16.7109375" customWidth="1"/>
    <col min="5637" max="5637" width="12.85546875" customWidth="1"/>
    <col min="5638" max="5638" width="16.140625" customWidth="1"/>
    <col min="5639" max="5639" width="18.5703125" customWidth="1"/>
    <col min="5640" max="5640" width="16.140625" customWidth="1"/>
    <col min="5641" max="5641" width="12.85546875" customWidth="1"/>
    <col min="5642" max="5642" width="13.85546875" customWidth="1"/>
    <col min="5643" max="5643" width="16.140625" customWidth="1"/>
    <col min="5644" max="5888" width="11.42578125" hidden="1"/>
    <col min="5889" max="5889" width="46.85546875" customWidth="1"/>
    <col min="5890" max="5890" width="14.28515625" customWidth="1"/>
    <col min="5891" max="5891" width="18.28515625" customWidth="1"/>
    <col min="5892" max="5892" width="16.7109375" customWidth="1"/>
    <col min="5893" max="5893" width="12.85546875" customWidth="1"/>
    <col min="5894" max="5894" width="16.140625" customWidth="1"/>
    <col min="5895" max="5895" width="18.5703125" customWidth="1"/>
    <col min="5896" max="5896" width="16.140625" customWidth="1"/>
    <col min="5897" max="5897" width="12.85546875" customWidth="1"/>
    <col min="5898" max="5898" width="13.85546875" customWidth="1"/>
    <col min="5899" max="5899" width="16.140625" customWidth="1"/>
    <col min="5900" max="6144" width="11.42578125" hidden="1"/>
    <col min="6145" max="6145" width="46.85546875" customWidth="1"/>
    <col min="6146" max="6146" width="14.28515625" customWidth="1"/>
    <col min="6147" max="6147" width="18.28515625" customWidth="1"/>
    <col min="6148" max="6148" width="16.7109375" customWidth="1"/>
    <col min="6149" max="6149" width="12.85546875" customWidth="1"/>
    <col min="6150" max="6150" width="16.140625" customWidth="1"/>
    <col min="6151" max="6151" width="18.5703125" customWidth="1"/>
    <col min="6152" max="6152" width="16.140625" customWidth="1"/>
    <col min="6153" max="6153" width="12.85546875" customWidth="1"/>
    <col min="6154" max="6154" width="13.85546875" customWidth="1"/>
    <col min="6155" max="6155" width="16.140625" customWidth="1"/>
    <col min="6156" max="6400" width="11.42578125" hidden="1"/>
    <col min="6401" max="6401" width="46.85546875" customWidth="1"/>
    <col min="6402" max="6402" width="14.28515625" customWidth="1"/>
    <col min="6403" max="6403" width="18.28515625" customWidth="1"/>
    <col min="6404" max="6404" width="16.7109375" customWidth="1"/>
    <col min="6405" max="6405" width="12.85546875" customWidth="1"/>
    <col min="6406" max="6406" width="16.140625" customWidth="1"/>
    <col min="6407" max="6407" width="18.5703125" customWidth="1"/>
    <col min="6408" max="6408" width="16.140625" customWidth="1"/>
    <col min="6409" max="6409" width="12.85546875" customWidth="1"/>
    <col min="6410" max="6410" width="13.85546875" customWidth="1"/>
    <col min="6411" max="6411" width="16.140625" customWidth="1"/>
    <col min="6412" max="6656" width="11.42578125" hidden="1"/>
    <col min="6657" max="6657" width="46.85546875" customWidth="1"/>
    <col min="6658" max="6658" width="14.28515625" customWidth="1"/>
    <col min="6659" max="6659" width="18.28515625" customWidth="1"/>
    <col min="6660" max="6660" width="16.7109375" customWidth="1"/>
    <col min="6661" max="6661" width="12.85546875" customWidth="1"/>
    <col min="6662" max="6662" width="16.140625" customWidth="1"/>
    <col min="6663" max="6663" width="18.5703125" customWidth="1"/>
    <col min="6664" max="6664" width="16.140625" customWidth="1"/>
    <col min="6665" max="6665" width="12.85546875" customWidth="1"/>
    <col min="6666" max="6666" width="13.85546875" customWidth="1"/>
    <col min="6667" max="6667" width="16.140625" customWidth="1"/>
    <col min="6668" max="6912" width="11.42578125" hidden="1"/>
    <col min="6913" max="6913" width="46.85546875" customWidth="1"/>
    <col min="6914" max="6914" width="14.28515625" customWidth="1"/>
    <col min="6915" max="6915" width="18.28515625" customWidth="1"/>
    <col min="6916" max="6916" width="16.7109375" customWidth="1"/>
    <col min="6917" max="6917" width="12.85546875" customWidth="1"/>
    <col min="6918" max="6918" width="16.140625" customWidth="1"/>
    <col min="6919" max="6919" width="18.5703125" customWidth="1"/>
    <col min="6920" max="6920" width="16.140625" customWidth="1"/>
    <col min="6921" max="6921" width="12.85546875" customWidth="1"/>
    <col min="6922" max="6922" width="13.85546875" customWidth="1"/>
    <col min="6923" max="6923" width="16.140625" customWidth="1"/>
    <col min="6924" max="7168" width="11.42578125" hidden="1"/>
    <col min="7169" max="7169" width="46.85546875" customWidth="1"/>
    <col min="7170" max="7170" width="14.28515625" customWidth="1"/>
    <col min="7171" max="7171" width="18.28515625" customWidth="1"/>
    <col min="7172" max="7172" width="16.7109375" customWidth="1"/>
    <col min="7173" max="7173" width="12.85546875" customWidth="1"/>
    <col min="7174" max="7174" width="16.140625" customWidth="1"/>
    <col min="7175" max="7175" width="18.5703125" customWidth="1"/>
    <col min="7176" max="7176" width="16.140625" customWidth="1"/>
    <col min="7177" max="7177" width="12.85546875" customWidth="1"/>
    <col min="7178" max="7178" width="13.85546875" customWidth="1"/>
    <col min="7179" max="7179" width="16.140625" customWidth="1"/>
    <col min="7180" max="7424" width="11.42578125" hidden="1"/>
    <col min="7425" max="7425" width="46.85546875" customWidth="1"/>
    <col min="7426" max="7426" width="14.28515625" customWidth="1"/>
    <col min="7427" max="7427" width="18.28515625" customWidth="1"/>
    <col min="7428" max="7428" width="16.7109375" customWidth="1"/>
    <col min="7429" max="7429" width="12.85546875" customWidth="1"/>
    <col min="7430" max="7430" width="16.140625" customWidth="1"/>
    <col min="7431" max="7431" width="18.5703125" customWidth="1"/>
    <col min="7432" max="7432" width="16.140625" customWidth="1"/>
    <col min="7433" max="7433" width="12.85546875" customWidth="1"/>
    <col min="7434" max="7434" width="13.85546875" customWidth="1"/>
    <col min="7435" max="7435" width="16.140625" customWidth="1"/>
    <col min="7436" max="7680" width="11.42578125" hidden="1"/>
    <col min="7681" max="7681" width="46.85546875" customWidth="1"/>
    <col min="7682" max="7682" width="14.28515625" customWidth="1"/>
    <col min="7683" max="7683" width="18.28515625" customWidth="1"/>
    <col min="7684" max="7684" width="16.7109375" customWidth="1"/>
    <col min="7685" max="7685" width="12.85546875" customWidth="1"/>
    <col min="7686" max="7686" width="16.140625" customWidth="1"/>
    <col min="7687" max="7687" width="18.5703125" customWidth="1"/>
    <col min="7688" max="7688" width="16.140625" customWidth="1"/>
    <col min="7689" max="7689" width="12.85546875" customWidth="1"/>
    <col min="7690" max="7690" width="13.85546875" customWidth="1"/>
    <col min="7691" max="7691" width="16.140625" customWidth="1"/>
    <col min="7692" max="7936" width="11.42578125" hidden="1"/>
    <col min="7937" max="7937" width="46.85546875" customWidth="1"/>
    <col min="7938" max="7938" width="14.28515625" customWidth="1"/>
    <col min="7939" max="7939" width="18.28515625" customWidth="1"/>
    <col min="7940" max="7940" width="16.7109375" customWidth="1"/>
    <col min="7941" max="7941" width="12.85546875" customWidth="1"/>
    <col min="7942" max="7942" width="16.140625" customWidth="1"/>
    <col min="7943" max="7943" width="18.5703125" customWidth="1"/>
    <col min="7944" max="7944" width="16.140625" customWidth="1"/>
    <col min="7945" max="7945" width="12.85546875" customWidth="1"/>
    <col min="7946" max="7946" width="13.85546875" customWidth="1"/>
    <col min="7947" max="7947" width="16.140625" customWidth="1"/>
    <col min="7948" max="8192" width="11.42578125" hidden="1"/>
    <col min="8193" max="8193" width="46.85546875" customWidth="1"/>
    <col min="8194" max="8194" width="14.28515625" customWidth="1"/>
    <col min="8195" max="8195" width="18.28515625" customWidth="1"/>
    <col min="8196" max="8196" width="16.7109375" customWidth="1"/>
    <col min="8197" max="8197" width="12.85546875" customWidth="1"/>
    <col min="8198" max="8198" width="16.140625" customWidth="1"/>
    <col min="8199" max="8199" width="18.5703125" customWidth="1"/>
    <col min="8200" max="8200" width="16.140625" customWidth="1"/>
    <col min="8201" max="8201" width="12.85546875" customWidth="1"/>
    <col min="8202" max="8202" width="13.85546875" customWidth="1"/>
    <col min="8203" max="8203" width="16.140625" customWidth="1"/>
    <col min="8204" max="8448" width="11.42578125" hidden="1"/>
    <col min="8449" max="8449" width="46.85546875" customWidth="1"/>
    <col min="8450" max="8450" width="14.28515625" customWidth="1"/>
    <col min="8451" max="8451" width="18.28515625" customWidth="1"/>
    <col min="8452" max="8452" width="16.7109375" customWidth="1"/>
    <col min="8453" max="8453" width="12.85546875" customWidth="1"/>
    <col min="8454" max="8454" width="16.140625" customWidth="1"/>
    <col min="8455" max="8455" width="18.5703125" customWidth="1"/>
    <col min="8456" max="8456" width="16.140625" customWidth="1"/>
    <col min="8457" max="8457" width="12.85546875" customWidth="1"/>
    <col min="8458" max="8458" width="13.85546875" customWidth="1"/>
    <col min="8459" max="8459" width="16.140625" customWidth="1"/>
    <col min="8460" max="8704" width="11.42578125" hidden="1"/>
    <col min="8705" max="8705" width="46.85546875" customWidth="1"/>
    <col min="8706" max="8706" width="14.28515625" customWidth="1"/>
    <col min="8707" max="8707" width="18.28515625" customWidth="1"/>
    <col min="8708" max="8708" width="16.7109375" customWidth="1"/>
    <col min="8709" max="8709" width="12.85546875" customWidth="1"/>
    <col min="8710" max="8710" width="16.140625" customWidth="1"/>
    <col min="8711" max="8711" width="18.5703125" customWidth="1"/>
    <col min="8712" max="8712" width="16.140625" customWidth="1"/>
    <col min="8713" max="8713" width="12.85546875" customWidth="1"/>
    <col min="8714" max="8714" width="13.85546875" customWidth="1"/>
    <col min="8715" max="8715" width="16.140625" customWidth="1"/>
    <col min="8716" max="8960" width="11.42578125" hidden="1"/>
    <col min="8961" max="8961" width="46.85546875" customWidth="1"/>
    <col min="8962" max="8962" width="14.28515625" customWidth="1"/>
    <col min="8963" max="8963" width="18.28515625" customWidth="1"/>
    <col min="8964" max="8964" width="16.7109375" customWidth="1"/>
    <col min="8965" max="8965" width="12.85546875" customWidth="1"/>
    <col min="8966" max="8966" width="16.140625" customWidth="1"/>
    <col min="8967" max="8967" width="18.5703125" customWidth="1"/>
    <col min="8968" max="8968" width="16.140625" customWidth="1"/>
    <col min="8969" max="8969" width="12.85546875" customWidth="1"/>
    <col min="8970" max="8970" width="13.85546875" customWidth="1"/>
    <col min="8971" max="8971" width="16.140625" customWidth="1"/>
    <col min="8972" max="9216" width="11.42578125" hidden="1"/>
    <col min="9217" max="9217" width="46.85546875" customWidth="1"/>
    <col min="9218" max="9218" width="14.28515625" customWidth="1"/>
    <col min="9219" max="9219" width="18.28515625" customWidth="1"/>
    <col min="9220" max="9220" width="16.7109375" customWidth="1"/>
    <col min="9221" max="9221" width="12.85546875" customWidth="1"/>
    <col min="9222" max="9222" width="16.140625" customWidth="1"/>
    <col min="9223" max="9223" width="18.5703125" customWidth="1"/>
    <col min="9224" max="9224" width="16.140625" customWidth="1"/>
    <col min="9225" max="9225" width="12.85546875" customWidth="1"/>
    <col min="9226" max="9226" width="13.85546875" customWidth="1"/>
    <col min="9227" max="9227" width="16.140625" customWidth="1"/>
    <col min="9228" max="9472" width="11.42578125" hidden="1"/>
    <col min="9473" max="9473" width="46.85546875" customWidth="1"/>
    <col min="9474" max="9474" width="14.28515625" customWidth="1"/>
    <col min="9475" max="9475" width="18.28515625" customWidth="1"/>
    <col min="9476" max="9476" width="16.7109375" customWidth="1"/>
    <col min="9477" max="9477" width="12.85546875" customWidth="1"/>
    <col min="9478" max="9478" width="16.140625" customWidth="1"/>
    <col min="9479" max="9479" width="18.5703125" customWidth="1"/>
    <col min="9480" max="9480" width="16.140625" customWidth="1"/>
    <col min="9481" max="9481" width="12.85546875" customWidth="1"/>
    <col min="9482" max="9482" width="13.85546875" customWidth="1"/>
    <col min="9483" max="9483" width="16.140625" customWidth="1"/>
    <col min="9484" max="9728" width="11.42578125" hidden="1"/>
    <col min="9729" max="9729" width="46.85546875" customWidth="1"/>
    <col min="9730" max="9730" width="14.28515625" customWidth="1"/>
    <col min="9731" max="9731" width="18.28515625" customWidth="1"/>
    <col min="9732" max="9732" width="16.7109375" customWidth="1"/>
    <col min="9733" max="9733" width="12.85546875" customWidth="1"/>
    <col min="9734" max="9734" width="16.140625" customWidth="1"/>
    <col min="9735" max="9735" width="18.5703125" customWidth="1"/>
    <col min="9736" max="9736" width="16.140625" customWidth="1"/>
    <col min="9737" max="9737" width="12.85546875" customWidth="1"/>
    <col min="9738" max="9738" width="13.85546875" customWidth="1"/>
    <col min="9739" max="9739" width="16.140625" customWidth="1"/>
    <col min="9740" max="9984" width="11.42578125" hidden="1"/>
    <col min="9985" max="9985" width="46.85546875" customWidth="1"/>
    <col min="9986" max="9986" width="14.28515625" customWidth="1"/>
    <col min="9987" max="9987" width="18.28515625" customWidth="1"/>
    <col min="9988" max="9988" width="16.7109375" customWidth="1"/>
    <col min="9989" max="9989" width="12.85546875" customWidth="1"/>
    <col min="9990" max="9990" width="16.140625" customWidth="1"/>
    <col min="9991" max="9991" width="18.5703125" customWidth="1"/>
    <col min="9992" max="9992" width="16.140625" customWidth="1"/>
    <col min="9993" max="9993" width="12.85546875" customWidth="1"/>
    <col min="9994" max="9994" width="13.85546875" customWidth="1"/>
    <col min="9995" max="9995" width="16.140625" customWidth="1"/>
    <col min="9996" max="10240" width="11.42578125" hidden="1"/>
    <col min="10241" max="10241" width="46.85546875" customWidth="1"/>
    <col min="10242" max="10242" width="14.28515625" customWidth="1"/>
    <col min="10243" max="10243" width="18.28515625" customWidth="1"/>
    <col min="10244" max="10244" width="16.7109375" customWidth="1"/>
    <col min="10245" max="10245" width="12.85546875" customWidth="1"/>
    <col min="10246" max="10246" width="16.140625" customWidth="1"/>
    <col min="10247" max="10247" width="18.5703125" customWidth="1"/>
    <col min="10248" max="10248" width="16.140625" customWidth="1"/>
    <col min="10249" max="10249" width="12.85546875" customWidth="1"/>
    <col min="10250" max="10250" width="13.85546875" customWidth="1"/>
    <col min="10251" max="10251" width="16.140625" customWidth="1"/>
    <col min="10252" max="10496" width="11.42578125" hidden="1"/>
    <col min="10497" max="10497" width="46.85546875" customWidth="1"/>
    <col min="10498" max="10498" width="14.28515625" customWidth="1"/>
    <col min="10499" max="10499" width="18.28515625" customWidth="1"/>
    <col min="10500" max="10500" width="16.7109375" customWidth="1"/>
    <col min="10501" max="10501" width="12.85546875" customWidth="1"/>
    <col min="10502" max="10502" width="16.140625" customWidth="1"/>
    <col min="10503" max="10503" width="18.5703125" customWidth="1"/>
    <col min="10504" max="10504" width="16.140625" customWidth="1"/>
    <col min="10505" max="10505" width="12.85546875" customWidth="1"/>
    <col min="10506" max="10506" width="13.85546875" customWidth="1"/>
    <col min="10507" max="10507" width="16.140625" customWidth="1"/>
    <col min="10508" max="10752" width="11.42578125" hidden="1"/>
    <col min="10753" max="10753" width="46.85546875" customWidth="1"/>
    <col min="10754" max="10754" width="14.28515625" customWidth="1"/>
    <col min="10755" max="10755" width="18.28515625" customWidth="1"/>
    <col min="10756" max="10756" width="16.7109375" customWidth="1"/>
    <col min="10757" max="10757" width="12.85546875" customWidth="1"/>
    <col min="10758" max="10758" width="16.140625" customWidth="1"/>
    <col min="10759" max="10759" width="18.5703125" customWidth="1"/>
    <col min="10760" max="10760" width="16.140625" customWidth="1"/>
    <col min="10761" max="10761" width="12.85546875" customWidth="1"/>
    <col min="10762" max="10762" width="13.85546875" customWidth="1"/>
    <col min="10763" max="10763" width="16.140625" customWidth="1"/>
    <col min="10764" max="11008" width="11.42578125" hidden="1"/>
    <col min="11009" max="11009" width="46.85546875" customWidth="1"/>
    <col min="11010" max="11010" width="14.28515625" customWidth="1"/>
    <col min="11011" max="11011" width="18.28515625" customWidth="1"/>
    <col min="11012" max="11012" width="16.7109375" customWidth="1"/>
    <col min="11013" max="11013" width="12.85546875" customWidth="1"/>
    <col min="11014" max="11014" width="16.140625" customWidth="1"/>
    <col min="11015" max="11015" width="18.5703125" customWidth="1"/>
    <col min="11016" max="11016" width="16.140625" customWidth="1"/>
    <col min="11017" max="11017" width="12.85546875" customWidth="1"/>
    <col min="11018" max="11018" width="13.85546875" customWidth="1"/>
    <col min="11019" max="11019" width="16.140625" customWidth="1"/>
    <col min="11020" max="11264" width="11.42578125" hidden="1"/>
    <col min="11265" max="11265" width="46.85546875" customWidth="1"/>
    <col min="11266" max="11266" width="14.28515625" customWidth="1"/>
    <col min="11267" max="11267" width="18.28515625" customWidth="1"/>
    <col min="11268" max="11268" width="16.7109375" customWidth="1"/>
    <col min="11269" max="11269" width="12.85546875" customWidth="1"/>
    <col min="11270" max="11270" width="16.140625" customWidth="1"/>
    <col min="11271" max="11271" width="18.5703125" customWidth="1"/>
    <col min="11272" max="11272" width="16.140625" customWidth="1"/>
    <col min="11273" max="11273" width="12.85546875" customWidth="1"/>
    <col min="11274" max="11274" width="13.85546875" customWidth="1"/>
    <col min="11275" max="11275" width="16.140625" customWidth="1"/>
    <col min="11276" max="11520" width="11.42578125" hidden="1"/>
    <col min="11521" max="11521" width="46.85546875" customWidth="1"/>
    <col min="11522" max="11522" width="14.28515625" customWidth="1"/>
    <col min="11523" max="11523" width="18.28515625" customWidth="1"/>
    <col min="11524" max="11524" width="16.7109375" customWidth="1"/>
    <col min="11525" max="11525" width="12.85546875" customWidth="1"/>
    <col min="11526" max="11526" width="16.140625" customWidth="1"/>
    <col min="11527" max="11527" width="18.5703125" customWidth="1"/>
    <col min="11528" max="11528" width="16.140625" customWidth="1"/>
    <col min="11529" max="11529" width="12.85546875" customWidth="1"/>
    <col min="11530" max="11530" width="13.85546875" customWidth="1"/>
    <col min="11531" max="11531" width="16.140625" customWidth="1"/>
    <col min="11532" max="11776" width="11.42578125" hidden="1"/>
    <col min="11777" max="11777" width="46.85546875" customWidth="1"/>
    <col min="11778" max="11778" width="14.28515625" customWidth="1"/>
    <col min="11779" max="11779" width="18.28515625" customWidth="1"/>
    <col min="11780" max="11780" width="16.7109375" customWidth="1"/>
    <col min="11781" max="11781" width="12.85546875" customWidth="1"/>
    <col min="11782" max="11782" width="16.140625" customWidth="1"/>
    <col min="11783" max="11783" width="18.5703125" customWidth="1"/>
    <col min="11784" max="11784" width="16.140625" customWidth="1"/>
    <col min="11785" max="11785" width="12.85546875" customWidth="1"/>
    <col min="11786" max="11786" width="13.85546875" customWidth="1"/>
    <col min="11787" max="11787" width="16.140625" customWidth="1"/>
    <col min="11788" max="12032" width="11.42578125" hidden="1"/>
    <col min="12033" max="12033" width="46.85546875" customWidth="1"/>
    <col min="12034" max="12034" width="14.28515625" customWidth="1"/>
    <col min="12035" max="12035" width="18.28515625" customWidth="1"/>
    <col min="12036" max="12036" width="16.7109375" customWidth="1"/>
    <col min="12037" max="12037" width="12.85546875" customWidth="1"/>
    <col min="12038" max="12038" width="16.140625" customWidth="1"/>
    <col min="12039" max="12039" width="18.5703125" customWidth="1"/>
    <col min="12040" max="12040" width="16.140625" customWidth="1"/>
    <col min="12041" max="12041" width="12.85546875" customWidth="1"/>
    <col min="12042" max="12042" width="13.85546875" customWidth="1"/>
    <col min="12043" max="12043" width="16.140625" customWidth="1"/>
    <col min="12044" max="12288" width="11.42578125" hidden="1"/>
    <col min="12289" max="12289" width="46.85546875" customWidth="1"/>
    <col min="12290" max="12290" width="14.28515625" customWidth="1"/>
    <col min="12291" max="12291" width="18.28515625" customWidth="1"/>
    <col min="12292" max="12292" width="16.7109375" customWidth="1"/>
    <col min="12293" max="12293" width="12.85546875" customWidth="1"/>
    <col min="12294" max="12294" width="16.140625" customWidth="1"/>
    <col min="12295" max="12295" width="18.5703125" customWidth="1"/>
    <col min="12296" max="12296" width="16.140625" customWidth="1"/>
    <col min="12297" max="12297" width="12.85546875" customWidth="1"/>
    <col min="12298" max="12298" width="13.85546875" customWidth="1"/>
    <col min="12299" max="12299" width="16.140625" customWidth="1"/>
    <col min="12300" max="12544" width="11.42578125" hidden="1"/>
    <col min="12545" max="12545" width="46.85546875" customWidth="1"/>
    <col min="12546" max="12546" width="14.28515625" customWidth="1"/>
    <col min="12547" max="12547" width="18.28515625" customWidth="1"/>
    <col min="12548" max="12548" width="16.7109375" customWidth="1"/>
    <col min="12549" max="12549" width="12.85546875" customWidth="1"/>
    <col min="12550" max="12550" width="16.140625" customWidth="1"/>
    <col min="12551" max="12551" width="18.5703125" customWidth="1"/>
    <col min="12552" max="12552" width="16.140625" customWidth="1"/>
    <col min="12553" max="12553" width="12.85546875" customWidth="1"/>
    <col min="12554" max="12554" width="13.85546875" customWidth="1"/>
    <col min="12555" max="12555" width="16.140625" customWidth="1"/>
    <col min="12556" max="12800" width="11.42578125" hidden="1"/>
    <col min="12801" max="12801" width="46.85546875" customWidth="1"/>
    <col min="12802" max="12802" width="14.28515625" customWidth="1"/>
    <col min="12803" max="12803" width="18.28515625" customWidth="1"/>
    <col min="12804" max="12804" width="16.7109375" customWidth="1"/>
    <col min="12805" max="12805" width="12.85546875" customWidth="1"/>
    <col min="12806" max="12806" width="16.140625" customWidth="1"/>
    <col min="12807" max="12807" width="18.5703125" customWidth="1"/>
    <col min="12808" max="12808" width="16.140625" customWidth="1"/>
    <col min="12809" max="12809" width="12.85546875" customWidth="1"/>
    <col min="12810" max="12810" width="13.85546875" customWidth="1"/>
    <col min="12811" max="12811" width="16.140625" customWidth="1"/>
    <col min="12812" max="13056" width="11.42578125" hidden="1"/>
    <col min="13057" max="13057" width="46.85546875" customWidth="1"/>
    <col min="13058" max="13058" width="14.28515625" customWidth="1"/>
    <col min="13059" max="13059" width="18.28515625" customWidth="1"/>
    <col min="13060" max="13060" width="16.7109375" customWidth="1"/>
    <col min="13061" max="13061" width="12.85546875" customWidth="1"/>
    <col min="13062" max="13062" width="16.140625" customWidth="1"/>
    <col min="13063" max="13063" width="18.5703125" customWidth="1"/>
    <col min="13064" max="13064" width="16.140625" customWidth="1"/>
    <col min="13065" max="13065" width="12.85546875" customWidth="1"/>
    <col min="13066" max="13066" width="13.85546875" customWidth="1"/>
    <col min="13067" max="13067" width="16.140625" customWidth="1"/>
    <col min="13068" max="13312" width="11.42578125" hidden="1"/>
    <col min="13313" max="13313" width="46.85546875" customWidth="1"/>
    <col min="13314" max="13314" width="14.28515625" customWidth="1"/>
    <col min="13315" max="13315" width="18.28515625" customWidth="1"/>
    <col min="13316" max="13316" width="16.7109375" customWidth="1"/>
    <col min="13317" max="13317" width="12.85546875" customWidth="1"/>
    <col min="13318" max="13318" width="16.140625" customWidth="1"/>
    <col min="13319" max="13319" width="18.5703125" customWidth="1"/>
    <col min="13320" max="13320" width="16.140625" customWidth="1"/>
    <col min="13321" max="13321" width="12.85546875" customWidth="1"/>
    <col min="13322" max="13322" width="13.85546875" customWidth="1"/>
    <col min="13323" max="13323" width="16.140625" customWidth="1"/>
    <col min="13324" max="13568" width="11.42578125" hidden="1"/>
    <col min="13569" max="13569" width="46.85546875" customWidth="1"/>
    <col min="13570" max="13570" width="14.28515625" customWidth="1"/>
    <col min="13571" max="13571" width="18.28515625" customWidth="1"/>
    <col min="13572" max="13572" width="16.7109375" customWidth="1"/>
    <col min="13573" max="13573" width="12.85546875" customWidth="1"/>
    <col min="13574" max="13574" width="16.140625" customWidth="1"/>
    <col min="13575" max="13575" width="18.5703125" customWidth="1"/>
    <col min="13576" max="13576" width="16.140625" customWidth="1"/>
    <col min="13577" max="13577" width="12.85546875" customWidth="1"/>
    <col min="13578" max="13578" width="13.85546875" customWidth="1"/>
    <col min="13579" max="13579" width="16.140625" customWidth="1"/>
    <col min="13580" max="13824" width="11.42578125" hidden="1"/>
    <col min="13825" max="13825" width="46.85546875" customWidth="1"/>
    <col min="13826" max="13826" width="14.28515625" customWidth="1"/>
    <col min="13827" max="13827" width="18.28515625" customWidth="1"/>
    <col min="13828" max="13828" width="16.7109375" customWidth="1"/>
    <col min="13829" max="13829" width="12.85546875" customWidth="1"/>
    <col min="13830" max="13830" width="16.140625" customWidth="1"/>
    <col min="13831" max="13831" width="18.5703125" customWidth="1"/>
    <col min="13832" max="13832" width="16.140625" customWidth="1"/>
    <col min="13833" max="13833" width="12.85546875" customWidth="1"/>
    <col min="13834" max="13834" width="13.85546875" customWidth="1"/>
    <col min="13835" max="13835" width="16.140625" customWidth="1"/>
    <col min="13836" max="14080" width="11.42578125" hidden="1"/>
    <col min="14081" max="14081" width="46.85546875" customWidth="1"/>
    <col min="14082" max="14082" width="14.28515625" customWidth="1"/>
    <col min="14083" max="14083" width="18.28515625" customWidth="1"/>
    <col min="14084" max="14084" width="16.7109375" customWidth="1"/>
    <col min="14085" max="14085" width="12.85546875" customWidth="1"/>
    <col min="14086" max="14086" width="16.140625" customWidth="1"/>
    <col min="14087" max="14087" width="18.5703125" customWidth="1"/>
    <col min="14088" max="14088" width="16.140625" customWidth="1"/>
    <col min="14089" max="14089" width="12.85546875" customWidth="1"/>
    <col min="14090" max="14090" width="13.85546875" customWidth="1"/>
    <col min="14091" max="14091" width="16.140625" customWidth="1"/>
    <col min="14092" max="14336" width="11.42578125" hidden="1"/>
    <col min="14337" max="14337" width="46.85546875" customWidth="1"/>
    <col min="14338" max="14338" width="14.28515625" customWidth="1"/>
    <col min="14339" max="14339" width="18.28515625" customWidth="1"/>
    <col min="14340" max="14340" width="16.7109375" customWidth="1"/>
    <col min="14341" max="14341" width="12.85546875" customWidth="1"/>
    <col min="14342" max="14342" width="16.140625" customWidth="1"/>
    <col min="14343" max="14343" width="18.5703125" customWidth="1"/>
    <col min="14344" max="14344" width="16.140625" customWidth="1"/>
    <col min="14345" max="14345" width="12.85546875" customWidth="1"/>
    <col min="14346" max="14346" width="13.85546875" customWidth="1"/>
    <col min="14347" max="14347" width="16.140625" customWidth="1"/>
    <col min="14348" max="14592" width="11.42578125" hidden="1"/>
    <col min="14593" max="14593" width="46.85546875" customWidth="1"/>
    <col min="14594" max="14594" width="14.28515625" customWidth="1"/>
    <col min="14595" max="14595" width="18.28515625" customWidth="1"/>
    <col min="14596" max="14596" width="16.7109375" customWidth="1"/>
    <col min="14597" max="14597" width="12.85546875" customWidth="1"/>
    <col min="14598" max="14598" width="16.140625" customWidth="1"/>
    <col min="14599" max="14599" width="18.5703125" customWidth="1"/>
    <col min="14600" max="14600" width="16.140625" customWidth="1"/>
    <col min="14601" max="14601" width="12.85546875" customWidth="1"/>
    <col min="14602" max="14602" width="13.85546875" customWidth="1"/>
    <col min="14603" max="14603" width="16.140625" customWidth="1"/>
    <col min="14604" max="14848" width="11.42578125" hidden="1"/>
    <col min="14849" max="14849" width="46.85546875" customWidth="1"/>
    <col min="14850" max="14850" width="14.28515625" customWidth="1"/>
    <col min="14851" max="14851" width="18.28515625" customWidth="1"/>
    <col min="14852" max="14852" width="16.7109375" customWidth="1"/>
    <col min="14853" max="14853" width="12.85546875" customWidth="1"/>
    <col min="14854" max="14854" width="16.140625" customWidth="1"/>
    <col min="14855" max="14855" width="18.5703125" customWidth="1"/>
    <col min="14856" max="14856" width="16.140625" customWidth="1"/>
    <col min="14857" max="14857" width="12.85546875" customWidth="1"/>
    <col min="14858" max="14858" width="13.85546875" customWidth="1"/>
    <col min="14859" max="14859" width="16.140625" customWidth="1"/>
    <col min="14860" max="15104" width="11.42578125" hidden="1"/>
    <col min="15105" max="15105" width="46.85546875" customWidth="1"/>
    <col min="15106" max="15106" width="14.28515625" customWidth="1"/>
    <col min="15107" max="15107" width="18.28515625" customWidth="1"/>
    <col min="15108" max="15108" width="16.7109375" customWidth="1"/>
    <col min="15109" max="15109" width="12.85546875" customWidth="1"/>
    <col min="15110" max="15110" width="16.140625" customWidth="1"/>
    <col min="15111" max="15111" width="18.5703125" customWidth="1"/>
    <col min="15112" max="15112" width="16.140625" customWidth="1"/>
    <col min="15113" max="15113" width="12.85546875" customWidth="1"/>
    <col min="15114" max="15114" width="13.85546875" customWidth="1"/>
    <col min="15115" max="15115" width="16.140625" customWidth="1"/>
    <col min="15116" max="15360" width="11.42578125" hidden="1"/>
    <col min="15361" max="15361" width="46.85546875" customWidth="1"/>
    <col min="15362" max="15362" width="14.28515625" customWidth="1"/>
    <col min="15363" max="15363" width="18.28515625" customWidth="1"/>
    <col min="15364" max="15364" width="16.7109375" customWidth="1"/>
    <col min="15365" max="15365" width="12.85546875" customWidth="1"/>
    <col min="15366" max="15366" width="16.140625" customWidth="1"/>
    <col min="15367" max="15367" width="18.5703125" customWidth="1"/>
    <col min="15368" max="15368" width="16.140625" customWidth="1"/>
    <col min="15369" max="15369" width="12.85546875" customWidth="1"/>
    <col min="15370" max="15370" width="13.85546875" customWidth="1"/>
    <col min="15371" max="15371" width="16.140625" customWidth="1"/>
    <col min="15372" max="15616" width="11.42578125" hidden="1"/>
    <col min="15617" max="15617" width="46.85546875" customWidth="1"/>
    <col min="15618" max="15618" width="14.28515625" customWidth="1"/>
    <col min="15619" max="15619" width="18.28515625" customWidth="1"/>
    <col min="15620" max="15620" width="16.7109375" customWidth="1"/>
    <col min="15621" max="15621" width="12.85546875" customWidth="1"/>
    <col min="15622" max="15622" width="16.140625" customWidth="1"/>
    <col min="15623" max="15623" width="18.5703125" customWidth="1"/>
    <col min="15624" max="15624" width="16.140625" customWidth="1"/>
    <col min="15625" max="15625" width="12.85546875" customWidth="1"/>
    <col min="15626" max="15626" width="13.85546875" customWidth="1"/>
    <col min="15627" max="15627" width="16.140625" customWidth="1"/>
    <col min="15628" max="15872" width="11.42578125" hidden="1"/>
    <col min="15873" max="15873" width="46.85546875" customWidth="1"/>
    <col min="15874" max="15874" width="14.28515625" customWidth="1"/>
    <col min="15875" max="15875" width="18.28515625" customWidth="1"/>
    <col min="15876" max="15876" width="16.7109375" customWidth="1"/>
    <col min="15877" max="15877" width="12.85546875" customWidth="1"/>
    <col min="15878" max="15878" width="16.140625" customWidth="1"/>
    <col min="15879" max="15879" width="18.5703125" customWidth="1"/>
    <col min="15880" max="15880" width="16.140625" customWidth="1"/>
    <col min="15881" max="15881" width="12.85546875" customWidth="1"/>
    <col min="15882" max="15882" width="13.85546875" customWidth="1"/>
    <col min="15883" max="15883" width="16.140625" customWidth="1"/>
    <col min="15884" max="16128" width="11.42578125" hidden="1"/>
    <col min="16129" max="16129" width="46.85546875" customWidth="1"/>
    <col min="16130" max="16130" width="14.28515625" customWidth="1"/>
    <col min="16131" max="16131" width="18.28515625" customWidth="1"/>
    <col min="16132" max="16132" width="16.7109375" customWidth="1"/>
    <col min="16133" max="16133" width="12.85546875" customWidth="1"/>
    <col min="16134" max="16134" width="16.140625" customWidth="1"/>
    <col min="16135" max="16135" width="18.5703125" customWidth="1"/>
    <col min="16136" max="16136" width="16.140625" customWidth="1"/>
    <col min="16137" max="16137" width="12.85546875" customWidth="1"/>
    <col min="16138" max="16138" width="13.85546875" customWidth="1"/>
    <col min="16139" max="16139" width="16.140625" customWidth="1"/>
    <col min="16140" max="16384" width="11.42578125" hidden="1"/>
  </cols>
  <sheetData>
    <row r="1" spans="1:11" ht="15.75" x14ac:dyDescent="0.25">
      <c r="A1" s="1600" t="s">
        <v>0</v>
      </c>
      <c r="B1" s="1601"/>
      <c r="C1" s="1601"/>
      <c r="D1" s="1601"/>
      <c r="E1" s="1601"/>
      <c r="F1" s="1601"/>
      <c r="G1" s="1601"/>
      <c r="H1" s="1601"/>
      <c r="I1" s="1601"/>
      <c r="J1" s="1601"/>
      <c r="K1" s="1602"/>
    </row>
    <row r="2" spans="1:11" ht="15.75" x14ac:dyDescent="0.25">
      <c r="A2" s="1603" t="s">
        <v>1561</v>
      </c>
      <c r="B2" s="1604"/>
      <c r="C2" s="1604"/>
      <c r="D2" s="1604"/>
      <c r="E2" s="1604"/>
      <c r="F2" s="1604"/>
      <c r="G2" s="1604"/>
      <c r="H2" s="1604"/>
      <c r="I2" s="1604"/>
      <c r="J2" s="1604"/>
      <c r="K2" s="1605"/>
    </row>
    <row r="3" spans="1:11" ht="15.75" x14ac:dyDescent="0.25">
      <c r="A3" s="1603" t="s">
        <v>1625</v>
      </c>
      <c r="B3" s="1604"/>
      <c r="C3" s="1604"/>
      <c r="D3" s="1604"/>
      <c r="E3" s="1604"/>
      <c r="F3" s="1604"/>
      <c r="G3" s="1604"/>
      <c r="H3" s="1604"/>
      <c r="I3" s="1604"/>
      <c r="J3" s="1604"/>
      <c r="K3" s="1605"/>
    </row>
    <row r="4" spans="1:11" s="280" customFormat="1" ht="4.5" customHeight="1" thickBot="1" x14ac:dyDescent="0.3">
      <c r="A4" s="383"/>
      <c r="B4" s="384"/>
      <c r="C4" s="384"/>
      <c r="D4" s="384"/>
      <c r="E4" s="384"/>
      <c r="F4" s="384"/>
      <c r="G4" s="384"/>
      <c r="H4" s="384"/>
      <c r="I4" s="384"/>
      <c r="J4" s="384"/>
      <c r="K4" s="384"/>
    </row>
    <row r="5" spans="1:11" ht="8.25" hidden="1" customHeight="1" x14ac:dyDescent="0.25">
      <c r="A5" s="1"/>
      <c r="B5" s="2"/>
      <c r="C5" s="1606"/>
      <c r="D5" s="1606"/>
      <c r="E5" s="1606"/>
      <c r="F5" s="3"/>
      <c r="G5" s="2"/>
      <c r="H5" s="2"/>
      <c r="I5" s="2"/>
      <c r="J5" s="2"/>
      <c r="K5" s="2"/>
    </row>
    <row r="6" spans="1:11" s="82" customFormat="1" ht="21" customHeight="1" thickBot="1" x14ac:dyDescent="0.25">
      <c r="A6" s="1608" t="s">
        <v>1556</v>
      </c>
      <c r="B6" s="1607" t="s">
        <v>1559</v>
      </c>
      <c r="C6" s="1607"/>
      <c r="D6" s="1607"/>
      <c r="E6" s="1607"/>
      <c r="F6" s="1607" t="s">
        <v>1560</v>
      </c>
      <c r="G6" s="1607"/>
      <c r="H6" s="1607"/>
      <c r="I6" s="1607"/>
      <c r="J6" s="1610" t="s">
        <v>1557</v>
      </c>
      <c r="K6" s="1610" t="s">
        <v>1558</v>
      </c>
    </row>
    <row r="7" spans="1:11" s="82" customFormat="1" ht="40.5" customHeight="1" thickBot="1" x14ac:dyDescent="0.25">
      <c r="A7" s="1609"/>
      <c r="B7" s="86" t="s">
        <v>2</v>
      </c>
      <c r="C7" s="87" t="s">
        <v>3</v>
      </c>
      <c r="D7" s="87" t="s">
        <v>4</v>
      </c>
      <c r="E7" s="88" t="s">
        <v>5</v>
      </c>
      <c r="F7" s="86" t="s">
        <v>2</v>
      </c>
      <c r="G7" s="87" t="s">
        <v>3</v>
      </c>
      <c r="H7" s="87" t="s">
        <v>4</v>
      </c>
      <c r="I7" s="88" t="s">
        <v>5</v>
      </c>
      <c r="J7" s="1611"/>
      <c r="K7" s="1611"/>
    </row>
    <row r="8" spans="1:11" s="85" customFormat="1" ht="15.75" customHeight="1" x14ac:dyDescent="0.25">
      <c r="A8" s="239" t="s">
        <v>6</v>
      </c>
      <c r="B8" s="240">
        <v>1961</v>
      </c>
      <c r="C8" s="5">
        <v>411</v>
      </c>
      <c r="D8" s="5">
        <v>0</v>
      </c>
      <c r="E8" s="241">
        <v>0</v>
      </c>
      <c r="F8" s="242">
        <v>151914386.52000001</v>
      </c>
      <c r="G8" s="243">
        <v>42101574.829999998</v>
      </c>
      <c r="H8" s="243">
        <v>0</v>
      </c>
      <c r="I8" s="244">
        <v>0</v>
      </c>
      <c r="J8" s="245">
        <v>2372</v>
      </c>
      <c r="K8" s="245">
        <v>194015961.34999999</v>
      </c>
    </row>
    <row r="9" spans="1:11" s="85" customFormat="1" ht="15.75" customHeight="1" x14ac:dyDescent="0.25">
      <c r="A9" s="239" t="s">
        <v>7</v>
      </c>
      <c r="B9" s="240">
        <v>1943</v>
      </c>
      <c r="C9" s="5">
        <v>115</v>
      </c>
      <c r="D9" s="5">
        <v>0</v>
      </c>
      <c r="E9" s="241">
        <v>0</v>
      </c>
      <c r="F9" s="240">
        <v>53269523.590000004</v>
      </c>
      <c r="G9" s="5">
        <v>6641564.3399999999</v>
      </c>
      <c r="H9" s="5">
        <v>0</v>
      </c>
      <c r="I9" s="241">
        <v>0</v>
      </c>
      <c r="J9" s="246">
        <v>2058</v>
      </c>
      <c r="K9" s="246">
        <v>59911087.93</v>
      </c>
    </row>
    <row r="10" spans="1:11" s="85" customFormat="1" ht="15.75" customHeight="1" x14ac:dyDescent="0.25">
      <c r="A10" s="239" t="s">
        <v>8</v>
      </c>
      <c r="B10" s="240">
        <v>1443</v>
      </c>
      <c r="C10" s="5">
        <v>75</v>
      </c>
      <c r="D10" s="5">
        <v>0</v>
      </c>
      <c r="E10" s="241">
        <v>0</v>
      </c>
      <c r="F10" s="240">
        <v>38500000</v>
      </c>
      <c r="G10" s="5">
        <v>10290000</v>
      </c>
      <c r="H10" s="5">
        <v>0</v>
      </c>
      <c r="I10" s="241">
        <v>0</v>
      </c>
      <c r="J10" s="246">
        <v>1518</v>
      </c>
      <c r="K10" s="246">
        <v>48790000</v>
      </c>
    </row>
    <row r="11" spans="1:11" s="85" customFormat="1" ht="15.75" customHeight="1" x14ac:dyDescent="0.25">
      <c r="A11" s="239" t="s">
        <v>9</v>
      </c>
      <c r="B11" s="240">
        <v>2057</v>
      </c>
      <c r="C11" s="5">
        <v>114</v>
      </c>
      <c r="D11" s="5">
        <v>0</v>
      </c>
      <c r="E11" s="241">
        <v>0</v>
      </c>
      <c r="F11" s="240">
        <v>5228770.2</v>
      </c>
      <c r="G11" s="5">
        <v>20210053.960000001</v>
      </c>
      <c r="H11" s="5">
        <v>0</v>
      </c>
      <c r="I11" s="241">
        <v>0</v>
      </c>
      <c r="J11" s="246">
        <v>2171</v>
      </c>
      <c r="K11" s="246">
        <v>25438824.16</v>
      </c>
    </row>
    <row r="12" spans="1:11" s="85" customFormat="1" ht="15.75" customHeight="1" x14ac:dyDescent="0.25">
      <c r="A12" s="239" t="s">
        <v>10</v>
      </c>
      <c r="B12" s="240">
        <v>17282</v>
      </c>
      <c r="C12" s="5">
        <v>2490</v>
      </c>
      <c r="D12" s="5">
        <v>0</v>
      </c>
      <c r="E12" s="241">
        <v>0</v>
      </c>
      <c r="F12" s="240">
        <v>854191527.90999997</v>
      </c>
      <c r="G12" s="5">
        <v>296592531.85000002</v>
      </c>
      <c r="H12" s="5">
        <v>0</v>
      </c>
      <c r="I12" s="241">
        <v>0</v>
      </c>
      <c r="J12" s="246">
        <v>19772</v>
      </c>
      <c r="K12" s="246">
        <v>1150784059.76</v>
      </c>
    </row>
    <row r="13" spans="1:11" s="85" customFormat="1" ht="15.75" customHeight="1" x14ac:dyDescent="0.25">
      <c r="A13" s="239" t="s">
        <v>11</v>
      </c>
      <c r="B13" s="240">
        <v>2087</v>
      </c>
      <c r="C13" s="5">
        <v>106</v>
      </c>
      <c r="D13" s="5">
        <v>0</v>
      </c>
      <c r="E13" s="241">
        <v>0</v>
      </c>
      <c r="F13" s="240">
        <v>67240873.219999999</v>
      </c>
      <c r="G13" s="5">
        <v>23742061.370000001</v>
      </c>
      <c r="H13" s="5">
        <v>0</v>
      </c>
      <c r="I13" s="241">
        <v>0</v>
      </c>
      <c r="J13" s="246">
        <v>2193</v>
      </c>
      <c r="K13" s="246">
        <v>90982934.590000004</v>
      </c>
    </row>
    <row r="14" spans="1:11" s="85" customFormat="1" ht="15.75" customHeight="1" x14ac:dyDescent="0.25">
      <c r="A14" s="239" t="s">
        <v>12</v>
      </c>
      <c r="B14" s="240">
        <v>1409</v>
      </c>
      <c r="C14" s="5">
        <v>203</v>
      </c>
      <c r="D14" s="5">
        <v>0</v>
      </c>
      <c r="E14" s="241">
        <v>0</v>
      </c>
      <c r="F14" s="240">
        <v>238211470.78</v>
      </c>
      <c r="G14" s="5">
        <v>47267951.600000001</v>
      </c>
      <c r="H14" s="5">
        <v>0</v>
      </c>
      <c r="I14" s="241">
        <v>0</v>
      </c>
      <c r="J14" s="246">
        <v>1612</v>
      </c>
      <c r="K14" s="246">
        <v>285479422.38</v>
      </c>
    </row>
    <row r="15" spans="1:11" s="85" customFormat="1" ht="15.75" customHeight="1" x14ac:dyDescent="0.25">
      <c r="A15" s="239" t="s">
        <v>13</v>
      </c>
      <c r="B15" s="240">
        <v>6302</v>
      </c>
      <c r="C15" s="5">
        <v>1129</v>
      </c>
      <c r="D15" s="5">
        <v>0</v>
      </c>
      <c r="E15" s="241">
        <v>2</v>
      </c>
      <c r="F15" s="240">
        <v>0</v>
      </c>
      <c r="G15" s="5">
        <v>0</v>
      </c>
      <c r="H15" s="5">
        <v>0</v>
      </c>
      <c r="I15" s="241">
        <v>0</v>
      </c>
      <c r="J15" s="246">
        <v>7433</v>
      </c>
      <c r="K15" s="246">
        <v>0</v>
      </c>
    </row>
    <row r="16" spans="1:11" s="85" customFormat="1" ht="15.75" customHeight="1" x14ac:dyDescent="0.25">
      <c r="A16" s="239" t="s">
        <v>14</v>
      </c>
      <c r="B16" s="240">
        <v>4625</v>
      </c>
      <c r="C16" s="5">
        <v>852</v>
      </c>
      <c r="D16" s="5">
        <v>0</v>
      </c>
      <c r="E16" s="241">
        <v>0</v>
      </c>
      <c r="F16" s="240">
        <v>461281855.27999997</v>
      </c>
      <c r="G16" s="5">
        <v>104907010.48999999</v>
      </c>
      <c r="H16" s="5">
        <v>0</v>
      </c>
      <c r="I16" s="241">
        <v>0</v>
      </c>
      <c r="J16" s="246">
        <v>5477</v>
      </c>
      <c r="K16" s="246">
        <v>566188865.76999998</v>
      </c>
    </row>
    <row r="17" spans="1:11" s="85" customFormat="1" ht="15.75" customHeight="1" x14ac:dyDescent="0.25">
      <c r="A17" s="239" t="s">
        <v>15</v>
      </c>
      <c r="B17" s="240">
        <v>20469</v>
      </c>
      <c r="C17" s="5">
        <v>810</v>
      </c>
      <c r="D17" s="5">
        <v>0</v>
      </c>
      <c r="E17" s="241">
        <v>7</v>
      </c>
      <c r="F17" s="240">
        <v>182810901.91999999</v>
      </c>
      <c r="G17" s="5">
        <v>19267675.75</v>
      </c>
      <c r="H17" s="5">
        <v>0</v>
      </c>
      <c r="I17" s="241">
        <v>2220521.35</v>
      </c>
      <c r="J17" s="246">
        <v>21286</v>
      </c>
      <c r="K17" s="246">
        <v>204299099.02000001</v>
      </c>
    </row>
    <row r="18" spans="1:11" s="85" customFormat="1" ht="15.75" customHeight="1" x14ac:dyDescent="0.25">
      <c r="A18" s="239" t="s">
        <v>16</v>
      </c>
      <c r="B18" s="240">
        <v>46358</v>
      </c>
      <c r="C18" s="5">
        <v>433</v>
      </c>
      <c r="D18" s="5">
        <v>0</v>
      </c>
      <c r="E18" s="241">
        <v>0</v>
      </c>
      <c r="F18" s="240">
        <v>328268744.08999997</v>
      </c>
      <c r="G18" s="5">
        <v>10321422.33</v>
      </c>
      <c r="H18" s="5">
        <v>0</v>
      </c>
      <c r="I18" s="241">
        <v>0</v>
      </c>
      <c r="J18" s="246">
        <v>46791</v>
      </c>
      <c r="K18" s="246">
        <v>338590166.42000002</v>
      </c>
    </row>
    <row r="19" spans="1:11" s="85" customFormat="1" ht="15.75" customHeight="1" x14ac:dyDescent="0.25">
      <c r="A19" s="239" t="s">
        <v>17</v>
      </c>
      <c r="B19" s="240">
        <v>610</v>
      </c>
      <c r="C19" s="5">
        <v>197</v>
      </c>
      <c r="D19" s="5">
        <v>0</v>
      </c>
      <c r="E19" s="241">
        <v>0</v>
      </c>
      <c r="F19" s="240">
        <v>21442802.920000002</v>
      </c>
      <c r="G19" s="5">
        <v>5641415.5199999996</v>
      </c>
      <c r="H19" s="5">
        <v>0</v>
      </c>
      <c r="I19" s="241">
        <v>0</v>
      </c>
      <c r="J19" s="246">
        <v>807</v>
      </c>
      <c r="K19" s="246">
        <v>27084218.440000001</v>
      </c>
    </row>
    <row r="20" spans="1:11" s="85" customFormat="1" ht="15.75" customHeight="1" x14ac:dyDescent="0.25">
      <c r="A20" s="239" t="s">
        <v>18</v>
      </c>
      <c r="B20" s="240">
        <v>17371</v>
      </c>
      <c r="C20" s="5">
        <v>73</v>
      </c>
      <c r="D20" s="5">
        <v>0</v>
      </c>
      <c r="E20" s="241">
        <v>0</v>
      </c>
      <c r="F20" s="240">
        <v>153428522.22</v>
      </c>
      <c r="G20" s="5">
        <v>6546198.96</v>
      </c>
      <c r="H20" s="5">
        <v>0</v>
      </c>
      <c r="I20" s="241">
        <v>0</v>
      </c>
      <c r="J20" s="246">
        <v>17444</v>
      </c>
      <c r="K20" s="246">
        <v>159974721.18000001</v>
      </c>
    </row>
    <row r="21" spans="1:11" s="85" customFormat="1" ht="15.75" customHeight="1" x14ac:dyDescent="0.25">
      <c r="A21" s="239" t="s">
        <v>19</v>
      </c>
      <c r="B21" s="240">
        <v>35087</v>
      </c>
      <c r="C21" s="5">
        <v>220</v>
      </c>
      <c r="D21" s="5">
        <v>0</v>
      </c>
      <c r="E21" s="241">
        <v>0</v>
      </c>
      <c r="F21" s="240">
        <v>673482564.67999995</v>
      </c>
      <c r="G21" s="5">
        <v>3300823.13</v>
      </c>
      <c r="H21" s="5">
        <v>0</v>
      </c>
      <c r="I21" s="241">
        <v>0</v>
      </c>
      <c r="J21" s="246">
        <v>35307</v>
      </c>
      <c r="K21" s="246">
        <v>676783387.80999994</v>
      </c>
    </row>
    <row r="22" spans="1:11" s="85" customFormat="1" ht="15.75" customHeight="1" x14ac:dyDescent="0.25">
      <c r="A22" s="239" t="s">
        <v>20</v>
      </c>
      <c r="B22" s="240">
        <v>17870</v>
      </c>
      <c r="C22" s="5">
        <v>499</v>
      </c>
      <c r="D22" s="5">
        <v>0</v>
      </c>
      <c r="E22" s="241">
        <v>0</v>
      </c>
      <c r="F22" s="240">
        <v>198201248.02000001</v>
      </c>
      <c r="G22" s="5">
        <v>195417582.53999999</v>
      </c>
      <c r="H22" s="5">
        <v>0</v>
      </c>
      <c r="I22" s="241">
        <v>0</v>
      </c>
      <c r="J22" s="246">
        <v>18369</v>
      </c>
      <c r="K22" s="246">
        <v>393618830.56</v>
      </c>
    </row>
    <row r="23" spans="1:11" s="85" customFormat="1" ht="15.75" customHeight="1" x14ac:dyDescent="0.25">
      <c r="A23" s="239" t="s">
        <v>21</v>
      </c>
      <c r="B23" s="240">
        <v>3057</v>
      </c>
      <c r="C23" s="5">
        <v>1277</v>
      </c>
      <c r="D23" s="5">
        <v>0</v>
      </c>
      <c r="E23" s="241">
        <v>0</v>
      </c>
      <c r="F23" s="240">
        <v>58573499.990000002</v>
      </c>
      <c r="G23" s="5">
        <v>29960816.449999999</v>
      </c>
      <c r="H23" s="5">
        <v>0</v>
      </c>
      <c r="I23" s="241">
        <v>0</v>
      </c>
      <c r="J23" s="246">
        <v>4334</v>
      </c>
      <c r="K23" s="246">
        <v>88534316.439999998</v>
      </c>
    </row>
    <row r="24" spans="1:11" s="85" customFormat="1" ht="15.75" customHeight="1" x14ac:dyDescent="0.25">
      <c r="A24" s="239" t="s">
        <v>22</v>
      </c>
      <c r="B24" s="240">
        <v>425</v>
      </c>
      <c r="C24" s="5">
        <v>136</v>
      </c>
      <c r="D24" s="5">
        <v>0</v>
      </c>
      <c r="E24" s="241">
        <v>0</v>
      </c>
      <c r="F24" s="240">
        <v>5895193.1500000004</v>
      </c>
      <c r="G24" s="5">
        <v>1024188.39</v>
      </c>
      <c r="H24" s="5">
        <v>0</v>
      </c>
      <c r="I24" s="241">
        <v>0</v>
      </c>
      <c r="J24" s="246">
        <v>561</v>
      </c>
      <c r="K24" s="246">
        <v>6919381.54</v>
      </c>
    </row>
    <row r="25" spans="1:11" s="85" customFormat="1" ht="15.75" customHeight="1" x14ac:dyDescent="0.25">
      <c r="A25" s="239" t="s">
        <v>23</v>
      </c>
      <c r="B25" s="240">
        <v>690</v>
      </c>
      <c r="C25" s="5">
        <v>7</v>
      </c>
      <c r="D25" s="5">
        <v>0</v>
      </c>
      <c r="E25" s="241">
        <v>0</v>
      </c>
      <c r="F25" s="240">
        <v>1838505.12</v>
      </c>
      <c r="G25" s="5">
        <v>6839.42</v>
      </c>
      <c r="H25" s="5">
        <v>0</v>
      </c>
      <c r="I25" s="241">
        <v>0</v>
      </c>
      <c r="J25" s="246">
        <v>697</v>
      </c>
      <c r="K25" s="246">
        <v>1845344.54</v>
      </c>
    </row>
    <row r="26" spans="1:11" s="85" customFormat="1" ht="15" customHeight="1" thickBot="1" x14ac:dyDescent="0.3">
      <c r="A26" s="239" t="s">
        <v>24</v>
      </c>
      <c r="B26" s="240">
        <v>10</v>
      </c>
      <c r="C26" s="5">
        <v>0</v>
      </c>
      <c r="D26" s="5">
        <v>0</v>
      </c>
      <c r="E26" s="241">
        <v>0</v>
      </c>
      <c r="F26" s="240">
        <v>50009501.340000004</v>
      </c>
      <c r="G26" s="5">
        <v>0</v>
      </c>
      <c r="H26" s="5">
        <v>0</v>
      </c>
      <c r="I26" s="241">
        <v>0</v>
      </c>
      <c r="J26" s="246">
        <v>10</v>
      </c>
      <c r="K26" s="246">
        <v>50009501.340000004</v>
      </c>
    </row>
    <row r="27" spans="1:11" ht="0" hidden="1" customHeight="1" x14ac:dyDescent="0.25">
      <c r="A27" s="4"/>
      <c r="B27" s="5"/>
      <c r="C27" s="5"/>
      <c r="D27" s="5"/>
      <c r="E27" s="5"/>
      <c r="F27" s="5"/>
      <c r="G27" s="5"/>
      <c r="H27" s="5"/>
      <c r="I27" s="5"/>
      <c r="J27" s="5">
        <f t="shared" ref="J27:J90" si="0">SUM(B27:E27)</f>
        <v>0</v>
      </c>
      <c r="K27" s="5">
        <f t="shared" ref="K27:K90" si="1">SUM(F27:I27)</f>
        <v>0</v>
      </c>
    </row>
    <row r="28" spans="1:11" ht="0" hidden="1" customHeight="1" x14ac:dyDescent="0.25">
      <c r="A28" s="4"/>
      <c r="B28" s="5"/>
      <c r="C28" s="5"/>
      <c r="D28" s="5"/>
      <c r="E28" s="5"/>
      <c r="F28" s="5"/>
      <c r="G28" s="5"/>
      <c r="H28" s="5"/>
      <c r="I28" s="5"/>
      <c r="J28" s="5">
        <f t="shared" si="0"/>
        <v>0</v>
      </c>
      <c r="K28" s="5">
        <f t="shared" si="1"/>
        <v>0</v>
      </c>
    </row>
    <row r="29" spans="1:11" ht="0" hidden="1" customHeight="1" x14ac:dyDescent="0.25">
      <c r="A29" s="4"/>
      <c r="B29" s="5"/>
      <c r="C29" s="5"/>
      <c r="D29" s="5"/>
      <c r="E29" s="5"/>
      <c r="F29" s="5"/>
      <c r="G29" s="5"/>
      <c r="H29" s="5"/>
      <c r="I29" s="5"/>
      <c r="J29" s="5">
        <f t="shared" si="0"/>
        <v>0</v>
      </c>
      <c r="K29" s="5">
        <f t="shared" si="1"/>
        <v>0</v>
      </c>
    </row>
    <row r="30" spans="1:11" ht="0" hidden="1" customHeight="1" x14ac:dyDescent="0.25">
      <c r="A30" s="4"/>
      <c r="B30" s="5"/>
      <c r="C30" s="5"/>
      <c r="D30" s="5"/>
      <c r="E30" s="5"/>
      <c r="F30" s="5"/>
      <c r="G30" s="5"/>
      <c r="H30" s="5"/>
      <c r="I30" s="5"/>
      <c r="J30" s="5">
        <f t="shared" si="0"/>
        <v>0</v>
      </c>
      <c r="K30" s="5">
        <f t="shared" si="1"/>
        <v>0</v>
      </c>
    </row>
    <row r="31" spans="1:11" ht="0" hidden="1" customHeight="1" x14ac:dyDescent="0.25">
      <c r="A31" s="4"/>
      <c r="B31" s="5"/>
      <c r="C31" s="5"/>
      <c r="D31" s="5"/>
      <c r="E31" s="5"/>
      <c r="F31" s="5"/>
      <c r="G31" s="5"/>
      <c r="H31" s="5"/>
      <c r="I31" s="5"/>
      <c r="J31" s="5">
        <f t="shared" si="0"/>
        <v>0</v>
      </c>
      <c r="K31" s="5">
        <f t="shared" si="1"/>
        <v>0</v>
      </c>
    </row>
    <row r="32" spans="1:11" ht="0" hidden="1" customHeight="1" x14ac:dyDescent="0.25">
      <c r="A32" s="4"/>
      <c r="B32" s="5"/>
      <c r="C32" s="5"/>
      <c r="D32" s="5"/>
      <c r="E32" s="5"/>
      <c r="F32" s="5"/>
      <c r="G32" s="5"/>
      <c r="H32" s="5"/>
      <c r="I32" s="5"/>
      <c r="J32" s="5">
        <f t="shared" si="0"/>
        <v>0</v>
      </c>
      <c r="K32" s="5">
        <f t="shared" si="1"/>
        <v>0</v>
      </c>
    </row>
    <row r="33" spans="1:11" ht="0" hidden="1" customHeight="1" x14ac:dyDescent="0.25">
      <c r="A33" s="4"/>
      <c r="B33" s="5"/>
      <c r="C33" s="5"/>
      <c r="D33" s="5"/>
      <c r="E33" s="5"/>
      <c r="F33" s="5"/>
      <c r="G33" s="5"/>
      <c r="H33" s="5"/>
      <c r="I33" s="5"/>
      <c r="J33" s="5">
        <f t="shared" si="0"/>
        <v>0</v>
      </c>
      <c r="K33" s="5">
        <f t="shared" si="1"/>
        <v>0</v>
      </c>
    </row>
    <row r="34" spans="1:11" ht="0" hidden="1" customHeight="1" x14ac:dyDescent="0.25">
      <c r="A34" s="4"/>
      <c r="B34" s="5"/>
      <c r="C34" s="5"/>
      <c r="D34" s="5"/>
      <c r="E34" s="5"/>
      <c r="F34" s="5"/>
      <c r="G34" s="5"/>
      <c r="H34" s="5"/>
      <c r="I34" s="5"/>
      <c r="J34" s="5">
        <f t="shared" si="0"/>
        <v>0</v>
      </c>
      <c r="K34" s="5">
        <f t="shared" si="1"/>
        <v>0</v>
      </c>
    </row>
    <row r="35" spans="1:11" ht="0" hidden="1" customHeight="1" x14ac:dyDescent="0.25">
      <c r="A35" s="4"/>
      <c r="B35" s="5"/>
      <c r="C35" s="5"/>
      <c r="D35" s="5"/>
      <c r="E35" s="5"/>
      <c r="F35" s="5"/>
      <c r="G35" s="5"/>
      <c r="H35" s="5"/>
      <c r="I35" s="5"/>
      <c r="J35" s="5">
        <f t="shared" si="0"/>
        <v>0</v>
      </c>
      <c r="K35" s="5">
        <f t="shared" si="1"/>
        <v>0</v>
      </c>
    </row>
    <row r="36" spans="1:11" ht="0" hidden="1" customHeight="1" x14ac:dyDescent="0.25">
      <c r="A36" s="4"/>
      <c r="B36" s="5"/>
      <c r="C36" s="5"/>
      <c r="D36" s="5"/>
      <c r="E36" s="5"/>
      <c r="F36" s="5"/>
      <c r="G36" s="5"/>
      <c r="H36" s="5"/>
      <c r="I36" s="5"/>
      <c r="J36" s="5">
        <f t="shared" si="0"/>
        <v>0</v>
      </c>
      <c r="K36" s="5">
        <f t="shared" si="1"/>
        <v>0</v>
      </c>
    </row>
    <row r="37" spans="1:11" ht="0" hidden="1" customHeight="1" x14ac:dyDescent="0.25">
      <c r="A37" s="4"/>
      <c r="B37" s="5"/>
      <c r="C37" s="5"/>
      <c r="D37" s="5"/>
      <c r="E37" s="5"/>
      <c r="F37" s="5"/>
      <c r="G37" s="5"/>
      <c r="H37" s="5"/>
      <c r="I37" s="5"/>
      <c r="J37" s="5">
        <f t="shared" si="0"/>
        <v>0</v>
      </c>
      <c r="K37" s="5">
        <f t="shared" si="1"/>
        <v>0</v>
      </c>
    </row>
    <row r="38" spans="1:11" ht="0" hidden="1" customHeight="1" x14ac:dyDescent="0.25">
      <c r="A38" s="4"/>
      <c r="B38" s="5"/>
      <c r="C38" s="5"/>
      <c r="D38" s="5"/>
      <c r="E38" s="5"/>
      <c r="F38" s="5"/>
      <c r="G38" s="5"/>
      <c r="H38" s="5"/>
      <c r="I38" s="5"/>
      <c r="J38" s="5">
        <f t="shared" si="0"/>
        <v>0</v>
      </c>
      <c r="K38" s="5">
        <f t="shared" si="1"/>
        <v>0</v>
      </c>
    </row>
    <row r="39" spans="1:11" ht="0" hidden="1" customHeight="1" x14ac:dyDescent="0.25">
      <c r="A39" s="4"/>
      <c r="B39" s="5"/>
      <c r="C39" s="5"/>
      <c r="D39" s="5"/>
      <c r="E39" s="5"/>
      <c r="F39" s="5"/>
      <c r="G39" s="5"/>
      <c r="H39" s="5"/>
      <c r="I39" s="5"/>
      <c r="J39" s="5">
        <f t="shared" si="0"/>
        <v>0</v>
      </c>
      <c r="K39" s="5">
        <f t="shared" si="1"/>
        <v>0</v>
      </c>
    </row>
    <row r="40" spans="1:11" ht="0" hidden="1" customHeight="1" x14ac:dyDescent="0.25">
      <c r="A40" s="4"/>
      <c r="B40" s="5"/>
      <c r="C40" s="5"/>
      <c r="D40" s="5"/>
      <c r="E40" s="5"/>
      <c r="F40" s="5"/>
      <c r="G40" s="5"/>
      <c r="H40" s="5"/>
      <c r="I40" s="5"/>
      <c r="J40" s="5">
        <f t="shared" si="0"/>
        <v>0</v>
      </c>
      <c r="K40" s="5">
        <f t="shared" si="1"/>
        <v>0</v>
      </c>
    </row>
    <row r="41" spans="1:11" ht="0" hidden="1" customHeight="1" x14ac:dyDescent="0.25">
      <c r="A41" s="4"/>
      <c r="B41" s="5"/>
      <c r="C41" s="5"/>
      <c r="D41" s="5"/>
      <c r="E41" s="5"/>
      <c r="F41" s="5"/>
      <c r="G41" s="5"/>
      <c r="H41" s="5"/>
      <c r="I41" s="5"/>
      <c r="J41" s="5">
        <f t="shared" si="0"/>
        <v>0</v>
      </c>
      <c r="K41" s="5">
        <f t="shared" si="1"/>
        <v>0</v>
      </c>
    </row>
    <row r="42" spans="1:11" ht="0" hidden="1" customHeight="1" x14ac:dyDescent="0.25">
      <c r="A42" s="4"/>
      <c r="B42" s="5"/>
      <c r="C42" s="5"/>
      <c r="D42" s="5"/>
      <c r="E42" s="5"/>
      <c r="F42" s="5"/>
      <c r="G42" s="5"/>
      <c r="H42" s="5"/>
      <c r="I42" s="5"/>
      <c r="J42" s="5">
        <f t="shared" si="0"/>
        <v>0</v>
      </c>
      <c r="K42" s="5">
        <f t="shared" si="1"/>
        <v>0</v>
      </c>
    </row>
    <row r="43" spans="1:11" ht="0" hidden="1" customHeight="1" x14ac:dyDescent="0.25">
      <c r="A43" s="4"/>
      <c r="B43" s="5"/>
      <c r="C43" s="5"/>
      <c r="D43" s="5"/>
      <c r="E43" s="5"/>
      <c r="F43" s="5"/>
      <c r="G43" s="5"/>
      <c r="H43" s="5"/>
      <c r="I43" s="5"/>
      <c r="J43" s="5">
        <f t="shared" si="0"/>
        <v>0</v>
      </c>
      <c r="K43" s="5">
        <f t="shared" si="1"/>
        <v>0</v>
      </c>
    </row>
    <row r="44" spans="1:11" ht="0" hidden="1" customHeight="1" x14ac:dyDescent="0.25">
      <c r="A44" s="4"/>
      <c r="B44" s="5"/>
      <c r="C44" s="5"/>
      <c r="D44" s="5"/>
      <c r="E44" s="5"/>
      <c r="F44" s="5"/>
      <c r="G44" s="5"/>
      <c r="H44" s="5"/>
      <c r="I44" s="5"/>
      <c r="J44" s="5">
        <f t="shared" si="0"/>
        <v>0</v>
      </c>
      <c r="K44" s="5">
        <f t="shared" si="1"/>
        <v>0</v>
      </c>
    </row>
    <row r="45" spans="1:11" ht="0" hidden="1" customHeight="1" x14ac:dyDescent="0.25">
      <c r="A45" s="4"/>
      <c r="B45" s="5"/>
      <c r="C45" s="5"/>
      <c r="D45" s="5"/>
      <c r="E45" s="5"/>
      <c r="F45" s="5"/>
      <c r="G45" s="5"/>
      <c r="H45" s="5"/>
      <c r="I45" s="5"/>
      <c r="J45" s="5">
        <f t="shared" si="0"/>
        <v>0</v>
      </c>
      <c r="K45" s="5">
        <f t="shared" si="1"/>
        <v>0</v>
      </c>
    </row>
    <row r="46" spans="1:11" ht="0" hidden="1" customHeight="1" x14ac:dyDescent="0.25">
      <c r="A46" s="4"/>
      <c r="B46" s="5"/>
      <c r="C46" s="5"/>
      <c r="D46" s="5"/>
      <c r="E46" s="5"/>
      <c r="F46" s="5"/>
      <c r="G46" s="5"/>
      <c r="H46" s="5"/>
      <c r="I46" s="5"/>
      <c r="J46" s="5">
        <f t="shared" si="0"/>
        <v>0</v>
      </c>
      <c r="K46" s="5">
        <f t="shared" si="1"/>
        <v>0</v>
      </c>
    </row>
    <row r="47" spans="1:11" ht="0" hidden="1" customHeight="1" x14ac:dyDescent="0.25">
      <c r="A47" s="4"/>
      <c r="B47" s="5"/>
      <c r="C47" s="5"/>
      <c r="D47" s="5"/>
      <c r="E47" s="5"/>
      <c r="F47" s="5"/>
      <c r="G47" s="5"/>
      <c r="H47" s="5"/>
      <c r="I47" s="5"/>
      <c r="J47" s="5">
        <f t="shared" si="0"/>
        <v>0</v>
      </c>
      <c r="K47" s="5">
        <f t="shared" si="1"/>
        <v>0</v>
      </c>
    </row>
    <row r="48" spans="1:11" ht="0" hidden="1" customHeight="1" x14ac:dyDescent="0.25">
      <c r="A48" s="4"/>
      <c r="B48" s="5"/>
      <c r="C48" s="5"/>
      <c r="D48" s="5"/>
      <c r="E48" s="5"/>
      <c r="F48" s="5"/>
      <c r="G48" s="5"/>
      <c r="H48" s="5"/>
      <c r="I48" s="5"/>
      <c r="J48" s="5">
        <f t="shared" si="0"/>
        <v>0</v>
      </c>
      <c r="K48" s="5">
        <f t="shared" si="1"/>
        <v>0</v>
      </c>
    </row>
    <row r="49" spans="1:11" ht="0" hidden="1" customHeight="1" x14ac:dyDescent="0.25">
      <c r="A49" s="4"/>
      <c r="B49" s="5"/>
      <c r="C49" s="5"/>
      <c r="D49" s="5"/>
      <c r="E49" s="5"/>
      <c r="F49" s="5"/>
      <c r="G49" s="5"/>
      <c r="H49" s="5"/>
      <c r="I49" s="5"/>
      <c r="J49" s="5">
        <f t="shared" si="0"/>
        <v>0</v>
      </c>
      <c r="K49" s="5">
        <f t="shared" si="1"/>
        <v>0</v>
      </c>
    </row>
    <row r="50" spans="1:11" ht="0" hidden="1" customHeight="1" x14ac:dyDescent="0.25">
      <c r="A50" s="4"/>
      <c r="B50" s="5"/>
      <c r="C50" s="5"/>
      <c r="D50" s="5"/>
      <c r="E50" s="5"/>
      <c r="F50" s="5"/>
      <c r="G50" s="5"/>
      <c r="H50" s="5"/>
      <c r="I50" s="5"/>
      <c r="J50" s="5">
        <f t="shared" si="0"/>
        <v>0</v>
      </c>
      <c r="K50" s="5">
        <f t="shared" si="1"/>
        <v>0</v>
      </c>
    </row>
    <row r="51" spans="1:11" ht="0" hidden="1" customHeight="1" x14ac:dyDescent="0.25">
      <c r="A51" s="4"/>
      <c r="B51" s="5"/>
      <c r="C51" s="5"/>
      <c r="D51" s="5"/>
      <c r="E51" s="5"/>
      <c r="F51" s="5"/>
      <c r="G51" s="5"/>
      <c r="H51" s="5"/>
      <c r="I51" s="5"/>
      <c r="J51" s="5">
        <f t="shared" si="0"/>
        <v>0</v>
      </c>
      <c r="K51" s="5">
        <f t="shared" si="1"/>
        <v>0</v>
      </c>
    </row>
    <row r="52" spans="1:11" ht="0" hidden="1" customHeight="1" x14ac:dyDescent="0.25">
      <c r="A52" s="4"/>
      <c r="B52" s="5"/>
      <c r="C52" s="5"/>
      <c r="D52" s="5"/>
      <c r="E52" s="5"/>
      <c r="F52" s="5"/>
      <c r="G52" s="5"/>
      <c r="H52" s="5"/>
      <c r="I52" s="5"/>
      <c r="J52" s="5">
        <f t="shared" si="0"/>
        <v>0</v>
      </c>
      <c r="K52" s="5">
        <f t="shared" si="1"/>
        <v>0</v>
      </c>
    </row>
    <row r="53" spans="1:11" ht="0" hidden="1" customHeight="1" x14ac:dyDescent="0.25">
      <c r="A53" s="4"/>
      <c r="B53" s="5"/>
      <c r="C53" s="5"/>
      <c r="D53" s="5"/>
      <c r="E53" s="5"/>
      <c r="F53" s="5"/>
      <c r="G53" s="5"/>
      <c r="H53" s="5"/>
      <c r="I53" s="5"/>
      <c r="J53" s="5">
        <f t="shared" si="0"/>
        <v>0</v>
      </c>
      <c r="K53" s="5">
        <f t="shared" si="1"/>
        <v>0</v>
      </c>
    </row>
    <row r="54" spans="1:11" ht="0" hidden="1" customHeight="1" x14ac:dyDescent="0.25">
      <c r="A54" s="4"/>
      <c r="B54" s="5"/>
      <c r="C54" s="5"/>
      <c r="D54" s="5"/>
      <c r="E54" s="5"/>
      <c r="F54" s="5"/>
      <c r="G54" s="5"/>
      <c r="H54" s="5"/>
      <c r="I54" s="5"/>
      <c r="J54" s="5">
        <f t="shared" si="0"/>
        <v>0</v>
      </c>
      <c r="K54" s="5">
        <f t="shared" si="1"/>
        <v>0</v>
      </c>
    </row>
    <row r="55" spans="1:11" ht="0" hidden="1" customHeight="1" x14ac:dyDescent="0.25">
      <c r="A55" s="4"/>
      <c r="B55" s="5"/>
      <c r="C55" s="5"/>
      <c r="D55" s="5"/>
      <c r="E55" s="5"/>
      <c r="F55" s="5"/>
      <c r="G55" s="5"/>
      <c r="H55" s="5"/>
      <c r="I55" s="5"/>
      <c r="J55" s="5">
        <f t="shared" si="0"/>
        <v>0</v>
      </c>
      <c r="K55" s="5">
        <f t="shared" si="1"/>
        <v>0</v>
      </c>
    </row>
    <row r="56" spans="1:11" ht="0" hidden="1" customHeight="1" x14ac:dyDescent="0.25">
      <c r="A56" s="4"/>
      <c r="B56" s="5"/>
      <c r="C56" s="5"/>
      <c r="D56" s="5"/>
      <c r="E56" s="5"/>
      <c r="F56" s="5"/>
      <c r="G56" s="5"/>
      <c r="H56" s="5"/>
      <c r="I56" s="5"/>
      <c r="J56" s="5">
        <f t="shared" si="0"/>
        <v>0</v>
      </c>
      <c r="K56" s="5">
        <f t="shared" si="1"/>
        <v>0</v>
      </c>
    </row>
    <row r="57" spans="1:11" ht="0" hidden="1" customHeight="1" x14ac:dyDescent="0.25">
      <c r="A57" s="4"/>
      <c r="B57" s="5"/>
      <c r="C57" s="5"/>
      <c r="D57" s="5"/>
      <c r="E57" s="5"/>
      <c r="F57" s="5"/>
      <c r="G57" s="5"/>
      <c r="H57" s="5"/>
      <c r="I57" s="5"/>
      <c r="J57" s="5">
        <f t="shared" si="0"/>
        <v>0</v>
      </c>
      <c r="K57" s="5">
        <f t="shared" si="1"/>
        <v>0</v>
      </c>
    </row>
    <row r="58" spans="1:11" ht="0" hidden="1" customHeight="1" x14ac:dyDescent="0.25">
      <c r="A58" s="4"/>
      <c r="B58" s="5"/>
      <c r="C58" s="5"/>
      <c r="D58" s="5"/>
      <c r="E58" s="5"/>
      <c r="F58" s="5"/>
      <c r="G58" s="5"/>
      <c r="H58" s="5"/>
      <c r="I58" s="5"/>
      <c r="J58" s="5">
        <f t="shared" si="0"/>
        <v>0</v>
      </c>
      <c r="K58" s="5">
        <f t="shared" si="1"/>
        <v>0</v>
      </c>
    </row>
    <row r="59" spans="1:11" ht="0" hidden="1" customHeight="1" x14ac:dyDescent="0.25">
      <c r="A59" s="4"/>
      <c r="B59" s="5"/>
      <c r="C59" s="5"/>
      <c r="D59" s="5"/>
      <c r="E59" s="5"/>
      <c r="F59" s="5"/>
      <c r="G59" s="5"/>
      <c r="H59" s="5"/>
      <c r="I59" s="5"/>
      <c r="J59" s="5">
        <f t="shared" si="0"/>
        <v>0</v>
      </c>
      <c r="K59" s="5">
        <f t="shared" si="1"/>
        <v>0</v>
      </c>
    </row>
    <row r="60" spans="1:11" ht="0" hidden="1" customHeight="1" x14ac:dyDescent="0.25">
      <c r="A60" s="4"/>
      <c r="B60" s="5"/>
      <c r="C60" s="5"/>
      <c r="D60" s="5"/>
      <c r="E60" s="5"/>
      <c r="F60" s="5"/>
      <c r="G60" s="5"/>
      <c r="H60" s="5"/>
      <c r="I60" s="5"/>
      <c r="J60" s="5">
        <f t="shared" si="0"/>
        <v>0</v>
      </c>
      <c r="K60" s="5">
        <f t="shared" si="1"/>
        <v>0</v>
      </c>
    </row>
    <row r="61" spans="1:11" ht="0" hidden="1" customHeight="1" x14ac:dyDescent="0.25">
      <c r="A61" s="4"/>
      <c r="B61" s="5"/>
      <c r="C61" s="5"/>
      <c r="D61" s="5"/>
      <c r="E61" s="5"/>
      <c r="F61" s="5"/>
      <c r="G61" s="5"/>
      <c r="H61" s="5"/>
      <c r="I61" s="5"/>
      <c r="J61" s="5">
        <f t="shared" si="0"/>
        <v>0</v>
      </c>
      <c r="K61" s="5">
        <f t="shared" si="1"/>
        <v>0</v>
      </c>
    </row>
    <row r="62" spans="1:11" ht="0" hidden="1" customHeight="1" x14ac:dyDescent="0.25">
      <c r="A62" s="4"/>
      <c r="B62" s="5"/>
      <c r="C62" s="5"/>
      <c r="D62" s="5"/>
      <c r="E62" s="5"/>
      <c r="F62" s="5"/>
      <c r="G62" s="5"/>
      <c r="H62" s="5"/>
      <c r="I62" s="5"/>
      <c r="J62" s="5">
        <f t="shared" si="0"/>
        <v>0</v>
      </c>
      <c r="K62" s="5">
        <f t="shared" si="1"/>
        <v>0</v>
      </c>
    </row>
    <row r="63" spans="1:11" ht="0" hidden="1" customHeight="1" x14ac:dyDescent="0.25">
      <c r="A63" s="4"/>
      <c r="B63" s="5"/>
      <c r="C63" s="5"/>
      <c r="D63" s="5"/>
      <c r="E63" s="5"/>
      <c r="F63" s="5"/>
      <c r="G63" s="5"/>
      <c r="H63" s="5"/>
      <c r="I63" s="5"/>
      <c r="J63" s="5">
        <f t="shared" si="0"/>
        <v>0</v>
      </c>
      <c r="K63" s="5">
        <f t="shared" si="1"/>
        <v>0</v>
      </c>
    </row>
    <row r="64" spans="1:11" ht="0" hidden="1" customHeight="1" x14ac:dyDescent="0.25">
      <c r="A64" s="4"/>
      <c r="B64" s="5"/>
      <c r="C64" s="5"/>
      <c r="D64" s="5"/>
      <c r="E64" s="5"/>
      <c r="F64" s="5"/>
      <c r="G64" s="5"/>
      <c r="H64" s="5"/>
      <c r="I64" s="5"/>
      <c r="J64" s="5">
        <f t="shared" si="0"/>
        <v>0</v>
      </c>
      <c r="K64" s="5">
        <f t="shared" si="1"/>
        <v>0</v>
      </c>
    </row>
    <row r="65" spans="1:11" ht="0" hidden="1" customHeight="1" x14ac:dyDescent="0.25">
      <c r="A65" s="4"/>
      <c r="B65" s="5"/>
      <c r="C65" s="5"/>
      <c r="D65" s="5"/>
      <c r="E65" s="5"/>
      <c r="F65" s="5"/>
      <c r="G65" s="5"/>
      <c r="H65" s="5"/>
      <c r="I65" s="5"/>
      <c r="J65" s="5">
        <f t="shared" si="0"/>
        <v>0</v>
      </c>
      <c r="K65" s="5">
        <f t="shared" si="1"/>
        <v>0</v>
      </c>
    </row>
    <row r="66" spans="1:11" ht="0" hidden="1" customHeight="1" x14ac:dyDescent="0.25">
      <c r="A66" s="4"/>
      <c r="B66" s="5"/>
      <c r="C66" s="5"/>
      <c r="D66" s="5"/>
      <c r="E66" s="5"/>
      <c r="F66" s="5"/>
      <c r="G66" s="5"/>
      <c r="H66" s="5"/>
      <c r="I66" s="5"/>
      <c r="J66" s="5">
        <f t="shared" si="0"/>
        <v>0</v>
      </c>
      <c r="K66" s="5">
        <f t="shared" si="1"/>
        <v>0</v>
      </c>
    </row>
    <row r="67" spans="1:11" ht="0" hidden="1" customHeight="1" x14ac:dyDescent="0.25">
      <c r="A67" s="4"/>
      <c r="B67" s="5"/>
      <c r="C67" s="5"/>
      <c r="D67" s="5"/>
      <c r="E67" s="5"/>
      <c r="F67" s="5"/>
      <c r="G67" s="5"/>
      <c r="H67" s="5"/>
      <c r="I67" s="5"/>
      <c r="J67" s="5">
        <f t="shared" si="0"/>
        <v>0</v>
      </c>
      <c r="K67" s="5">
        <f t="shared" si="1"/>
        <v>0</v>
      </c>
    </row>
    <row r="68" spans="1:11" ht="0" hidden="1" customHeight="1" x14ac:dyDescent="0.25">
      <c r="A68" s="4"/>
      <c r="B68" s="5"/>
      <c r="C68" s="5"/>
      <c r="D68" s="5"/>
      <c r="E68" s="5"/>
      <c r="F68" s="5"/>
      <c r="G68" s="5"/>
      <c r="H68" s="5"/>
      <c r="I68" s="5"/>
      <c r="J68" s="5">
        <f t="shared" si="0"/>
        <v>0</v>
      </c>
      <c r="K68" s="5">
        <f t="shared" si="1"/>
        <v>0</v>
      </c>
    </row>
    <row r="69" spans="1:11" ht="0" hidden="1" customHeight="1" x14ac:dyDescent="0.25">
      <c r="A69" s="4"/>
      <c r="B69" s="5"/>
      <c r="C69" s="5"/>
      <c r="D69" s="5"/>
      <c r="E69" s="5"/>
      <c r="F69" s="5"/>
      <c r="G69" s="5"/>
      <c r="H69" s="5"/>
      <c r="I69" s="5"/>
      <c r="J69" s="5">
        <f t="shared" si="0"/>
        <v>0</v>
      </c>
      <c r="K69" s="5">
        <f t="shared" si="1"/>
        <v>0</v>
      </c>
    </row>
    <row r="70" spans="1:11" ht="0" hidden="1" customHeight="1" x14ac:dyDescent="0.25">
      <c r="A70" s="4"/>
      <c r="B70" s="5"/>
      <c r="C70" s="5"/>
      <c r="D70" s="5"/>
      <c r="E70" s="5"/>
      <c r="F70" s="5"/>
      <c r="G70" s="5"/>
      <c r="H70" s="5"/>
      <c r="I70" s="5"/>
      <c r="J70" s="5">
        <f t="shared" si="0"/>
        <v>0</v>
      </c>
      <c r="K70" s="5">
        <f t="shared" si="1"/>
        <v>0</v>
      </c>
    </row>
    <row r="71" spans="1:11" ht="0" hidden="1" customHeight="1" x14ac:dyDescent="0.25">
      <c r="A71" s="4"/>
      <c r="B71" s="5"/>
      <c r="C71" s="5"/>
      <c r="D71" s="5"/>
      <c r="E71" s="5"/>
      <c r="F71" s="5"/>
      <c r="G71" s="5"/>
      <c r="H71" s="5"/>
      <c r="I71" s="5"/>
      <c r="J71" s="5">
        <f t="shared" si="0"/>
        <v>0</v>
      </c>
      <c r="K71" s="5">
        <f t="shared" si="1"/>
        <v>0</v>
      </c>
    </row>
    <row r="72" spans="1:11" ht="0" hidden="1" customHeight="1" x14ac:dyDescent="0.25">
      <c r="A72" s="4"/>
      <c r="B72" s="5"/>
      <c r="C72" s="5"/>
      <c r="D72" s="5"/>
      <c r="E72" s="5"/>
      <c r="F72" s="5"/>
      <c r="G72" s="5"/>
      <c r="H72" s="5"/>
      <c r="I72" s="5"/>
      <c r="J72" s="5">
        <f t="shared" si="0"/>
        <v>0</v>
      </c>
      <c r="K72" s="5">
        <f t="shared" si="1"/>
        <v>0</v>
      </c>
    </row>
    <row r="73" spans="1:11" ht="0" hidden="1" customHeight="1" x14ac:dyDescent="0.25">
      <c r="A73" s="4"/>
      <c r="B73" s="5"/>
      <c r="C73" s="5"/>
      <c r="D73" s="5"/>
      <c r="E73" s="5"/>
      <c r="F73" s="5"/>
      <c r="G73" s="5"/>
      <c r="H73" s="5"/>
      <c r="I73" s="5"/>
      <c r="J73" s="5">
        <f t="shared" si="0"/>
        <v>0</v>
      </c>
      <c r="K73" s="5">
        <f t="shared" si="1"/>
        <v>0</v>
      </c>
    </row>
    <row r="74" spans="1:11" ht="0" hidden="1" customHeight="1" x14ac:dyDescent="0.25">
      <c r="A74" s="4"/>
      <c r="B74" s="5"/>
      <c r="C74" s="5"/>
      <c r="D74" s="5"/>
      <c r="E74" s="5"/>
      <c r="F74" s="5"/>
      <c r="G74" s="5"/>
      <c r="H74" s="5"/>
      <c r="I74" s="5"/>
      <c r="J74" s="5">
        <f t="shared" si="0"/>
        <v>0</v>
      </c>
      <c r="K74" s="5">
        <f t="shared" si="1"/>
        <v>0</v>
      </c>
    </row>
    <row r="75" spans="1:11" ht="0" hidden="1" customHeight="1" x14ac:dyDescent="0.25">
      <c r="A75" s="4"/>
      <c r="B75" s="5"/>
      <c r="C75" s="5"/>
      <c r="D75" s="5"/>
      <c r="E75" s="5"/>
      <c r="F75" s="5"/>
      <c r="G75" s="5"/>
      <c r="H75" s="5"/>
      <c r="I75" s="5"/>
      <c r="J75" s="5">
        <f t="shared" si="0"/>
        <v>0</v>
      </c>
      <c r="K75" s="5">
        <f t="shared" si="1"/>
        <v>0</v>
      </c>
    </row>
    <row r="76" spans="1:11" ht="0" hidden="1" customHeight="1" x14ac:dyDescent="0.25">
      <c r="A76" s="4"/>
      <c r="B76" s="5"/>
      <c r="C76" s="5"/>
      <c r="D76" s="5"/>
      <c r="E76" s="5"/>
      <c r="F76" s="5"/>
      <c r="G76" s="5"/>
      <c r="H76" s="5"/>
      <c r="I76" s="5"/>
      <c r="J76" s="5">
        <f t="shared" si="0"/>
        <v>0</v>
      </c>
      <c r="K76" s="5">
        <f t="shared" si="1"/>
        <v>0</v>
      </c>
    </row>
    <row r="77" spans="1:11" ht="0" hidden="1" customHeight="1" x14ac:dyDescent="0.25">
      <c r="A77" s="4"/>
      <c r="B77" s="5"/>
      <c r="C77" s="5"/>
      <c r="D77" s="5"/>
      <c r="E77" s="5"/>
      <c r="F77" s="5"/>
      <c r="G77" s="5"/>
      <c r="H77" s="5"/>
      <c r="I77" s="5"/>
      <c r="J77" s="5">
        <f t="shared" si="0"/>
        <v>0</v>
      </c>
      <c r="K77" s="5">
        <f t="shared" si="1"/>
        <v>0</v>
      </c>
    </row>
    <row r="78" spans="1:11" ht="0" hidden="1" customHeight="1" x14ac:dyDescent="0.25">
      <c r="A78" s="4"/>
      <c r="B78" s="5"/>
      <c r="C78" s="5"/>
      <c r="D78" s="5"/>
      <c r="E78" s="5"/>
      <c r="F78" s="5"/>
      <c r="G78" s="5"/>
      <c r="H78" s="5"/>
      <c r="I78" s="5"/>
      <c r="J78" s="5">
        <f t="shared" si="0"/>
        <v>0</v>
      </c>
      <c r="K78" s="5">
        <f t="shared" si="1"/>
        <v>0</v>
      </c>
    </row>
    <row r="79" spans="1:11" ht="0" hidden="1" customHeight="1" x14ac:dyDescent="0.25">
      <c r="A79" s="4"/>
      <c r="B79" s="5"/>
      <c r="C79" s="5"/>
      <c r="D79" s="5"/>
      <c r="E79" s="5"/>
      <c r="F79" s="5"/>
      <c r="G79" s="5"/>
      <c r="H79" s="5"/>
      <c r="I79" s="5"/>
      <c r="J79" s="5">
        <f t="shared" si="0"/>
        <v>0</v>
      </c>
      <c r="K79" s="5">
        <f t="shared" si="1"/>
        <v>0</v>
      </c>
    </row>
    <row r="80" spans="1:11" ht="0" hidden="1" customHeight="1" x14ac:dyDescent="0.25">
      <c r="A80" s="4"/>
      <c r="B80" s="5"/>
      <c r="C80" s="5"/>
      <c r="D80" s="5"/>
      <c r="E80" s="5"/>
      <c r="F80" s="5"/>
      <c r="G80" s="5"/>
      <c r="H80" s="5"/>
      <c r="I80" s="5"/>
      <c r="J80" s="5">
        <f t="shared" si="0"/>
        <v>0</v>
      </c>
      <c r="K80" s="5">
        <f t="shared" si="1"/>
        <v>0</v>
      </c>
    </row>
    <row r="81" spans="1:11" ht="0" hidden="1" customHeight="1" x14ac:dyDescent="0.25">
      <c r="A81" s="4"/>
      <c r="B81" s="5"/>
      <c r="C81" s="5"/>
      <c r="D81" s="5"/>
      <c r="E81" s="5"/>
      <c r="F81" s="5"/>
      <c r="G81" s="5"/>
      <c r="H81" s="5"/>
      <c r="I81" s="5"/>
      <c r="J81" s="5">
        <f t="shared" si="0"/>
        <v>0</v>
      </c>
      <c r="K81" s="5">
        <f t="shared" si="1"/>
        <v>0</v>
      </c>
    </row>
    <row r="82" spans="1:11" ht="0" hidden="1" customHeight="1" x14ac:dyDescent="0.25">
      <c r="A82" s="4"/>
      <c r="B82" s="5"/>
      <c r="C82" s="5"/>
      <c r="D82" s="5"/>
      <c r="E82" s="5"/>
      <c r="F82" s="5"/>
      <c r="G82" s="5"/>
      <c r="H82" s="5"/>
      <c r="I82" s="5"/>
      <c r="J82" s="5">
        <f t="shared" si="0"/>
        <v>0</v>
      </c>
      <c r="K82" s="5">
        <f t="shared" si="1"/>
        <v>0</v>
      </c>
    </row>
    <row r="83" spans="1:11" ht="0" hidden="1" customHeight="1" x14ac:dyDescent="0.25">
      <c r="A83" s="4"/>
      <c r="B83" s="5"/>
      <c r="C83" s="5"/>
      <c r="D83" s="5"/>
      <c r="E83" s="5"/>
      <c r="F83" s="5"/>
      <c r="G83" s="5"/>
      <c r="H83" s="5"/>
      <c r="I83" s="5"/>
      <c r="J83" s="5">
        <f t="shared" si="0"/>
        <v>0</v>
      </c>
      <c r="K83" s="5">
        <f t="shared" si="1"/>
        <v>0</v>
      </c>
    </row>
    <row r="84" spans="1:11" ht="0" hidden="1" customHeight="1" x14ac:dyDescent="0.25">
      <c r="A84" s="4"/>
      <c r="B84" s="5"/>
      <c r="C84" s="5"/>
      <c r="D84" s="5"/>
      <c r="E84" s="5"/>
      <c r="F84" s="5"/>
      <c r="G84" s="5"/>
      <c r="H84" s="5"/>
      <c r="I84" s="5"/>
      <c r="J84" s="5">
        <f t="shared" si="0"/>
        <v>0</v>
      </c>
      <c r="K84" s="5">
        <f t="shared" si="1"/>
        <v>0</v>
      </c>
    </row>
    <row r="85" spans="1:11" ht="0" hidden="1" customHeight="1" x14ac:dyDescent="0.25">
      <c r="A85" s="4"/>
      <c r="B85" s="5"/>
      <c r="C85" s="5"/>
      <c r="D85" s="5"/>
      <c r="E85" s="5"/>
      <c r="F85" s="5"/>
      <c r="G85" s="5"/>
      <c r="H85" s="5"/>
      <c r="I85" s="5"/>
      <c r="J85" s="5">
        <f t="shared" si="0"/>
        <v>0</v>
      </c>
      <c r="K85" s="5">
        <f t="shared" si="1"/>
        <v>0</v>
      </c>
    </row>
    <row r="86" spans="1:11" ht="0" hidden="1" customHeight="1" x14ac:dyDescent="0.25">
      <c r="A86" s="4"/>
      <c r="B86" s="5"/>
      <c r="C86" s="5"/>
      <c r="D86" s="5"/>
      <c r="E86" s="5"/>
      <c r="F86" s="5"/>
      <c r="G86" s="5"/>
      <c r="H86" s="5"/>
      <c r="I86" s="5"/>
      <c r="J86" s="5">
        <f t="shared" si="0"/>
        <v>0</v>
      </c>
      <c r="K86" s="5">
        <f t="shared" si="1"/>
        <v>0</v>
      </c>
    </row>
    <row r="87" spans="1:11" ht="0" hidden="1" customHeight="1" x14ac:dyDescent="0.25">
      <c r="A87" s="4"/>
      <c r="B87" s="5"/>
      <c r="C87" s="5"/>
      <c r="D87" s="5"/>
      <c r="E87" s="5"/>
      <c r="F87" s="5"/>
      <c r="G87" s="5"/>
      <c r="H87" s="5"/>
      <c r="I87" s="5"/>
      <c r="J87" s="5">
        <f t="shared" si="0"/>
        <v>0</v>
      </c>
      <c r="K87" s="5">
        <f t="shared" si="1"/>
        <v>0</v>
      </c>
    </row>
    <row r="88" spans="1:11" ht="0" hidden="1" customHeight="1" x14ac:dyDescent="0.25">
      <c r="A88" s="4"/>
      <c r="B88" s="5"/>
      <c r="C88" s="5"/>
      <c r="D88" s="5"/>
      <c r="E88" s="5"/>
      <c r="F88" s="5"/>
      <c r="G88" s="5"/>
      <c r="H88" s="5"/>
      <c r="I88" s="5"/>
      <c r="J88" s="5">
        <f t="shared" si="0"/>
        <v>0</v>
      </c>
      <c r="K88" s="5">
        <f t="shared" si="1"/>
        <v>0</v>
      </c>
    </row>
    <row r="89" spans="1:11" ht="0" hidden="1" customHeight="1" x14ac:dyDescent="0.25">
      <c r="A89" s="4"/>
      <c r="B89" s="5"/>
      <c r="C89" s="5"/>
      <c r="D89" s="5"/>
      <c r="E89" s="5"/>
      <c r="F89" s="5"/>
      <c r="G89" s="5"/>
      <c r="H89" s="5"/>
      <c r="I89" s="5"/>
      <c r="J89" s="5">
        <f t="shared" si="0"/>
        <v>0</v>
      </c>
      <c r="K89" s="5">
        <f t="shared" si="1"/>
        <v>0</v>
      </c>
    </row>
    <row r="90" spans="1:11" ht="0" hidden="1" customHeight="1" x14ac:dyDescent="0.25">
      <c r="A90" s="4"/>
      <c r="B90" s="5"/>
      <c r="C90" s="5"/>
      <c r="D90" s="5"/>
      <c r="E90" s="5"/>
      <c r="F90" s="5"/>
      <c r="G90" s="5"/>
      <c r="H90" s="5"/>
      <c r="I90" s="5"/>
      <c r="J90" s="5">
        <f t="shared" si="0"/>
        <v>0</v>
      </c>
      <c r="K90" s="5">
        <f t="shared" si="1"/>
        <v>0</v>
      </c>
    </row>
    <row r="91" spans="1:11" ht="0" hidden="1" customHeight="1" x14ac:dyDescent="0.25">
      <c r="A91" s="4"/>
      <c r="B91" s="5"/>
      <c r="C91" s="5"/>
      <c r="D91" s="5"/>
      <c r="E91" s="5"/>
      <c r="F91" s="5"/>
      <c r="G91" s="5"/>
      <c r="H91" s="5"/>
      <c r="I91" s="5"/>
      <c r="J91" s="5">
        <f t="shared" ref="J91:J100" si="2">SUM(B91:E91)</f>
        <v>0</v>
      </c>
      <c r="K91" s="5">
        <f t="shared" ref="K91:K100" si="3">SUM(F91:I91)</f>
        <v>0</v>
      </c>
    </row>
    <row r="92" spans="1:11" ht="0" hidden="1" customHeight="1" x14ac:dyDescent="0.25">
      <c r="A92" s="4"/>
      <c r="B92" s="5"/>
      <c r="C92" s="5"/>
      <c r="D92" s="5"/>
      <c r="E92" s="5"/>
      <c r="F92" s="5"/>
      <c r="G92" s="5"/>
      <c r="H92" s="5"/>
      <c r="I92" s="5"/>
      <c r="J92" s="5">
        <f t="shared" si="2"/>
        <v>0</v>
      </c>
      <c r="K92" s="5">
        <f t="shared" si="3"/>
        <v>0</v>
      </c>
    </row>
    <row r="93" spans="1:11" ht="0" hidden="1" customHeight="1" x14ac:dyDescent="0.25">
      <c r="A93" s="4"/>
      <c r="B93" s="5"/>
      <c r="C93" s="5"/>
      <c r="D93" s="5"/>
      <c r="E93" s="5"/>
      <c r="F93" s="5"/>
      <c r="G93" s="5"/>
      <c r="H93" s="5"/>
      <c r="I93" s="5"/>
      <c r="J93" s="5">
        <f t="shared" si="2"/>
        <v>0</v>
      </c>
      <c r="K93" s="5">
        <f t="shared" si="3"/>
        <v>0</v>
      </c>
    </row>
    <row r="94" spans="1:11" ht="0" hidden="1" customHeight="1" x14ac:dyDescent="0.25">
      <c r="A94" s="4"/>
      <c r="B94" s="5"/>
      <c r="C94" s="5"/>
      <c r="D94" s="5"/>
      <c r="E94" s="5"/>
      <c r="F94" s="5"/>
      <c r="G94" s="5"/>
      <c r="H94" s="5"/>
      <c r="I94" s="5"/>
      <c r="J94" s="5">
        <f t="shared" si="2"/>
        <v>0</v>
      </c>
      <c r="K94" s="5">
        <f t="shared" si="3"/>
        <v>0</v>
      </c>
    </row>
    <row r="95" spans="1:11" ht="0" hidden="1" customHeight="1" x14ac:dyDescent="0.25">
      <c r="A95" s="4"/>
      <c r="B95" s="5"/>
      <c r="C95" s="5"/>
      <c r="D95" s="5"/>
      <c r="E95" s="5"/>
      <c r="F95" s="5"/>
      <c r="G95" s="5"/>
      <c r="H95" s="5"/>
      <c r="I95" s="5"/>
      <c r="J95" s="5">
        <f t="shared" si="2"/>
        <v>0</v>
      </c>
      <c r="K95" s="5">
        <f t="shared" si="3"/>
        <v>0</v>
      </c>
    </row>
    <row r="96" spans="1:11" ht="0" hidden="1" customHeight="1" x14ac:dyDescent="0.25">
      <c r="A96" s="4"/>
      <c r="B96" s="5"/>
      <c r="C96" s="5"/>
      <c r="D96" s="5"/>
      <c r="E96" s="5"/>
      <c r="F96" s="5"/>
      <c r="G96" s="5"/>
      <c r="H96" s="5"/>
      <c r="I96" s="5"/>
      <c r="J96" s="5">
        <f t="shared" si="2"/>
        <v>0</v>
      </c>
      <c r="K96" s="5">
        <f t="shared" si="3"/>
        <v>0</v>
      </c>
    </row>
    <row r="97" spans="1:11" ht="0" hidden="1" customHeight="1" x14ac:dyDescent="0.25">
      <c r="A97" s="4"/>
      <c r="B97" s="5"/>
      <c r="C97" s="5"/>
      <c r="D97" s="5"/>
      <c r="E97" s="5"/>
      <c r="F97" s="5"/>
      <c r="G97" s="5"/>
      <c r="H97" s="5"/>
      <c r="I97" s="5"/>
      <c r="J97" s="5">
        <f t="shared" si="2"/>
        <v>0</v>
      </c>
      <c r="K97" s="5">
        <f t="shared" si="3"/>
        <v>0</v>
      </c>
    </row>
    <row r="98" spans="1:11" ht="0" hidden="1" customHeight="1" x14ac:dyDescent="0.25">
      <c r="A98" s="4"/>
      <c r="B98" s="5"/>
      <c r="C98" s="5"/>
      <c r="D98" s="5"/>
      <c r="E98" s="5"/>
      <c r="F98" s="5"/>
      <c r="G98" s="5"/>
      <c r="H98" s="5"/>
      <c r="I98" s="5"/>
      <c r="J98" s="5">
        <f t="shared" si="2"/>
        <v>0</v>
      </c>
      <c r="K98" s="5">
        <f t="shared" si="3"/>
        <v>0</v>
      </c>
    </row>
    <row r="99" spans="1:11" ht="13.5" hidden="1" customHeight="1" x14ac:dyDescent="0.25">
      <c r="A99" s="4"/>
      <c r="B99" s="5"/>
      <c r="C99" s="5"/>
      <c r="D99" s="5"/>
      <c r="E99" s="5"/>
      <c r="F99" s="5"/>
      <c r="G99" s="5"/>
      <c r="H99" s="5"/>
      <c r="I99" s="5"/>
      <c r="J99" s="5">
        <f t="shared" si="2"/>
        <v>0</v>
      </c>
      <c r="K99" s="5">
        <f t="shared" si="3"/>
        <v>0</v>
      </c>
    </row>
    <row r="100" spans="1:11" hidden="1" x14ac:dyDescent="0.25">
      <c r="A100" s="4"/>
      <c r="B100" s="5"/>
      <c r="C100" s="5"/>
      <c r="D100" s="5"/>
      <c r="E100" s="5"/>
      <c r="F100" s="5"/>
      <c r="G100" s="5"/>
      <c r="H100" s="5"/>
      <c r="I100" s="5"/>
      <c r="J100" s="5">
        <f t="shared" si="2"/>
        <v>0</v>
      </c>
      <c r="K100" s="5">
        <f t="shared" si="3"/>
        <v>0</v>
      </c>
    </row>
    <row r="101" spans="1:11" s="83" customFormat="1" ht="19.5" customHeight="1" thickBot="1" x14ac:dyDescent="0.3">
      <c r="A101" s="247" t="s">
        <v>1</v>
      </c>
      <c r="B101" s="248">
        <f t="shared" ref="B101:K101" si="4">SUM(B8:B100)</f>
        <v>181056</v>
      </c>
      <c r="C101" s="249">
        <f t="shared" si="4"/>
        <v>9147</v>
      </c>
      <c r="D101" s="249">
        <f t="shared" si="4"/>
        <v>0</v>
      </c>
      <c r="E101" s="250">
        <f t="shared" si="4"/>
        <v>9</v>
      </c>
      <c r="F101" s="248">
        <f t="shared" si="4"/>
        <v>3543789890.9499998</v>
      </c>
      <c r="G101" s="249">
        <f t="shared" si="4"/>
        <v>823239710.93000007</v>
      </c>
      <c r="H101" s="249">
        <f t="shared" si="4"/>
        <v>0</v>
      </c>
      <c r="I101" s="250">
        <f t="shared" si="4"/>
        <v>2220521.35</v>
      </c>
      <c r="J101" s="251">
        <f t="shared" si="4"/>
        <v>190212</v>
      </c>
      <c r="K101" s="251">
        <f t="shared" si="4"/>
        <v>4369250123.2299995</v>
      </c>
    </row>
    <row r="102" spans="1:11" ht="4.5" customHeight="1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</row>
    <row r="103" spans="1:11" x14ac:dyDescent="0.25">
      <c r="A103" s="6"/>
      <c r="B103" s="7"/>
      <c r="C103" s="6"/>
      <c r="D103" s="6"/>
      <c r="E103" s="6"/>
      <c r="F103" s="6"/>
      <c r="G103" s="6"/>
      <c r="H103" s="7"/>
      <c r="I103" s="7"/>
      <c r="J103" s="7"/>
      <c r="K103" s="7"/>
    </row>
    <row r="104" spans="1:11" x14ac:dyDescent="0.25">
      <c r="A104" s="6"/>
      <c r="B104" s="7"/>
      <c r="C104" s="6"/>
      <c r="D104" s="6"/>
      <c r="E104" s="6"/>
      <c r="F104" s="6"/>
      <c r="G104" s="6"/>
      <c r="H104" s="7"/>
      <c r="I104" s="7"/>
      <c r="J104" s="7"/>
      <c r="K104" s="7"/>
    </row>
    <row r="105" spans="1:11" x14ac:dyDescent="0.25">
      <c r="A105" s="6"/>
      <c r="B105" s="7"/>
      <c r="C105" s="6"/>
      <c r="D105" s="6"/>
      <c r="E105" s="6"/>
      <c r="F105" s="6"/>
      <c r="G105" s="6"/>
      <c r="H105" s="7"/>
      <c r="I105" s="7"/>
      <c r="J105" s="7"/>
      <c r="K105" s="7"/>
    </row>
    <row r="106" spans="1:11" x14ac:dyDescent="0.25">
      <c r="A106" s="6"/>
      <c r="B106" s="7"/>
      <c r="C106" s="6"/>
      <c r="D106" s="6"/>
      <c r="E106" s="6"/>
      <c r="F106" s="6"/>
      <c r="G106" s="6"/>
      <c r="H106" s="7"/>
      <c r="I106" s="7"/>
      <c r="J106" s="7"/>
      <c r="K106" s="7"/>
    </row>
    <row r="107" spans="1:11" ht="12.75" customHeight="1" x14ac:dyDescent="0.25">
      <c r="A107" s="6"/>
      <c r="B107" s="7"/>
      <c r="C107" s="8"/>
      <c r="D107" s="1599"/>
      <c r="E107" s="1599"/>
      <c r="F107" s="1599"/>
      <c r="G107" s="8"/>
      <c r="H107" s="7"/>
      <c r="I107" s="7"/>
      <c r="J107" s="7"/>
      <c r="K107" s="7"/>
    </row>
    <row r="108" spans="1:11" ht="13.5" customHeight="1" x14ac:dyDescent="0.25">
      <c r="A108" s="9"/>
      <c r="B108" s="10"/>
      <c r="C108" s="8"/>
      <c r="D108" s="1599"/>
      <c r="E108" s="1599"/>
      <c r="F108" s="1599"/>
      <c r="G108" s="8"/>
      <c r="H108" s="10"/>
      <c r="I108" s="10"/>
      <c r="J108" s="10"/>
      <c r="K108" s="10"/>
    </row>
    <row r="109" spans="1:11" ht="13.5" customHeight="1" x14ac:dyDescent="0.25">
      <c r="A109" s="9"/>
      <c r="B109" s="10"/>
      <c r="C109" s="11"/>
      <c r="D109" s="1599"/>
      <c r="E109" s="1599"/>
      <c r="F109" s="1599"/>
      <c r="G109" s="11"/>
      <c r="H109" s="10"/>
      <c r="I109" s="10"/>
      <c r="J109" s="10"/>
      <c r="K109" s="10"/>
    </row>
    <row r="110" spans="1:11" ht="12.75" customHeight="1" x14ac:dyDescent="0.25">
      <c r="A110" s="10"/>
      <c r="B110" s="10"/>
      <c r="C110" s="12"/>
      <c r="D110" s="1599"/>
      <c r="E110" s="1599"/>
      <c r="F110" s="1599"/>
      <c r="G110" s="12"/>
      <c r="H110" s="10"/>
      <c r="I110" s="10"/>
      <c r="J110" s="10"/>
      <c r="K110" s="10"/>
    </row>
  </sheetData>
  <mergeCells count="13">
    <mergeCell ref="D107:F107"/>
    <mergeCell ref="D108:F108"/>
    <mergeCell ref="D109:F109"/>
    <mergeCell ref="D110:F110"/>
    <mergeCell ref="A1:K1"/>
    <mergeCell ref="A2:K2"/>
    <mergeCell ref="A3:K3"/>
    <mergeCell ref="C5:E5"/>
    <mergeCell ref="B6:E6"/>
    <mergeCell ref="F6:I6"/>
    <mergeCell ref="A6:A7"/>
    <mergeCell ref="J6:J7"/>
    <mergeCell ref="K6:K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19" zoomScale="80" zoomScaleNormal="80" workbookViewId="0">
      <selection activeCell="B18" sqref="B18"/>
    </sheetView>
  </sheetViews>
  <sheetFormatPr baseColWidth="10" defaultColWidth="11.42578125" defaultRowHeight="15" x14ac:dyDescent="0.25"/>
  <cols>
    <col min="1" max="1" width="43.7109375" style="714" customWidth="1"/>
    <col min="2" max="2" width="55" style="714" customWidth="1"/>
    <col min="3" max="3" width="21" style="714" customWidth="1"/>
    <col min="4" max="4" width="17.28515625" style="714" customWidth="1"/>
    <col min="5" max="6" width="10.85546875" style="714" customWidth="1"/>
    <col min="7" max="8" width="12.28515625" style="714" customWidth="1"/>
    <col min="9" max="9" width="11.42578125" style="714"/>
    <col min="10" max="10" width="44.85546875" style="714" customWidth="1"/>
    <col min="11" max="252" width="11.42578125" style="714"/>
    <col min="253" max="253" width="25" style="714" customWidth="1"/>
    <col min="254" max="254" width="21.5703125" style="714" bestFit="1" customWidth="1"/>
    <col min="255" max="256" width="13.7109375" style="714" customWidth="1"/>
    <col min="257" max="508" width="11.42578125" style="714"/>
    <col min="509" max="509" width="25" style="714" customWidth="1"/>
    <col min="510" max="510" width="21.5703125" style="714" bestFit="1" customWidth="1"/>
    <col min="511" max="512" width="13.7109375" style="714" customWidth="1"/>
    <col min="513" max="764" width="11.42578125" style="714"/>
    <col min="765" max="765" width="25" style="714" customWidth="1"/>
    <col min="766" max="766" width="21.5703125" style="714" bestFit="1" customWidth="1"/>
    <col min="767" max="768" width="13.7109375" style="714" customWidth="1"/>
    <col min="769" max="1020" width="11.42578125" style="714"/>
    <col min="1021" max="1021" width="25" style="714" customWidth="1"/>
    <col min="1022" max="1022" width="21.5703125" style="714" bestFit="1" customWidth="1"/>
    <col min="1023" max="1024" width="13.7109375" style="714" customWidth="1"/>
    <col min="1025" max="1276" width="11.42578125" style="714"/>
    <col min="1277" max="1277" width="25" style="714" customWidth="1"/>
    <col min="1278" max="1278" width="21.5703125" style="714" bestFit="1" customWidth="1"/>
    <col min="1279" max="1280" width="13.7109375" style="714" customWidth="1"/>
    <col min="1281" max="1532" width="11.42578125" style="714"/>
    <col min="1533" max="1533" width="25" style="714" customWidth="1"/>
    <col min="1534" max="1534" width="21.5703125" style="714" bestFit="1" customWidth="1"/>
    <col min="1535" max="1536" width="13.7109375" style="714" customWidth="1"/>
    <col min="1537" max="1788" width="11.42578125" style="714"/>
    <col min="1789" max="1789" width="25" style="714" customWidth="1"/>
    <col min="1790" max="1790" width="21.5703125" style="714" bestFit="1" customWidth="1"/>
    <col min="1791" max="1792" width="13.7109375" style="714" customWidth="1"/>
    <col min="1793" max="2044" width="11.42578125" style="714"/>
    <col min="2045" max="2045" width="25" style="714" customWidth="1"/>
    <col min="2046" max="2046" width="21.5703125" style="714" bestFit="1" customWidth="1"/>
    <col min="2047" max="2048" width="13.7109375" style="714" customWidth="1"/>
    <col min="2049" max="2300" width="11.42578125" style="714"/>
    <col min="2301" max="2301" width="25" style="714" customWidth="1"/>
    <col min="2302" max="2302" width="21.5703125" style="714" bestFit="1" customWidth="1"/>
    <col min="2303" max="2304" width="13.7109375" style="714" customWidth="1"/>
    <col min="2305" max="2556" width="11.42578125" style="714"/>
    <col min="2557" max="2557" width="25" style="714" customWidth="1"/>
    <col min="2558" max="2558" width="21.5703125" style="714" bestFit="1" customWidth="1"/>
    <col min="2559" max="2560" width="13.7109375" style="714" customWidth="1"/>
    <col min="2561" max="2812" width="11.42578125" style="714"/>
    <col min="2813" max="2813" width="25" style="714" customWidth="1"/>
    <col min="2814" max="2814" width="21.5703125" style="714" bestFit="1" customWidth="1"/>
    <col min="2815" max="2816" width="13.7109375" style="714" customWidth="1"/>
    <col min="2817" max="3068" width="11.42578125" style="714"/>
    <col min="3069" max="3069" width="25" style="714" customWidth="1"/>
    <col min="3070" max="3070" width="21.5703125" style="714" bestFit="1" customWidth="1"/>
    <col min="3071" max="3072" width="13.7109375" style="714" customWidth="1"/>
    <col min="3073" max="3324" width="11.42578125" style="714"/>
    <col min="3325" max="3325" width="25" style="714" customWidth="1"/>
    <col min="3326" max="3326" width="21.5703125" style="714" bestFit="1" customWidth="1"/>
    <col min="3327" max="3328" width="13.7109375" style="714" customWidth="1"/>
    <col min="3329" max="3580" width="11.42578125" style="714"/>
    <col min="3581" max="3581" width="25" style="714" customWidth="1"/>
    <col min="3582" max="3582" width="21.5703125" style="714" bestFit="1" customWidth="1"/>
    <col min="3583" max="3584" width="13.7109375" style="714" customWidth="1"/>
    <col min="3585" max="3836" width="11.42578125" style="714"/>
    <col min="3837" max="3837" width="25" style="714" customWidth="1"/>
    <col min="3838" max="3838" width="21.5703125" style="714" bestFit="1" customWidth="1"/>
    <col min="3839" max="3840" width="13.7109375" style="714" customWidth="1"/>
    <col min="3841" max="4092" width="11.42578125" style="714"/>
    <col min="4093" max="4093" width="25" style="714" customWidth="1"/>
    <col min="4094" max="4094" width="21.5703125" style="714" bestFit="1" customWidth="1"/>
    <col min="4095" max="4096" width="13.7109375" style="714" customWidth="1"/>
    <col min="4097" max="4348" width="11.42578125" style="714"/>
    <col min="4349" max="4349" width="25" style="714" customWidth="1"/>
    <col min="4350" max="4350" width="21.5703125" style="714" bestFit="1" customWidth="1"/>
    <col min="4351" max="4352" width="13.7109375" style="714" customWidth="1"/>
    <col min="4353" max="4604" width="11.42578125" style="714"/>
    <col min="4605" max="4605" width="25" style="714" customWidth="1"/>
    <col min="4606" max="4606" width="21.5703125" style="714" bestFit="1" customWidth="1"/>
    <col min="4607" max="4608" width="13.7109375" style="714" customWidth="1"/>
    <col min="4609" max="4860" width="11.42578125" style="714"/>
    <col min="4861" max="4861" width="25" style="714" customWidth="1"/>
    <col min="4862" max="4862" width="21.5703125" style="714" bestFit="1" customWidth="1"/>
    <col min="4863" max="4864" width="13.7109375" style="714" customWidth="1"/>
    <col min="4865" max="5116" width="11.42578125" style="714"/>
    <col min="5117" max="5117" width="25" style="714" customWidth="1"/>
    <col min="5118" max="5118" width="21.5703125" style="714" bestFit="1" customWidth="1"/>
    <col min="5119" max="5120" width="13.7109375" style="714" customWidth="1"/>
    <col min="5121" max="5372" width="11.42578125" style="714"/>
    <col min="5373" max="5373" width="25" style="714" customWidth="1"/>
    <col min="5374" max="5374" width="21.5703125" style="714" bestFit="1" customWidth="1"/>
    <col min="5375" max="5376" width="13.7109375" style="714" customWidth="1"/>
    <col min="5377" max="5628" width="11.42578125" style="714"/>
    <col min="5629" max="5629" width="25" style="714" customWidth="1"/>
    <col min="5630" max="5630" width="21.5703125" style="714" bestFit="1" customWidth="1"/>
    <col min="5631" max="5632" width="13.7109375" style="714" customWidth="1"/>
    <col min="5633" max="5884" width="11.42578125" style="714"/>
    <col min="5885" max="5885" width="25" style="714" customWidth="1"/>
    <col min="5886" max="5886" width="21.5703125" style="714" bestFit="1" customWidth="1"/>
    <col min="5887" max="5888" width="13.7109375" style="714" customWidth="1"/>
    <col min="5889" max="6140" width="11.42578125" style="714"/>
    <col min="6141" max="6141" width="25" style="714" customWidth="1"/>
    <col min="6142" max="6142" width="21.5703125" style="714" bestFit="1" customWidth="1"/>
    <col min="6143" max="6144" width="13.7109375" style="714" customWidth="1"/>
    <col min="6145" max="6396" width="11.42578125" style="714"/>
    <col min="6397" max="6397" width="25" style="714" customWidth="1"/>
    <col min="6398" max="6398" width="21.5703125" style="714" bestFit="1" customWidth="1"/>
    <col min="6399" max="6400" width="13.7109375" style="714" customWidth="1"/>
    <col min="6401" max="6652" width="11.42578125" style="714"/>
    <col min="6653" max="6653" width="25" style="714" customWidth="1"/>
    <col min="6654" max="6654" width="21.5703125" style="714" bestFit="1" customWidth="1"/>
    <col min="6655" max="6656" width="13.7109375" style="714" customWidth="1"/>
    <col min="6657" max="6908" width="11.42578125" style="714"/>
    <col min="6909" max="6909" width="25" style="714" customWidth="1"/>
    <col min="6910" max="6910" width="21.5703125" style="714" bestFit="1" customWidth="1"/>
    <col min="6911" max="6912" width="13.7109375" style="714" customWidth="1"/>
    <col min="6913" max="7164" width="11.42578125" style="714"/>
    <col min="7165" max="7165" width="25" style="714" customWidth="1"/>
    <col min="7166" max="7166" width="21.5703125" style="714" bestFit="1" customWidth="1"/>
    <col min="7167" max="7168" width="13.7109375" style="714" customWidth="1"/>
    <col min="7169" max="7420" width="11.42578125" style="714"/>
    <col min="7421" max="7421" width="25" style="714" customWidth="1"/>
    <col min="7422" max="7422" width="21.5703125" style="714" bestFit="1" customWidth="1"/>
    <col min="7423" max="7424" width="13.7109375" style="714" customWidth="1"/>
    <col min="7425" max="7676" width="11.42578125" style="714"/>
    <col min="7677" max="7677" width="25" style="714" customWidth="1"/>
    <col min="7678" max="7678" width="21.5703125" style="714" bestFit="1" customWidth="1"/>
    <col min="7679" max="7680" width="13.7109375" style="714" customWidth="1"/>
    <col min="7681" max="7932" width="11.42578125" style="714"/>
    <col min="7933" max="7933" width="25" style="714" customWidth="1"/>
    <col min="7934" max="7934" width="21.5703125" style="714" bestFit="1" customWidth="1"/>
    <col min="7935" max="7936" width="13.7109375" style="714" customWidth="1"/>
    <col min="7937" max="8188" width="11.42578125" style="714"/>
    <col min="8189" max="8189" width="25" style="714" customWidth="1"/>
    <col min="8190" max="8190" width="21.5703125" style="714" bestFit="1" customWidth="1"/>
    <col min="8191" max="8192" width="13.7109375" style="714" customWidth="1"/>
    <col min="8193" max="8444" width="11.42578125" style="714"/>
    <col min="8445" max="8445" width="25" style="714" customWidth="1"/>
    <col min="8446" max="8446" width="21.5703125" style="714" bestFit="1" customWidth="1"/>
    <col min="8447" max="8448" width="13.7109375" style="714" customWidth="1"/>
    <col min="8449" max="8700" width="11.42578125" style="714"/>
    <col min="8701" max="8701" width="25" style="714" customWidth="1"/>
    <col min="8702" max="8702" width="21.5703125" style="714" bestFit="1" customWidth="1"/>
    <col min="8703" max="8704" width="13.7109375" style="714" customWidth="1"/>
    <col min="8705" max="8956" width="11.42578125" style="714"/>
    <col min="8957" max="8957" width="25" style="714" customWidth="1"/>
    <col min="8958" max="8958" width="21.5703125" style="714" bestFit="1" customWidth="1"/>
    <col min="8959" max="8960" width="13.7109375" style="714" customWidth="1"/>
    <col min="8961" max="9212" width="11.42578125" style="714"/>
    <col min="9213" max="9213" width="25" style="714" customWidth="1"/>
    <col min="9214" max="9214" width="21.5703125" style="714" bestFit="1" customWidth="1"/>
    <col min="9215" max="9216" width="13.7109375" style="714" customWidth="1"/>
    <col min="9217" max="9468" width="11.42578125" style="714"/>
    <col min="9469" max="9469" width="25" style="714" customWidth="1"/>
    <col min="9470" max="9470" width="21.5703125" style="714" bestFit="1" customWidth="1"/>
    <col min="9471" max="9472" width="13.7109375" style="714" customWidth="1"/>
    <col min="9473" max="9724" width="11.42578125" style="714"/>
    <col min="9725" max="9725" width="25" style="714" customWidth="1"/>
    <col min="9726" max="9726" width="21.5703125" style="714" bestFit="1" customWidth="1"/>
    <col min="9727" max="9728" width="13.7109375" style="714" customWidth="1"/>
    <col min="9729" max="9980" width="11.42578125" style="714"/>
    <col min="9981" max="9981" width="25" style="714" customWidth="1"/>
    <col min="9982" max="9982" width="21.5703125" style="714" bestFit="1" customWidth="1"/>
    <col min="9983" max="9984" width="13.7109375" style="714" customWidth="1"/>
    <col min="9985" max="10236" width="11.42578125" style="714"/>
    <col min="10237" max="10237" width="25" style="714" customWidth="1"/>
    <col min="10238" max="10238" width="21.5703125" style="714" bestFit="1" customWidth="1"/>
    <col min="10239" max="10240" width="13.7109375" style="714" customWidth="1"/>
    <col min="10241" max="10492" width="11.42578125" style="714"/>
    <col min="10493" max="10493" width="25" style="714" customWidth="1"/>
    <col min="10494" max="10494" width="21.5703125" style="714" bestFit="1" customWidth="1"/>
    <col min="10495" max="10496" width="13.7109375" style="714" customWidth="1"/>
    <col min="10497" max="10748" width="11.42578125" style="714"/>
    <col min="10749" max="10749" width="25" style="714" customWidth="1"/>
    <col min="10750" max="10750" width="21.5703125" style="714" bestFit="1" customWidth="1"/>
    <col min="10751" max="10752" width="13.7109375" style="714" customWidth="1"/>
    <col min="10753" max="11004" width="11.42578125" style="714"/>
    <col min="11005" max="11005" width="25" style="714" customWidth="1"/>
    <col min="11006" max="11006" width="21.5703125" style="714" bestFit="1" customWidth="1"/>
    <col min="11007" max="11008" width="13.7109375" style="714" customWidth="1"/>
    <col min="11009" max="11260" width="11.42578125" style="714"/>
    <col min="11261" max="11261" width="25" style="714" customWidth="1"/>
    <col min="11262" max="11262" width="21.5703125" style="714" bestFit="1" customWidth="1"/>
    <col min="11263" max="11264" width="13.7109375" style="714" customWidth="1"/>
    <col min="11265" max="11516" width="11.42578125" style="714"/>
    <col min="11517" max="11517" width="25" style="714" customWidth="1"/>
    <col min="11518" max="11518" width="21.5703125" style="714" bestFit="1" customWidth="1"/>
    <col min="11519" max="11520" width="13.7109375" style="714" customWidth="1"/>
    <col min="11521" max="11772" width="11.42578125" style="714"/>
    <col min="11773" max="11773" width="25" style="714" customWidth="1"/>
    <col min="11774" max="11774" width="21.5703125" style="714" bestFit="1" customWidth="1"/>
    <col min="11775" max="11776" width="13.7109375" style="714" customWidth="1"/>
    <col min="11777" max="12028" width="11.42578125" style="714"/>
    <col min="12029" max="12029" width="25" style="714" customWidth="1"/>
    <col min="12030" max="12030" width="21.5703125" style="714" bestFit="1" customWidth="1"/>
    <col min="12031" max="12032" width="13.7109375" style="714" customWidth="1"/>
    <col min="12033" max="12284" width="11.42578125" style="714"/>
    <col min="12285" max="12285" width="25" style="714" customWidth="1"/>
    <col min="12286" max="12286" width="21.5703125" style="714" bestFit="1" customWidth="1"/>
    <col min="12287" max="12288" width="13.7109375" style="714" customWidth="1"/>
    <col min="12289" max="12540" width="11.42578125" style="714"/>
    <col min="12541" max="12541" width="25" style="714" customWidth="1"/>
    <col min="12542" max="12542" width="21.5703125" style="714" bestFit="1" customWidth="1"/>
    <col min="12543" max="12544" width="13.7109375" style="714" customWidth="1"/>
    <col min="12545" max="12796" width="11.42578125" style="714"/>
    <col min="12797" max="12797" width="25" style="714" customWidth="1"/>
    <col min="12798" max="12798" width="21.5703125" style="714" bestFit="1" customWidth="1"/>
    <col min="12799" max="12800" width="13.7109375" style="714" customWidth="1"/>
    <col min="12801" max="13052" width="11.42578125" style="714"/>
    <col min="13053" max="13053" width="25" style="714" customWidth="1"/>
    <col min="13054" max="13054" width="21.5703125" style="714" bestFit="1" customWidth="1"/>
    <col min="13055" max="13056" width="13.7109375" style="714" customWidth="1"/>
    <col min="13057" max="13308" width="11.42578125" style="714"/>
    <col min="13309" max="13309" width="25" style="714" customWidth="1"/>
    <col min="13310" max="13310" width="21.5703125" style="714" bestFit="1" customWidth="1"/>
    <col min="13311" max="13312" width="13.7109375" style="714" customWidth="1"/>
    <col min="13313" max="13564" width="11.42578125" style="714"/>
    <col min="13565" max="13565" width="25" style="714" customWidth="1"/>
    <col min="13566" max="13566" width="21.5703125" style="714" bestFit="1" customWidth="1"/>
    <col min="13567" max="13568" width="13.7109375" style="714" customWidth="1"/>
    <col min="13569" max="13820" width="11.42578125" style="714"/>
    <col min="13821" max="13821" width="25" style="714" customWidth="1"/>
    <col min="13822" max="13822" width="21.5703125" style="714" bestFit="1" customWidth="1"/>
    <col min="13823" max="13824" width="13.7109375" style="714" customWidth="1"/>
    <col min="13825" max="14076" width="11.42578125" style="714"/>
    <col min="14077" max="14077" width="25" style="714" customWidth="1"/>
    <col min="14078" max="14078" width="21.5703125" style="714" bestFit="1" customWidth="1"/>
    <col min="14079" max="14080" width="13.7109375" style="714" customWidth="1"/>
    <col min="14081" max="14332" width="11.42578125" style="714"/>
    <col min="14333" max="14333" width="25" style="714" customWidth="1"/>
    <col min="14334" max="14334" width="21.5703125" style="714" bestFit="1" customWidth="1"/>
    <col min="14335" max="14336" width="13.7109375" style="714" customWidth="1"/>
    <col min="14337" max="14588" width="11.42578125" style="714"/>
    <col min="14589" max="14589" width="25" style="714" customWidth="1"/>
    <col min="14590" max="14590" width="21.5703125" style="714" bestFit="1" customWidth="1"/>
    <col min="14591" max="14592" width="13.7109375" style="714" customWidth="1"/>
    <col min="14593" max="14844" width="11.42578125" style="714"/>
    <col min="14845" max="14845" width="25" style="714" customWidth="1"/>
    <col min="14846" max="14846" width="21.5703125" style="714" bestFit="1" customWidth="1"/>
    <col min="14847" max="14848" width="13.7109375" style="714" customWidth="1"/>
    <col min="14849" max="15100" width="11.42578125" style="714"/>
    <col min="15101" max="15101" width="25" style="714" customWidth="1"/>
    <col min="15102" max="15102" width="21.5703125" style="714" bestFit="1" customWidth="1"/>
    <col min="15103" max="15104" width="13.7109375" style="714" customWidth="1"/>
    <col min="15105" max="15356" width="11.42578125" style="714"/>
    <col min="15357" max="15357" width="25" style="714" customWidth="1"/>
    <col min="15358" max="15358" width="21.5703125" style="714" bestFit="1" customWidth="1"/>
    <col min="15359" max="15360" width="13.7109375" style="714" customWidth="1"/>
    <col min="15361" max="15612" width="11.42578125" style="714"/>
    <col min="15613" max="15613" width="25" style="714" customWidth="1"/>
    <col min="15614" max="15614" width="21.5703125" style="714" bestFit="1" customWidth="1"/>
    <col min="15615" max="15616" width="13.7109375" style="714" customWidth="1"/>
    <col min="15617" max="15868" width="11.42578125" style="714"/>
    <col min="15869" max="15869" width="25" style="714" customWidth="1"/>
    <col min="15870" max="15870" width="21.5703125" style="714" bestFit="1" customWidth="1"/>
    <col min="15871" max="15872" width="13.7109375" style="714" customWidth="1"/>
    <col min="15873" max="16124" width="11.42578125" style="714"/>
    <col min="16125" max="16125" width="25" style="714" customWidth="1"/>
    <col min="16126" max="16126" width="21.5703125" style="714" bestFit="1" customWidth="1"/>
    <col min="16127" max="16128" width="13.7109375" style="714" customWidth="1"/>
    <col min="16129" max="16384" width="11.42578125" style="714"/>
  </cols>
  <sheetData>
    <row r="1" spans="1:16" ht="15.75" x14ac:dyDescent="0.25">
      <c r="A1" s="1823" t="s">
        <v>1389</v>
      </c>
      <c r="B1" s="1823"/>
      <c r="C1" s="1823"/>
      <c r="D1" s="1823"/>
      <c r="E1" s="1823"/>
      <c r="F1" s="1823"/>
      <c r="G1" s="1823"/>
      <c r="H1" s="1823"/>
      <c r="J1" s="812"/>
    </row>
    <row r="2" spans="1:16" ht="15.75" x14ac:dyDescent="0.25">
      <c r="A2" s="1824" t="s">
        <v>1586</v>
      </c>
      <c r="B2" s="1824"/>
      <c r="C2" s="1824"/>
      <c r="D2" s="1824"/>
      <c r="E2" s="1824"/>
      <c r="F2" s="1824"/>
      <c r="G2" s="1824"/>
      <c r="H2" s="1824"/>
    </row>
    <row r="3" spans="1:16" ht="15.75" x14ac:dyDescent="0.25">
      <c r="A3" s="1823" t="s">
        <v>1588</v>
      </c>
      <c r="B3" s="1823"/>
      <c r="C3" s="1823"/>
      <c r="D3" s="1823"/>
      <c r="E3" s="1823"/>
      <c r="F3" s="1823"/>
      <c r="G3" s="1823"/>
      <c r="H3" s="1823"/>
    </row>
    <row r="4" spans="1:16" ht="5.25" customHeight="1" thickBot="1" x14ac:dyDescent="0.3">
      <c r="A4" s="813"/>
      <c r="B4" s="813"/>
      <c r="C4" s="813"/>
      <c r="D4" s="813"/>
      <c r="E4" s="813"/>
      <c r="F4" s="813"/>
      <c r="G4" s="813"/>
      <c r="H4" s="813"/>
    </row>
    <row r="5" spans="1:16" ht="15.75" customHeight="1" thickBot="1" x14ac:dyDescent="0.3">
      <c r="A5" s="1825" t="s">
        <v>1372</v>
      </c>
      <c r="B5" s="1792" t="s">
        <v>1373</v>
      </c>
      <c r="C5" s="1794" t="s">
        <v>1772</v>
      </c>
      <c r="D5" s="1794" t="s">
        <v>1374</v>
      </c>
      <c r="E5" s="1828" t="s">
        <v>1375</v>
      </c>
      <c r="F5" s="1797"/>
      <c r="G5" s="1797"/>
      <c r="H5" s="1798"/>
    </row>
    <row r="6" spans="1:16" ht="15.75" thickBot="1" x14ac:dyDescent="0.3">
      <c r="A6" s="1826"/>
      <c r="B6" s="1793"/>
      <c r="C6" s="1795"/>
      <c r="D6" s="1827"/>
      <c r="E6" s="814" t="s">
        <v>1376</v>
      </c>
      <c r="F6" s="814" t="s">
        <v>1377</v>
      </c>
      <c r="G6" s="814" t="s">
        <v>1378</v>
      </c>
      <c r="H6" s="815" t="s">
        <v>1379</v>
      </c>
    </row>
    <row r="7" spans="1:16" ht="25.5" customHeight="1" x14ac:dyDescent="0.25">
      <c r="A7" s="1816" t="s">
        <v>1380</v>
      </c>
      <c r="B7" s="816" t="s">
        <v>1636</v>
      </c>
      <c r="C7" s="817">
        <v>194.14904048400001</v>
      </c>
      <c r="D7" s="818">
        <v>1416</v>
      </c>
      <c r="E7" s="819">
        <v>2.4161000000000002E-2</v>
      </c>
      <c r="F7" s="819">
        <v>2.8996000000000001E-2</v>
      </c>
      <c r="G7" s="819">
        <v>3.0844E-2</v>
      </c>
      <c r="H7" s="820">
        <v>3.1143000000000001E-2</v>
      </c>
      <c r="O7" s="721"/>
    </row>
    <row r="8" spans="1:16" ht="25.5" customHeight="1" x14ac:dyDescent="0.25">
      <c r="A8" s="1817"/>
      <c r="B8" s="821" t="s">
        <v>1604</v>
      </c>
      <c r="C8" s="822">
        <v>204.29356313939999</v>
      </c>
      <c r="D8" s="823">
        <v>35</v>
      </c>
      <c r="E8" s="824">
        <v>1.8328000000000001E-2</v>
      </c>
      <c r="F8" s="824">
        <v>2.2023999999999998E-2</v>
      </c>
      <c r="G8" s="824">
        <v>2.4306999999999999E-2</v>
      </c>
      <c r="H8" s="825">
        <v>2.6097000000000002E-2</v>
      </c>
      <c r="O8" s="721"/>
    </row>
    <row r="9" spans="1:16" ht="25.5" customHeight="1" x14ac:dyDescent="0.25">
      <c r="A9" s="1817"/>
      <c r="B9" s="821" t="s">
        <v>1605</v>
      </c>
      <c r="C9" s="822">
        <v>21.858968795999999</v>
      </c>
      <c r="D9" s="823">
        <v>116</v>
      </c>
      <c r="E9" s="824">
        <v>3.3779999999999999E-3</v>
      </c>
      <c r="F9" s="824">
        <v>3.0939999999999999E-2</v>
      </c>
      <c r="G9" s="824">
        <v>3.2805000000000001E-2</v>
      </c>
      <c r="H9" s="825">
        <v>3.0528E-2</v>
      </c>
      <c r="O9" s="721"/>
    </row>
    <row r="10" spans="1:16" ht="25.5" customHeight="1" thickBot="1" x14ac:dyDescent="0.3">
      <c r="A10" s="1818" t="s">
        <v>1380</v>
      </c>
      <c r="B10" s="826" t="s">
        <v>1606</v>
      </c>
      <c r="C10" s="827">
        <v>417.23742102140005</v>
      </c>
      <c r="D10" s="828">
        <v>3065</v>
      </c>
      <c r="E10" s="829">
        <v>3.0703999999999999E-2</v>
      </c>
      <c r="F10" s="829">
        <v>3.2414999999999999E-2</v>
      </c>
      <c r="G10" s="829">
        <v>3.6389999999999999E-2</v>
      </c>
      <c r="H10" s="830">
        <v>3.6789000000000002E-2</v>
      </c>
      <c r="O10" s="721"/>
    </row>
    <row r="11" spans="1:16" ht="33.75" customHeight="1" x14ac:dyDescent="0.25">
      <c r="A11" s="1819" t="s">
        <v>1381</v>
      </c>
      <c r="B11" s="831" t="s">
        <v>1031</v>
      </c>
      <c r="C11" s="817">
        <v>173.68764322980002</v>
      </c>
      <c r="D11" s="818">
        <v>1074</v>
      </c>
      <c r="E11" s="819">
        <v>7.6721999999999999E-2</v>
      </c>
      <c r="F11" s="819">
        <v>6.4419000000000004E-2</v>
      </c>
      <c r="G11" s="819">
        <v>5.5054999999999993E-2</v>
      </c>
      <c r="H11" s="820">
        <v>5.1443000000000003E-2</v>
      </c>
      <c r="O11" s="721"/>
    </row>
    <row r="12" spans="1:16" ht="33.75" customHeight="1" x14ac:dyDescent="0.25">
      <c r="A12" s="1787" t="s">
        <v>1381</v>
      </c>
      <c r="B12" s="801" t="s">
        <v>1637</v>
      </c>
      <c r="C12" s="822">
        <v>183.99023181000001</v>
      </c>
      <c r="D12" s="823">
        <v>2373</v>
      </c>
      <c r="E12" s="824">
        <v>4.2754E-2</v>
      </c>
      <c r="F12" s="824">
        <v>3.3302999999999999E-2</v>
      </c>
      <c r="G12" s="824">
        <v>4.0239999999999998E-2</v>
      </c>
      <c r="H12" s="825">
        <v>4.1852E-2</v>
      </c>
      <c r="O12" s="721"/>
    </row>
    <row r="13" spans="1:16" ht="33.75" customHeight="1" x14ac:dyDescent="0.25">
      <c r="A13" s="1817" t="s">
        <v>1381</v>
      </c>
      <c r="B13" s="801" t="s">
        <v>1608</v>
      </c>
      <c r="C13" s="822">
        <v>498.67816357099997</v>
      </c>
      <c r="D13" s="823">
        <v>3384</v>
      </c>
      <c r="E13" s="824">
        <v>3.0356000000000001E-2</v>
      </c>
      <c r="F13" s="824">
        <v>2.4916999999999998E-2</v>
      </c>
      <c r="G13" s="824">
        <v>2.8132999999999998E-2</v>
      </c>
      <c r="H13" s="825">
        <v>2.9634999999999998E-2</v>
      </c>
      <c r="O13" s="721"/>
      <c r="P13" s="718"/>
    </row>
    <row r="14" spans="1:16" ht="33.75" customHeight="1" thickBot="1" x14ac:dyDescent="0.3">
      <c r="A14" s="1818" t="s">
        <v>1381</v>
      </c>
      <c r="B14" s="801" t="s">
        <v>1609</v>
      </c>
      <c r="C14" s="822">
        <v>316.34448497259996</v>
      </c>
      <c r="D14" s="823">
        <v>3623</v>
      </c>
      <c r="E14" s="824">
        <v>2.9352E-2</v>
      </c>
      <c r="F14" s="824">
        <v>2.6987000000000001E-2</v>
      </c>
      <c r="G14" s="824">
        <v>2.9325E-2</v>
      </c>
      <c r="H14" s="825">
        <v>2.3917000000000001E-2</v>
      </c>
      <c r="O14" s="721"/>
      <c r="P14" s="718"/>
    </row>
    <row r="15" spans="1:16" ht="33.75" customHeight="1" x14ac:dyDescent="0.25">
      <c r="A15" s="1820" t="s">
        <v>1382</v>
      </c>
      <c r="B15" s="816" t="s">
        <v>986</v>
      </c>
      <c r="C15" s="817">
        <v>230.04027730320001</v>
      </c>
      <c r="D15" s="818">
        <v>408</v>
      </c>
      <c r="E15" s="819">
        <v>2.8008000000000002E-2</v>
      </c>
      <c r="F15" s="819">
        <v>3.0701999999999997E-2</v>
      </c>
      <c r="G15" s="819">
        <v>3.2008999999999996E-2</v>
      </c>
      <c r="H15" s="820">
        <v>3.2964E-2</v>
      </c>
      <c r="O15" s="721"/>
      <c r="P15" s="718"/>
    </row>
    <row r="16" spans="1:16" ht="33.75" customHeight="1" x14ac:dyDescent="0.25">
      <c r="A16" s="1821"/>
      <c r="B16" s="821" t="s">
        <v>1610</v>
      </c>
      <c r="C16" s="822">
        <v>151.69896232959999</v>
      </c>
      <c r="D16" s="823">
        <v>353</v>
      </c>
      <c r="E16" s="824">
        <v>2.7399E-2</v>
      </c>
      <c r="F16" s="824">
        <v>2.5346E-2</v>
      </c>
      <c r="G16" s="824">
        <v>2.5840999999999999E-2</v>
      </c>
      <c r="H16" s="825">
        <v>2.7501000000000001E-2</v>
      </c>
      <c r="O16" s="721"/>
      <c r="P16" s="718"/>
    </row>
    <row r="17" spans="1:16" ht="33.75" customHeight="1" x14ac:dyDescent="0.25">
      <c r="A17" s="1821"/>
      <c r="B17" s="821" t="s">
        <v>990</v>
      </c>
      <c r="C17" s="822">
        <v>168.8494711358</v>
      </c>
      <c r="D17" s="823">
        <v>1605</v>
      </c>
      <c r="E17" s="824">
        <v>2.9714999999999998E-2</v>
      </c>
      <c r="F17" s="824">
        <v>2.8282999999999999E-2</v>
      </c>
      <c r="G17" s="824">
        <v>3.0337999999999997E-2</v>
      </c>
      <c r="H17" s="825">
        <v>3.0964000000000002E-2</v>
      </c>
      <c r="O17" s="721"/>
      <c r="P17" s="718"/>
    </row>
    <row r="18" spans="1:16" ht="33.75" customHeight="1" thickBot="1" x14ac:dyDescent="0.3">
      <c r="A18" s="1822"/>
      <c r="B18" s="826" t="s">
        <v>993</v>
      </c>
      <c r="C18" s="827">
        <v>117.97432699360002</v>
      </c>
      <c r="D18" s="828">
        <v>12</v>
      </c>
      <c r="E18" s="829">
        <v>2.6741000000000001E-2</v>
      </c>
      <c r="F18" s="829">
        <v>2.7140000000000001E-2</v>
      </c>
      <c r="G18" s="829">
        <v>2.7383999999999999E-2</v>
      </c>
      <c r="H18" s="830">
        <v>2.7338000000000001E-2</v>
      </c>
      <c r="O18" s="721"/>
      <c r="P18" s="718"/>
    </row>
    <row r="19" spans="1:16" x14ac:dyDescent="0.25">
      <c r="A19" s="1787" t="s">
        <v>1383</v>
      </c>
      <c r="B19" s="801" t="s">
        <v>1611</v>
      </c>
      <c r="C19" s="822">
        <v>200.90470043280001</v>
      </c>
      <c r="D19" s="823">
        <v>2085</v>
      </c>
      <c r="E19" s="824">
        <v>2.0754000000000002E-2</v>
      </c>
      <c r="F19" s="824">
        <v>2.3835000000000002E-2</v>
      </c>
      <c r="G19" s="824">
        <v>2.5291000000000001E-2</v>
      </c>
      <c r="H19" s="825">
        <v>2.5859999999999998E-2</v>
      </c>
      <c r="O19" s="721"/>
      <c r="P19" s="718"/>
    </row>
    <row r="20" spans="1:16" ht="36.75" customHeight="1" x14ac:dyDescent="0.25">
      <c r="A20" s="1787" t="s">
        <v>1383</v>
      </c>
      <c r="B20" s="801" t="s">
        <v>1612</v>
      </c>
      <c r="C20" s="822">
        <v>88.182681400800007</v>
      </c>
      <c r="D20" s="823">
        <v>1698</v>
      </c>
      <c r="E20" s="824">
        <v>2.1913000000000002E-2</v>
      </c>
      <c r="F20" s="824">
        <v>2.5766000000000001E-2</v>
      </c>
      <c r="G20" s="824">
        <v>2.6261999999999997E-2</v>
      </c>
      <c r="H20" s="825">
        <v>2.5327000000000002E-2</v>
      </c>
      <c r="O20" s="721"/>
      <c r="P20" s="718"/>
    </row>
    <row r="21" spans="1:16" ht="31.5" customHeight="1" x14ac:dyDescent="0.25">
      <c r="A21" s="1787" t="s">
        <v>1383</v>
      </c>
      <c r="B21" s="801" t="s">
        <v>1613</v>
      </c>
      <c r="C21" s="822">
        <v>104.250703816</v>
      </c>
      <c r="D21" s="823">
        <v>2255</v>
      </c>
      <c r="E21" s="824">
        <v>2.1384E-2</v>
      </c>
      <c r="F21" s="824">
        <v>2.5535000000000002E-2</v>
      </c>
      <c r="G21" s="824">
        <v>2.5247000000000002E-2</v>
      </c>
      <c r="H21" s="825">
        <v>2.4381E-2</v>
      </c>
      <c r="O21" s="721"/>
      <c r="P21" s="718"/>
    </row>
    <row r="22" spans="1:16" ht="34.5" customHeight="1" thickBot="1" x14ac:dyDescent="0.3">
      <c r="A22" s="1788" t="s">
        <v>1383</v>
      </c>
      <c r="B22" s="832" t="s">
        <v>1002</v>
      </c>
      <c r="C22" s="827">
        <v>200.6452791742</v>
      </c>
      <c r="D22" s="828">
        <v>1645</v>
      </c>
      <c r="E22" s="829">
        <v>2.1187000000000001E-2</v>
      </c>
      <c r="F22" s="829">
        <v>2.3446999999999999E-2</v>
      </c>
      <c r="G22" s="829">
        <v>2.4874E-2</v>
      </c>
      <c r="H22" s="830">
        <v>2.4916000000000001E-2</v>
      </c>
      <c r="O22" s="721"/>
      <c r="P22" s="718"/>
    </row>
    <row r="23" spans="1:16" ht="34.5" customHeight="1" thickBot="1" x14ac:dyDescent="0.3">
      <c r="A23" s="833" t="s">
        <v>1773</v>
      </c>
      <c r="B23" s="832" t="s">
        <v>1012</v>
      </c>
      <c r="C23" s="827">
        <v>99.779303817200002</v>
      </c>
      <c r="D23" s="828">
        <v>278</v>
      </c>
      <c r="E23" s="829">
        <v>3.5207999999999996E-2</v>
      </c>
      <c r="F23" s="829">
        <v>3.3135999999999999E-2</v>
      </c>
      <c r="G23" s="829">
        <v>3.1682000000000002E-2</v>
      </c>
      <c r="H23" s="830">
        <v>3.0922000000000002E-2</v>
      </c>
      <c r="O23" s="721"/>
      <c r="P23" s="718"/>
    </row>
    <row r="24" spans="1:16" ht="41.25" customHeight="1" thickBot="1" x14ac:dyDescent="0.3">
      <c r="A24" s="803" t="s">
        <v>1385</v>
      </c>
      <c r="B24" s="804" t="s">
        <v>1638</v>
      </c>
      <c r="C24" s="834">
        <v>2.2816733184000002</v>
      </c>
      <c r="D24" s="835">
        <v>36</v>
      </c>
      <c r="E24" s="836">
        <v>1.0869999999999999E-2</v>
      </c>
      <c r="F24" s="836">
        <v>1.0765E-2</v>
      </c>
      <c r="G24" s="836">
        <v>9.2449999999999997E-3</v>
      </c>
      <c r="H24" s="837">
        <v>8.3940000000000004E-3</v>
      </c>
      <c r="O24" s="721"/>
      <c r="P24" s="718"/>
    </row>
    <row r="25" spans="1:16" ht="19.5" customHeight="1" x14ac:dyDescent="0.25">
      <c r="A25" s="1819" t="s">
        <v>1386</v>
      </c>
      <c r="B25" s="838" t="s">
        <v>1639</v>
      </c>
      <c r="C25" s="817">
        <v>97.03789751459999</v>
      </c>
      <c r="D25" s="818">
        <v>962</v>
      </c>
      <c r="E25" s="819">
        <v>2.9588E-2</v>
      </c>
      <c r="F25" s="819">
        <v>2.4681000000000002E-2</v>
      </c>
      <c r="G25" s="819">
        <v>2.6511E-2</v>
      </c>
      <c r="H25" s="820">
        <v>2.4279000000000002E-2</v>
      </c>
      <c r="O25" s="721"/>
      <c r="P25" s="718"/>
    </row>
    <row r="26" spans="1:16" ht="19.5" customHeight="1" x14ac:dyDescent="0.25">
      <c r="A26" s="1787" t="s">
        <v>1386</v>
      </c>
      <c r="B26" s="801" t="s">
        <v>984</v>
      </c>
      <c r="C26" s="822">
        <v>322.55533215920002</v>
      </c>
      <c r="D26" s="823">
        <v>11242</v>
      </c>
      <c r="E26" s="824">
        <v>2.1953E-2</v>
      </c>
      <c r="F26" s="824">
        <v>2.2751E-2</v>
      </c>
      <c r="G26" s="824">
        <v>2.4233999999999999E-2</v>
      </c>
      <c r="H26" s="825">
        <v>2.3040999999999999E-2</v>
      </c>
      <c r="O26" s="721"/>
      <c r="P26" s="718"/>
    </row>
    <row r="27" spans="1:16" ht="19.5" customHeight="1" x14ac:dyDescent="0.25">
      <c r="A27" s="1787"/>
      <c r="B27" s="801" t="s">
        <v>994</v>
      </c>
      <c r="C27" s="822">
        <v>220.64539232960001</v>
      </c>
      <c r="D27" s="823">
        <v>1992</v>
      </c>
      <c r="E27" s="824">
        <v>2.0518999999999999E-2</v>
      </c>
      <c r="F27" s="824">
        <v>2.2079000000000001E-2</v>
      </c>
      <c r="G27" s="824">
        <v>2.3065000000000002E-2</v>
      </c>
      <c r="H27" s="825">
        <v>2.3601E-2</v>
      </c>
      <c r="O27" s="721"/>
      <c r="P27" s="718"/>
    </row>
    <row r="28" spans="1:16" ht="19.5" customHeight="1" x14ac:dyDescent="0.25">
      <c r="A28" s="1817" t="s">
        <v>1386</v>
      </c>
      <c r="B28" s="801" t="s">
        <v>1017</v>
      </c>
      <c r="C28" s="822">
        <v>9.2078751310000015</v>
      </c>
      <c r="D28" s="823">
        <v>434</v>
      </c>
      <c r="E28" s="824">
        <v>2.8090999999999998E-2</v>
      </c>
      <c r="F28" s="824">
        <v>2.4590999999999998E-2</v>
      </c>
      <c r="G28" s="824">
        <v>3.0206E-2</v>
      </c>
      <c r="H28" s="825">
        <v>2.9502999999999998E-2</v>
      </c>
      <c r="O28" s="721"/>
      <c r="P28" s="718"/>
    </row>
    <row r="29" spans="1:16" ht="19.5" customHeight="1" thickBot="1" x14ac:dyDescent="0.3">
      <c r="A29" s="1818" t="s">
        <v>1386</v>
      </c>
      <c r="B29" s="832" t="s">
        <v>1615</v>
      </c>
      <c r="C29" s="822">
        <v>146.55101698860003</v>
      </c>
      <c r="D29" s="823">
        <v>3947</v>
      </c>
      <c r="E29" s="824">
        <v>2.4628000000000001E-2</v>
      </c>
      <c r="F29" s="824">
        <v>2.7717000000000002E-2</v>
      </c>
      <c r="G29" s="824">
        <v>3.1009999999999999E-2</v>
      </c>
      <c r="H29" s="825">
        <v>2.9762E-2</v>
      </c>
      <c r="O29" s="721"/>
      <c r="P29" s="718"/>
    </row>
    <row r="30" spans="1:16" ht="30" customHeight="1" x14ac:dyDescent="0.25">
      <c r="A30" s="1819" t="s">
        <v>1387</v>
      </c>
      <c r="B30" s="816" t="s">
        <v>1616</v>
      </c>
      <c r="C30" s="839">
        <v>126.1317914472</v>
      </c>
      <c r="D30" s="818">
        <v>920</v>
      </c>
      <c r="E30" s="819">
        <v>1.3562000000000001E-2</v>
      </c>
      <c r="F30" s="819">
        <v>2.2237E-2</v>
      </c>
      <c r="G30" s="819">
        <v>2.2723E-2</v>
      </c>
      <c r="H30" s="820">
        <v>2.1305000000000001E-2</v>
      </c>
      <c r="O30" s="721"/>
      <c r="P30" s="718"/>
    </row>
    <row r="31" spans="1:16" ht="23.25" customHeight="1" x14ac:dyDescent="0.25">
      <c r="A31" s="1787"/>
      <c r="B31" s="821" t="s">
        <v>997</v>
      </c>
      <c r="C31" s="840">
        <v>163.14896411379999</v>
      </c>
      <c r="D31" s="823">
        <v>2952</v>
      </c>
      <c r="E31" s="824">
        <v>1.2316000000000001E-2</v>
      </c>
      <c r="F31" s="824">
        <v>1.2912999999999999E-2</v>
      </c>
      <c r="G31" s="824">
        <v>2.0191000000000001E-2</v>
      </c>
      <c r="H31" s="825">
        <v>1.3650000000000001E-2</v>
      </c>
      <c r="O31" s="721"/>
      <c r="P31" s="718"/>
    </row>
    <row r="32" spans="1:16" ht="22.5" customHeight="1" x14ac:dyDescent="0.25">
      <c r="A32" s="1787"/>
      <c r="B32" s="821" t="s">
        <v>1022</v>
      </c>
      <c r="C32" s="840">
        <v>46.706239685</v>
      </c>
      <c r="D32" s="823">
        <v>1160</v>
      </c>
      <c r="E32" s="824">
        <v>2.1954999999999999E-2</v>
      </c>
      <c r="F32" s="824">
        <v>1.9789000000000001E-2</v>
      </c>
      <c r="G32" s="824">
        <v>2.2409999999999999E-2</v>
      </c>
      <c r="H32" s="825">
        <v>2.0209000000000001E-2</v>
      </c>
      <c r="O32" s="721"/>
      <c r="P32" s="718"/>
    </row>
    <row r="33" spans="1:16" ht="22.5" customHeight="1" thickBot="1" x14ac:dyDescent="0.3">
      <c r="A33" s="1788"/>
      <c r="B33" s="826" t="s">
        <v>1617</v>
      </c>
      <c r="C33" s="841">
        <v>160.01021796760003</v>
      </c>
      <c r="D33" s="828">
        <v>80</v>
      </c>
      <c r="E33" s="829">
        <v>4.2865E-2</v>
      </c>
      <c r="F33" s="829">
        <v>3.4376000000000004E-2</v>
      </c>
      <c r="G33" s="829">
        <v>3.6516E-2</v>
      </c>
      <c r="H33" s="830">
        <v>0</v>
      </c>
      <c r="O33" s="721"/>
      <c r="P33" s="718"/>
    </row>
    <row r="34" spans="1:16" ht="15.75" thickBot="1" x14ac:dyDescent="0.3">
      <c r="A34" s="1802" t="s">
        <v>1390</v>
      </c>
      <c r="B34" s="1803"/>
      <c r="C34" s="842">
        <v>4666.841624082399</v>
      </c>
      <c r="D34" s="842">
        <v>49150</v>
      </c>
      <c r="E34" s="843"/>
      <c r="F34" s="844"/>
      <c r="G34" s="844"/>
      <c r="H34" s="844"/>
      <c r="O34" s="718"/>
      <c r="P34" s="718"/>
    </row>
    <row r="35" spans="1:16" ht="15.75" thickBot="1" x14ac:dyDescent="0.3">
      <c r="A35" s="1799" t="s">
        <v>1391</v>
      </c>
      <c r="B35" s="1801"/>
      <c r="C35" s="1801"/>
      <c r="D35" s="1801"/>
      <c r="E35" s="845">
        <v>2.8237169644958912E-2</v>
      </c>
      <c r="F35" s="845">
        <v>2.7745074493604936E-2</v>
      </c>
      <c r="G35" s="845">
        <v>2.9638135144276042E-2</v>
      </c>
      <c r="H35" s="845">
        <v>2.7886986991212739E-2</v>
      </c>
      <c r="O35" s="718"/>
      <c r="P35" s="718"/>
    </row>
    <row r="36" spans="1:16" x14ac:dyDescent="0.25">
      <c r="A36" s="756" t="s">
        <v>1388</v>
      </c>
      <c r="B36" s="713"/>
      <c r="C36" s="713"/>
      <c r="D36" s="713"/>
      <c r="E36" s="846"/>
      <c r="F36" s="846"/>
      <c r="G36" s="846"/>
      <c r="H36" s="713"/>
      <c r="I36" s="847"/>
      <c r="J36" s="848"/>
    </row>
    <row r="37" spans="1:16" x14ac:dyDescent="0.25">
      <c r="A37" s="849"/>
      <c r="B37" s="849"/>
      <c r="C37" s="849"/>
      <c r="D37" s="849"/>
      <c r="E37" s="849"/>
      <c r="F37" s="849"/>
      <c r="G37" s="849"/>
      <c r="H37" s="849"/>
    </row>
    <row r="38" spans="1:16" ht="15.75" x14ac:dyDescent="0.25">
      <c r="A38" s="1789" t="s">
        <v>1392</v>
      </c>
      <c r="B38" s="1789"/>
      <c r="C38" s="1789"/>
      <c r="D38" s="1789"/>
      <c r="E38" s="1789"/>
      <c r="F38" s="1789"/>
      <c r="G38" s="1789"/>
      <c r="H38" s="1789"/>
    </row>
    <row r="39" spans="1:16" ht="15.75" x14ac:dyDescent="0.25">
      <c r="A39" s="1804" t="s">
        <v>1586</v>
      </c>
      <c r="B39" s="1804"/>
      <c r="C39" s="1804"/>
      <c r="D39" s="1804"/>
      <c r="E39" s="1804"/>
      <c r="F39" s="1804"/>
      <c r="G39" s="1804"/>
      <c r="H39" s="1804"/>
    </row>
    <row r="40" spans="1:16" ht="15.75" x14ac:dyDescent="0.25">
      <c r="A40" s="1789" t="s">
        <v>1588</v>
      </c>
      <c r="B40" s="1789"/>
      <c r="C40" s="1789"/>
      <c r="D40" s="1789"/>
      <c r="E40" s="1789"/>
      <c r="F40" s="1789"/>
      <c r="G40" s="1789"/>
      <c r="H40" s="1789"/>
    </row>
    <row r="41" spans="1:16" ht="3.75" customHeight="1" thickBot="1" x14ac:dyDescent="0.3">
      <c r="A41" s="850"/>
      <c r="B41" s="850"/>
      <c r="C41" s="850"/>
      <c r="D41" s="850"/>
      <c r="E41" s="850"/>
      <c r="F41" s="850"/>
      <c r="G41" s="850"/>
      <c r="H41" s="850"/>
    </row>
    <row r="42" spans="1:16" ht="15.75" thickBot="1" x14ac:dyDescent="0.3">
      <c r="A42" s="1805" t="s">
        <v>1372</v>
      </c>
      <c r="B42" s="1807" t="s">
        <v>1373</v>
      </c>
      <c r="C42" s="1809" t="s">
        <v>1772</v>
      </c>
      <c r="D42" s="1811" t="s">
        <v>1374</v>
      </c>
      <c r="E42" s="1813" t="s">
        <v>1375</v>
      </c>
      <c r="F42" s="1814"/>
      <c r="G42" s="1814"/>
      <c r="H42" s="1815"/>
    </row>
    <row r="43" spans="1:16" ht="15.75" thickBot="1" x14ac:dyDescent="0.3">
      <c r="A43" s="1806"/>
      <c r="B43" s="1808"/>
      <c r="C43" s="1810"/>
      <c r="D43" s="1812"/>
      <c r="E43" s="851" t="s">
        <v>1376</v>
      </c>
      <c r="F43" s="852" t="s">
        <v>1377</v>
      </c>
      <c r="G43" s="852" t="s">
        <v>1378</v>
      </c>
      <c r="H43" s="853" t="s">
        <v>1379</v>
      </c>
    </row>
    <row r="44" spans="1:16" ht="29.25" customHeight="1" thickBot="1" x14ac:dyDescent="0.3">
      <c r="A44" s="854" t="s">
        <v>1383</v>
      </c>
      <c r="B44" s="855" t="s">
        <v>1619</v>
      </c>
      <c r="C44" s="856">
        <v>102.96844434660001</v>
      </c>
      <c r="D44" s="835">
        <v>4343</v>
      </c>
      <c r="E44" s="836">
        <v>-1.588E-3</v>
      </c>
      <c r="F44" s="836">
        <v>-1.0709999999999999E-3</v>
      </c>
      <c r="G44" s="836">
        <v>6.4000000000000005E-4</v>
      </c>
      <c r="H44" s="837">
        <v>4.692E-3</v>
      </c>
    </row>
    <row r="45" spans="1:16" ht="409.6" hidden="1" customHeight="1" x14ac:dyDescent="0.25">
      <c r="A45" s="751"/>
      <c r="B45" s="857"/>
      <c r="C45" s="858"/>
      <c r="D45" s="859"/>
      <c r="E45" s="860"/>
      <c r="F45" s="860"/>
      <c r="G45" s="860"/>
      <c r="H45" s="860"/>
    </row>
    <row r="46" spans="1:16" ht="409.6" hidden="1" customHeight="1" x14ac:dyDescent="0.25">
      <c r="A46" s="751"/>
      <c r="B46" s="857"/>
      <c r="C46" s="858"/>
      <c r="D46" s="859"/>
      <c r="E46" s="860"/>
      <c r="F46" s="860"/>
      <c r="G46" s="860"/>
      <c r="H46" s="860"/>
    </row>
    <row r="47" spans="1:16" ht="409.6" hidden="1" customHeight="1" x14ac:dyDescent="0.25">
      <c r="A47" s="751"/>
      <c r="B47" s="857"/>
      <c r="C47" s="858"/>
      <c r="D47" s="859"/>
      <c r="E47" s="860"/>
      <c r="F47" s="860"/>
      <c r="G47" s="860"/>
      <c r="H47" s="860"/>
    </row>
    <row r="48" spans="1:16" ht="409.6" hidden="1" customHeight="1" x14ac:dyDescent="0.25">
      <c r="A48" s="751"/>
      <c r="B48" s="857"/>
      <c r="C48" s="858"/>
      <c r="D48" s="859"/>
      <c r="E48" s="860"/>
      <c r="F48" s="860"/>
      <c r="G48" s="860"/>
      <c r="H48" s="860"/>
    </row>
    <row r="49" spans="1:8" ht="409.6" hidden="1" customHeight="1" x14ac:dyDescent="0.25">
      <c r="A49" s="751"/>
      <c r="B49" s="857"/>
      <c r="C49" s="858"/>
      <c r="D49" s="859"/>
      <c r="E49" s="860"/>
      <c r="F49" s="860"/>
      <c r="G49" s="860"/>
      <c r="H49" s="860"/>
    </row>
    <row r="50" spans="1:8" ht="409.6" hidden="1" customHeight="1" x14ac:dyDescent="0.25">
      <c r="A50" s="751"/>
      <c r="B50" s="857"/>
      <c r="C50" s="858"/>
      <c r="D50" s="859"/>
      <c r="E50" s="860"/>
      <c r="F50" s="860"/>
      <c r="G50" s="860"/>
      <c r="H50" s="860"/>
    </row>
    <row r="51" spans="1:8" ht="409.6" hidden="1" customHeight="1" x14ac:dyDescent="0.25">
      <c r="A51" s="751"/>
      <c r="B51" s="857"/>
      <c r="C51" s="858"/>
      <c r="D51" s="859"/>
      <c r="E51" s="860"/>
      <c r="F51" s="860"/>
      <c r="G51" s="860"/>
      <c r="H51" s="860"/>
    </row>
    <row r="52" spans="1:8" ht="409.6" hidden="1" customHeight="1" x14ac:dyDescent="0.25">
      <c r="A52" s="751"/>
      <c r="B52" s="857"/>
      <c r="C52" s="858"/>
      <c r="D52" s="859"/>
      <c r="E52" s="860"/>
      <c r="F52" s="860"/>
      <c r="G52" s="860"/>
      <c r="H52" s="860"/>
    </row>
    <row r="53" spans="1:8" ht="409.6" hidden="1" customHeight="1" x14ac:dyDescent="0.25">
      <c r="A53" s="751"/>
      <c r="B53" s="857"/>
      <c r="C53" s="858"/>
      <c r="D53" s="859"/>
      <c r="E53" s="860"/>
      <c r="F53" s="860"/>
      <c r="G53" s="860"/>
      <c r="H53" s="860"/>
    </row>
    <row r="54" spans="1:8" ht="15.75" thickBot="1" x14ac:dyDescent="0.3">
      <c r="A54" s="1799" t="s">
        <v>1390</v>
      </c>
      <c r="B54" s="1800"/>
      <c r="C54" s="861">
        <v>102.96844434660001</v>
      </c>
      <c r="D54" s="861">
        <v>4343</v>
      </c>
      <c r="E54" s="862"/>
      <c r="F54" s="862"/>
      <c r="G54" s="862"/>
      <c r="H54" s="863"/>
    </row>
    <row r="55" spans="1:8" ht="15.75" thickBot="1" x14ac:dyDescent="0.3">
      <c r="A55" s="1799" t="s">
        <v>1391</v>
      </c>
      <c r="B55" s="1801"/>
      <c r="C55" s="1801"/>
      <c r="D55" s="1800"/>
      <c r="E55" s="864">
        <v>-1.588E-3</v>
      </c>
      <c r="F55" s="864">
        <v>-1.0709999999999999E-3</v>
      </c>
      <c r="G55" s="864">
        <v>6.4000000000000005E-4</v>
      </c>
      <c r="H55" s="864">
        <v>4.692E-3</v>
      </c>
    </row>
    <row r="56" spans="1:8" x14ac:dyDescent="0.25">
      <c r="A56" s="756" t="s">
        <v>1388</v>
      </c>
      <c r="B56" s="713"/>
      <c r="C56" s="713"/>
      <c r="D56" s="713"/>
      <c r="E56" s="846"/>
      <c r="F56" s="846"/>
      <c r="G56" s="846"/>
      <c r="H56" s="713"/>
    </row>
    <row r="57" spans="1:8" x14ac:dyDescent="0.25">
      <c r="A57" s="865" t="s">
        <v>1528</v>
      </c>
      <c r="B57" s="849"/>
      <c r="C57" s="849"/>
      <c r="D57" s="849"/>
      <c r="E57" s="849"/>
      <c r="F57" s="849"/>
      <c r="G57" s="849"/>
      <c r="H57" s="849"/>
    </row>
    <row r="59" spans="1:8" x14ac:dyDescent="0.25">
      <c r="C59" s="759"/>
      <c r="D59" s="759"/>
      <c r="E59" s="866"/>
      <c r="F59" s="866"/>
      <c r="G59" s="866"/>
      <c r="H59" s="866"/>
    </row>
    <row r="60" spans="1:8" x14ac:dyDescent="0.25">
      <c r="C60" s="812"/>
    </row>
    <row r="61" spans="1:8" x14ac:dyDescent="0.25">
      <c r="E61" s="867"/>
      <c r="F61" s="867"/>
      <c r="G61" s="867"/>
      <c r="H61" s="867"/>
    </row>
    <row r="64" spans="1:8" x14ac:dyDescent="0.25">
      <c r="E64" s="868"/>
      <c r="F64" s="869"/>
    </row>
    <row r="65" spans="4:6" x14ac:dyDescent="0.25">
      <c r="E65" s="868"/>
      <c r="F65" s="869"/>
    </row>
    <row r="66" spans="4:6" x14ac:dyDescent="0.25">
      <c r="E66" s="868"/>
      <c r="F66" s="869"/>
    </row>
    <row r="67" spans="4:6" x14ac:dyDescent="0.25">
      <c r="E67" s="868"/>
      <c r="F67" s="869"/>
    </row>
    <row r="69" spans="4:6" x14ac:dyDescent="0.25">
      <c r="D69" s="868"/>
      <c r="E69" s="868"/>
      <c r="F69" s="868"/>
    </row>
    <row r="70" spans="4:6" x14ac:dyDescent="0.25">
      <c r="D70" s="868"/>
      <c r="E70" s="868"/>
      <c r="F70" s="868"/>
    </row>
    <row r="71" spans="4:6" x14ac:dyDescent="0.25">
      <c r="D71" s="868"/>
      <c r="E71" s="868"/>
      <c r="F71" s="868"/>
    </row>
    <row r="72" spans="4:6" x14ac:dyDescent="0.25">
      <c r="D72" s="868"/>
      <c r="E72" s="868"/>
      <c r="F72" s="868"/>
    </row>
    <row r="73" spans="4:6" x14ac:dyDescent="0.25">
      <c r="D73" s="868"/>
      <c r="E73" s="868"/>
      <c r="F73" s="868"/>
    </row>
    <row r="74" spans="4:6" x14ac:dyDescent="0.25">
      <c r="D74" s="868"/>
      <c r="E74" s="868"/>
      <c r="F74" s="868"/>
    </row>
  </sheetData>
  <mergeCells count="26">
    <mergeCell ref="A30:A33"/>
    <mergeCell ref="A1:H1"/>
    <mergeCell ref="A2:H2"/>
    <mergeCell ref="A3:H3"/>
    <mergeCell ref="A5:A6"/>
    <mergeCell ref="B5:B6"/>
    <mergeCell ref="C5:C6"/>
    <mergeCell ref="D5:D6"/>
    <mergeCell ref="E5:H5"/>
    <mergeCell ref="A7:A10"/>
    <mergeCell ref="A11:A14"/>
    <mergeCell ref="A15:A18"/>
    <mergeCell ref="A19:A22"/>
    <mergeCell ref="A25:A29"/>
    <mergeCell ref="A54:B54"/>
    <mergeCell ref="A55:D55"/>
    <mergeCell ref="A34:B34"/>
    <mergeCell ref="A35:D35"/>
    <mergeCell ref="A38:H38"/>
    <mergeCell ref="A39:H39"/>
    <mergeCell ref="A40:H40"/>
    <mergeCell ref="A42:A43"/>
    <mergeCell ref="B42:B43"/>
    <mergeCell ref="C42:C43"/>
    <mergeCell ref="D42:D43"/>
    <mergeCell ref="E42:H4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P6" sqref="P6"/>
    </sheetView>
  </sheetViews>
  <sheetFormatPr baseColWidth="10" defaultColWidth="11.42578125" defaultRowHeight="15" x14ac:dyDescent="0.25"/>
  <cols>
    <col min="1" max="1" width="47.85546875" style="714" customWidth="1"/>
    <col min="2" max="2" width="67.42578125" style="714" customWidth="1"/>
    <col min="3" max="3" width="16.85546875" style="714" customWidth="1"/>
    <col min="4" max="4" width="14" style="714" customWidth="1"/>
    <col min="5" max="5" width="17.85546875" style="714" customWidth="1"/>
    <col min="6" max="6" width="15.28515625" style="714" customWidth="1"/>
    <col min="7" max="7" width="17.7109375" style="714" customWidth="1"/>
    <col min="8" max="14" width="13.5703125" style="714" bestFit="1" customWidth="1"/>
    <col min="15" max="16" width="11.5703125" style="714" bestFit="1" customWidth="1"/>
    <col min="17" max="17" width="16" style="714" bestFit="1" customWidth="1"/>
    <col min="18" max="18" width="11.42578125" style="714"/>
    <col min="19" max="19" width="13.85546875" style="714" bestFit="1" customWidth="1"/>
    <col min="20" max="20" width="17.140625" style="714" customWidth="1"/>
    <col min="21" max="261" width="11.42578125" style="714"/>
    <col min="262" max="262" width="21.28515625" style="714" customWidth="1"/>
    <col min="263" max="263" width="23.28515625" style="714" bestFit="1" customWidth="1"/>
    <col min="264" max="517" width="11.42578125" style="714"/>
    <col min="518" max="518" width="21.28515625" style="714" customWidth="1"/>
    <col min="519" max="519" width="23.28515625" style="714" bestFit="1" customWidth="1"/>
    <col min="520" max="773" width="11.42578125" style="714"/>
    <col min="774" max="774" width="21.28515625" style="714" customWidth="1"/>
    <col min="775" max="775" width="23.28515625" style="714" bestFit="1" customWidth="1"/>
    <col min="776" max="1029" width="11.42578125" style="714"/>
    <col min="1030" max="1030" width="21.28515625" style="714" customWidth="1"/>
    <col min="1031" max="1031" width="23.28515625" style="714" bestFit="1" customWidth="1"/>
    <col min="1032" max="1285" width="11.42578125" style="714"/>
    <col min="1286" max="1286" width="21.28515625" style="714" customWidth="1"/>
    <col min="1287" max="1287" width="23.28515625" style="714" bestFit="1" customWidth="1"/>
    <col min="1288" max="1541" width="11.42578125" style="714"/>
    <col min="1542" max="1542" width="21.28515625" style="714" customWidth="1"/>
    <col min="1543" max="1543" width="23.28515625" style="714" bestFit="1" customWidth="1"/>
    <col min="1544" max="1797" width="11.42578125" style="714"/>
    <col min="1798" max="1798" width="21.28515625" style="714" customWidth="1"/>
    <col min="1799" max="1799" width="23.28515625" style="714" bestFit="1" customWidth="1"/>
    <col min="1800" max="2053" width="11.42578125" style="714"/>
    <col min="2054" max="2054" width="21.28515625" style="714" customWidth="1"/>
    <col min="2055" max="2055" width="23.28515625" style="714" bestFit="1" customWidth="1"/>
    <col min="2056" max="2309" width="11.42578125" style="714"/>
    <col min="2310" max="2310" width="21.28515625" style="714" customWidth="1"/>
    <col min="2311" max="2311" width="23.28515625" style="714" bestFit="1" customWidth="1"/>
    <col min="2312" max="2565" width="11.42578125" style="714"/>
    <col min="2566" max="2566" width="21.28515625" style="714" customWidth="1"/>
    <col min="2567" max="2567" width="23.28515625" style="714" bestFit="1" customWidth="1"/>
    <col min="2568" max="2821" width="11.42578125" style="714"/>
    <col min="2822" max="2822" width="21.28515625" style="714" customWidth="1"/>
    <col min="2823" max="2823" width="23.28515625" style="714" bestFit="1" customWidth="1"/>
    <col min="2824" max="3077" width="11.42578125" style="714"/>
    <col min="3078" max="3078" width="21.28515625" style="714" customWidth="1"/>
    <col min="3079" max="3079" width="23.28515625" style="714" bestFit="1" customWidth="1"/>
    <col min="3080" max="3333" width="11.42578125" style="714"/>
    <col min="3334" max="3334" width="21.28515625" style="714" customWidth="1"/>
    <col min="3335" max="3335" width="23.28515625" style="714" bestFit="1" customWidth="1"/>
    <col min="3336" max="3589" width="11.42578125" style="714"/>
    <col min="3590" max="3590" width="21.28515625" style="714" customWidth="1"/>
    <col min="3591" max="3591" width="23.28515625" style="714" bestFit="1" customWidth="1"/>
    <col min="3592" max="3845" width="11.42578125" style="714"/>
    <col min="3846" max="3846" width="21.28515625" style="714" customWidth="1"/>
    <col min="3847" max="3847" width="23.28515625" style="714" bestFit="1" customWidth="1"/>
    <col min="3848" max="4101" width="11.42578125" style="714"/>
    <col min="4102" max="4102" width="21.28515625" style="714" customWidth="1"/>
    <col min="4103" max="4103" width="23.28515625" style="714" bestFit="1" customWidth="1"/>
    <col min="4104" max="4357" width="11.42578125" style="714"/>
    <col min="4358" max="4358" width="21.28515625" style="714" customWidth="1"/>
    <col min="4359" max="4359" width="23.28515625" style="714" bestFit="1" customWidth="1"/>
    <col min="4360" max="4613" width="11.42578125" style="714"/>
    <col min="4614" max="4614" width="21.28515625" style="714" customWidth="1"/>
    <col min="4615" max="4615" width="23.28515625" style="714" bestFit="1" customWidth="1"/>
    <col min="4616" max="4869" width="11.42578125" style="714"/>
    <col min="4870" max="4870" width="21.28515625" style="714" customWidth="1"/>
    <col min="4871" max="4871" width="23.28515625" style="714" bestFit="1" customWidth="1"/>
    <col min="4872" max="5125" width="11.42578125" style="714"/>
    <col min="5126" max="5126" width="21.28515625" style="714" customWidth="1"/>
    <col min="5127" max="5127" width="23.28515625" style="714" bestFit="1" customWidth="1"/>
    <col min="5128" max="5381" width="11.42578125" style="714"/>
    <col min="5382" max="5382" width="21.28515625" style="714" customWidth="1"/>
    <col min="5383" max="5383" width="23.28515625" style="714" bestFit="1" customWidth="1"/>
    <col min="5384" max="5637" width="11.42578125" style="714"/>
    <col min="5638" max="5638" width="21.28515625" style="714" customWidth="1"/>
    <col min="5639" max="5639" width="23.28515625" style="714" bestFit="1" customWidth="1"/>
    <col min="5640" max="5893" width="11.42578125" style="714"/>
    <col min="5894" max="5894" width="21.28515625" style="714" customWidth="1"/>
    <col min="5895" max="5895" width="23.28515625" style="714" bestFit="1" customWidth="1"/>
    <col min="5896" max="6149" width="11.42578125" style="714"/>
    <col min="6150" max="6150" width="21.28515625" style="714" customWidth="1"/>
    <col min="6151" max="6151" width="23.28515625" style="714" bestFit="1" customWidth="1"/>
    <col min="6152" max="6405" width="11.42578125" style="714"/>
    <col min="6406" max="6406" width="21.28515625" style="714" customWidth="1"/>
    <col min="6407" max="6407" width="23.28515625" style="714" bestFit="1" customWidth="1"/>
    <col min="6408" max="6661" width="11.42578125" style="714"/>
    <col min="6662" max="6662" width="21.28515625" style="714" customWidth="1"/>
    <col min="6663" max="6663" width="23.28515625" style="714" bestFit="1" customWidth="1"/>
    <col min="6664" max="6917" width="11.42578125" style="714"/>
    <col min="6918" max="6918" width="21.28515625" style="714" customWidth="1"/>
    <col min="6919" max="6919" width="23.28515625" style="714" bestFit="1" customWidth="1"/>
    <col min="6920" max="7173" width="11.42578125" style="714"/>
    <col min="7174" max="7174" width="21.28515625" style="714" customWidth="1"/>
    <col min="7175" max="7175" width="23.28515625" style="714" bestFit="1" customWidth="1"/>
    <col min="7176" max="7429" width="11.42578125" style="714"/>
    <col min="7430" max="7430" width="21.28515625" style="714" customWidth="1"/>
    <col min="7431" max="7431" width="23.28515625" style="714" bestFit="1" customWidth="1"/>
    <col min="7432" max="7685" width="11.42578125" style="714"/>
    <col min="7686" max="7686" width="21.28515625" style="714" customWidth="1"/>
    <col min="7687" max="7687" width="23.28515625" style="714" bestFit="1" customWidth="1"/>
    <col min="7688" max="7941" width="11.42578125" style="714"/>
    <col min="7942" max="7942" width="21.28515625" style="714" customWidth="1"/>
    <col min="7943" max="7943" width="23.28515625" style="714" bestFit="1" customWidth="1"/>
    <col min="7944" max="8197" width="11.42578125" style="714"/>
    <col min="8198" max="8198" width="21.28515625" style="714" customWidth="1"/>
    <col min="8199" max="8199" width="23.28515625" style="714" bestFit="1" customWidth="1"/>
    <col min="8200" max="8453" width="11.42578125" style="714"/>
    <col min="8454" max="8454" width="21.28515625" style="714" customWidth="1"/>
    <col min="8455" max="8455" width="23.28515625" style="714" bestFit="1" customWidth="1"/>
    <col min="8456" max="8709" width="11.42578125" style="714"/>
    <col min="8710" max="8710" width="21.28515625" style="714" customWidth="1"/>
    <col min="8711" max="8711" width="23.28515625" style="714" bestFit="1" customWidth="1"/>
    <col min="8712" max="8965" width="11.42578125" style="714"/>
    <col min="8966" max="8966" width="21.28515625" style="714" customWidth="1"/>
    <col min="8967" max="8967" width="23.28515625" style="714" bestFit="1" customWidth="1"/>
    <col min="8968" max="9221" width="11.42578125" style="714"/>
    <col min="9222" max="9222" width="21.28515625" style="714" customWidth="1"/>
    <col min="9223" max="9223" width="23.28515625" style="714" bestFit="1" customWidth="1"/>
    <col min="9224" max="9477" width="11.42578125" style="714"/>
    <col min="9478" max="9478" width="21.28515625" style="714" customWidth="1"/>
    <col min="9479" max="9479" width="23.28515625" style="714" bestFit="1" customWidth="1"/>
    <col min="9480" max="9733" width="11.42578125" style="714"/>
    <col min="9734" max="9734" width="21.28515625" style="714" customWidth="1"/>
    <col min="9735" max="9735" width="23.28515625" style="714" bestFit="1" customWidth="1"/>
    <col min="9736" max="9989" width="11.42578125" style="714"/>
    <col min="9990" max="9990" width="21.28515625" style="714" customWidth="1"/>
    <col min="9991" max="9991" width="23.28515625" style="714" bestFit="1" customWidth="1"/>
    <col min="9992" max="10245" width="11.42578125" style="714"/>
    <col min="10246" max="10246" width="21.28515625" style="714" customWidth="1"/>
    <col min="10247" max="10247" width="23.28515625" style="714" bestFit="1" customWidth="1"/>
    <col min="10248" max="10501" width="11.42578125" style="714"/>
    <col min="10502" max="10502" width="21.28515625" style="714" customWidth="1"/>
    <col min="10503" max="10503" width="23.28515625" style="714" bestFit="1" customWidth="1"/>
    <col min="10504" max="10757" width="11.42578125" style="714"/>
    <col min="10758" max="10758" width="21.28515625" style="714" customWidth="1"/>
    <col min="10759" max="10759" width="23.28515625" style="714" bestFit="1" customWidth="1"/>
    <col min="10760" max="11013" width="11.42578125" style="714"/>
    <col min="11014" max="11014" width="21.28515625" style="714" customWidth="1"/>
    <col min="11015" max="11015" width="23.28515625" style="714" bestFit="1" customWidth="1"/>
    <col min="11016" max="11269" width="11.42578125" style="714"/>
    <col min="11270" max="11270" width="21.28515625" style="714" customWidth="1"/>
    <col min="11271" max="11271" width="23.28515625" style="714" bestFit="1" customWidth="1"/>
    <col min="11272" max="11525" width="11.42578125" style="714"/>
    <col min="11526" max="11526" width="21.28515625" style="714" customWidth="1"/>
    <col min="11527" max="11527" width="23.28515625" style="714" bestFit="1" customWidth="1"/>
    <col min="11528" max="11781" width="11.42578125" style="714"/>
    <col min="11782" max="11782" width="21.28515625" style="714" customWidth="1"/>
    <col min="11783" max="11783" width="23.28515625" style="714" bestFit="1" customWidth="1"/>
    <col min="11784" max="12037" width="11.42578125" style="714"/>
    <col min="12038" max="12038" width="21.28515625" style="714" customWidth="1"/>
    <col min="12039" max="12039" width="23.28515625" style="714" bestFit="1" customWidth="1"/>
    <col min="12040" max="12293" width="11.42578125" style="714"/>
    <col min="12294" max="12294" width="21.28515625" style="714" customWidth="1"/>
    <col min="12295" max="12295" width="23.28515625" style="714" bestFit="1" customWidth="1"/>
    <col min="12296" max="12549" width="11.42578125" style="714"/>
    <col min="12550" max="12550" width="21.28515625" style="714" customWidth="1"/>
    <col min="12551" max="12551" width="23.28515625" style="714" bestFit="1" customWidth="1"/>
    <col min="12552" max="12805" width="11.42578125" style="714"/>
    <col min="12806" max="12806" width="21.28515625" style="714" customWidth="1"/>
    <col min="12807" max="12807" width="23.28515625" style="714" bestFit="1" customWidth="1"/>
    <col min="12808" max="13061" width="11.42578125" style="714"/>
    <col min="13062" max="13062" width="21.28515625" style="714" customWidth="1"/>
    <col min="13063" max="13063" width="23.28515625" style="714" bestFit="1" customWidth="1"/>
    <col min="13064" max="13317" width="11.42578125" style="714"/>
    <col min="13318" max="13318" width="21.28515625" style="714" customWidth="1"/>
    <col min="13319" max="13319" width="23.28515625" style="714" bestFit="1" customWidth="1"/>
    <col min="13320" max="13573" width="11.42578125" style="714"/>
    <col min="13574" max="13574" width="21.28515625" style="714" customWidth="1"/>
    <col min="13575" max="13575" width="23.28515625" style="714" bestFit="1" customWidth="1"/>
    <col min="13576" max="13829" width="11.42578125" style="714"/>
    <col min="13830" max="13830" width="21.28515625" style="714" customWidth="1"/>
    <col min="13831" max="13831" width="23.28515625" style="714" bestFit="1" customWidth="1"/>
    <col min="13832" max="14085" width="11.42578125" style="714"/>
    <col min="14086" max="14086" width="21.28515625" style="714" customWidth="1"/>
    <col min="14087" max="14087" width="23.28515625" style="714" bestFit="1" customWidth="1"/>
    <col min="14088" max="14341" width="11.42578125" style="714"/>
    <col min="14342" max="14342" width="21.28515625" style="714" customWidth="1"/>
    <col min="14343" max="14343" width="23.28515625" style="714" bestFit="1" customWidth="1"/>
    <col min="14344" max="14597" width="11.42578125" style="714"/>
    <col min="14598" max="14598" width="21.28515625" style="714" customWidth="1"/>
    <col min="14599" max="14599" width="23.28515625" style="714" bestFit="1" customWidth="1"/>
    <col min="14600" max="14853" width="11.42578125" style="714"/>
    <col min="14854" max="14854" width="21.28515625" style="714" customWidth="1"/>
    <col min="14855" max="14855" width="23.28515625" style="714" bestFit="1" customWidth="1"/>
    <col min="14856" max="15109" width="11.42578125" style="714"/>
    <col min="15110" max="15110" width="21.28515625" style="714" customWidth="1"/>
    <col min="15111" max="15111" width="23.28515625" style="714" bestFit="1" customWidth="1"/>
    <col min="15112" max="15365" width="11.42578125" style="714"/>
    <col min="15366" max="15366" width="21.28515625" style="714" customWidth="1"/>
    <col min="15367" max="15367" width="23.28515625" style="714" bestFit="1" customWidth="1"/>
    <col min="15368" max="15621" width="11.42578125" style="714"/>
    <col min="15622" max="15622" width="21.28515625" style="714" customWidth="1"/>
    <col min="15623" max="15623" width="23.28515625" style="714" bestFit="1" customWidth="1"/>
    <col min="15624" max="15877" width="11.42578125" style="714"/>
    <col min="15878" max="15878" width="21.28515625" style="714" customWidth="1"/>
    <col min="15879" max="15879" width="23.28515625" style="714" bestFit="1" customWidth="1"/>
    <col min="15880" max="16133" width="11.42578125" style="714"/>
    <col min="16134" max="16134" width="21.28515625" style="714" customWidth="1"/>
    <col min="16135" max="16135" width="23.28515625" style="714" bestFit="1" customWidth="1"/>
    <col min="16136" max="16384" width="11.42578125" style="714"/>
  </cols>
  <sheetData>
    <row r="1" spans="1:24" ht="15.75" x14ac:dyDescent="0.25">
      <c r="A1" s="1789" t="s">
        <v>1774</v>
      </c>
      <c r="B1" s="1789"/>
      <c r="C1" s="1789"/>
      <c r="D1" s="1789"/>
      <c r="E1" s="1789"/>
      <c r="F1" s="1789"/>
      <c r="G1" s="1789"/>
      <c r="H1" s="1789"/>
      <c r="I1" s="1789"/>
      <c r="J1" s="1789"/>
      <c r="K1" s="1789"/>
      <c r="L1" s="1789"/>
      <c r="M1" s="1789"/>
      <c r="N1" s="1789"/>
      <c r="O1" s="1789"/>
      <c r="P1" s="1789"/>
      <c r="Q1" s="1789"/>
    </row>
    <row r="2" spans="1:24" ht="15.75" x14ac:dyDescent="0.25">
      <c r="A2" s="1804" t="s">
        <v>1586</v>
      </c>
      <c r="B2" s="1804"/>
      <c r="C2" s="1804"/>
      <c r="D2" s="1804"/>
      <c r="E2" s="1804"/>
      <c r="F2" s="1804"/>
      <c r="G2" s="1804"/>
      <c r="H2" s="1804"/>
      <c r="I2" s="1804"/>
      <c r="J2" s="1804"/>
      <c r="K2" s="1804"/>
      <c r="L2" s="1804"/>
      <c r="M2" s="1804"/>
      <c r="N2" s="1804"/>
      <c r="O2" s="1804"/>
      <c r="P2" s="1804"/>
      <c r="Q2" s="1804"/>
      <c r="S2" s="812"/>
    </row>
    <row r="3" spans="1:24" ht="15.75" x14ac:dyDescent="0.25">
      <c r="A3" s="1789" t="s">
        <v>1589</v>
      </c>
      <c r="B3" s="1789"/>
      <c r="C3" s="1789"/>
      <c r="D3" s="1789"/>
      <c r="E3" s="1789"/>
      <c r="F3" s="1789"/>
      <c r="G3" s="1789"/>
      <c r="H3" s="1789"/>
      <c r="I3" s="1789"/>
      <c r="J3" s="1789"/>
      <c r="K3" s="1789"/>
      <c r="L3" s="1789"/>
      <c r="M3" s="1789"/>
      <c r="N3" s="1789"/>
      <c r="O3" s="1789"/>
      <c r="P3" s="1789"/>
      <c r="Q3" s="1789"/>
    </row>
    <row r="4" spans="1:24" ht="7.5" customHeight="1" thickBot="1" x14ac:dyDescent="0.3">
      <c r="A4" s="870"/>
      <c r="B4" s="870"/>
      <c r="C4" s="870"/>
      <c r="D4" s="870"/>
      <c r="E4" s="870"/>
      <c r="F4" s="870"/>
      <c r="G4" s="870"/>
      <c r="H4" s="870"/>
      <c r="I4" s="870"/>
      <c r="J4" s="870"/>
      <c r="K4" s="870"/>
      <c r="L4" s="870"/>
      <c r="M4" s="870"/>
      <c r="N4" s="870"/>
      <c r="O4" s="870"/>
      <c r="P4" s="870"/>
      <c r="Q4" s="870"/>
    </row>
    <row r="5" spans="1:24" ht="29.25" thickBot="1" x14ac:dyDescent="0.3">
      <c r="A5" s="871" t="s">
        <v>1372</v>
      </c>
      <c r="B5" s="872" t="s">
        <v>1373</v>
      </c>
      <c r="C5" s="873">
        <v>44651</v>
      </c>
      <c r="D5" s="873">
        <v>44681</v>
      </c>
      <c r="E5" s="873">
        <v>44712</v>
      </c>
      <c r="F5" s="873">
        <v>44742</v>
      </c>
      <c r="G5" s="873">
        <v>44773</v>
      </c>
      <c r="H5" s="873">
        <v>44804</v>
      </c>
      <c r="I5" s="873">
        <v>44834</v>
      </c>
      <c r="J5" s="873">
        <v>44865</v>
      </c>
      <c r="K5" s="873">
        <v>44895</v>
      </c>
      <c r="L5" s="873">
        <v>44926</v>
      </c>
      <c r="M5" s="873">
        <v>44927</v>
      </c>
      <c r="N5" s="873">
        <v>44958</v>
      </c>
      <c r="O5" s="873">
        <v>44986</v>
      </c>
      <c r="P5" s="874" t="s">
        <v>1393</v>
      </c>
      <c r="Q5" s="875" t="s">
        <v>1220</v>
      </c>
      <c r="R5" s="876"/>
      <c r="S5" s="876"/>
      <c r="T5" s="876"/>
      <c r="U5" s="876"/>
      <c r="V5" s="876"/>
      <c r="W5" s="876"/>
      <c r="X5" s="876"/>
    </row>
    <row r="6" spans="1:24" x14ac:dyDescent="0.25">
      <c r="A6" s="1829" t="s">
        <v>1380</v>
      </c>
      <c r="B6" s="877" t="s">
        <v>1636</v>
      </c>
      <c r="C6" s="878">
        <v>248.09641971100004</v>
      </c>
      <c r="D6" s="878">
        <v>250.57848474259998</v>
      </c>
      <c r="E6" s="878">
        <v>240.77067908180004</v>
      </c>
      <c r="F6" s="878">
        <v>239.05293892339998</v>
      </c>
      <c r="G6" s="878">
        <v>225.040821327</v>
      </c>
      <c r="H6" s="878">
        <v>228.04159675220001</v>
      </c>
      <c r="I6" s="878">
        <v>224.31568111680002</v>
      </c>
      <c r="J6" s="878">
        <v>218.79233572139998</v>
      </c>
      <c r="K6" s="878">
        <v>216.51067495680002</v>
      </c>
      <c r="L6" s="878">
        <v>222.24539705200002</v>
      </c>
      <c r="M6" s="878">
        <v>220.82060530460001</v>
      </c>
      <c r="N6" s="878">
        <v>218.59473005999999</v>
      </c>
      <c r="O6" s="878">
        <v>194.14904048400001</v>
      </c>
      <c r="P6" s="879">
        <v>-0.12642042058322644</v>
      </c>
      <c r="Q6" s="880">
        <v>-0.21744521460584432</v>
      </c>
      <c r="R6" s="881"/>
      <c r="S6" s="876"/>
    </row>
    <row r="7" spans="1:24" x14ac:dyDescent="0.25">
      <c r="A7" s="1830" t="s">
        <v>1380</v>
      </c>
      <c r="B7" s="739" t="s">
        <v>1592</v>
      </c>
      <c r="C7" s="882">
        <v>274.22961255480004</v>
      </c>
      <c r="D7" s="882">
        <v>278.41729763400002</v>
      </c>
      <c r="E7" s="882">
        <v>285.30125673280003</v>
      </c>
      <c r="F7" s="882">
        <v>280.75388113640003</v>
      </c>
      <c r="G7" s="882">
        <v>272.33102139319999</v>
      </c>
      <c r="H7" s="882">
        <v>276.13586729680003</v>
      </c>
      <c r="I7" s="882">
        <v>268.93898895499996</v>
      </c>
      <c r="J7" s="882">
        <v>270.38623766700005</v>
      </c>
      <c r="K7" s="882">
        <v>268.64953475359999</v>
      </c>
      <c r="L7" s="882">
        <v>268.65930545160001</v>
      </c>
      <c r="M7" s="882">
        <v>270.37054514260001</v>
      </c>
      <c r="N7" s="882">
        <v>278.15609119760001</v>
      </c>
      <c r="O7" s="882">
        <v>273.01351010220003</v>
      </c>
      <c r="P7" s="883">
        <v>1.6207161122823832E-2</v>
      </c>
      <c r="Q7" s="884">
        <v>-4.4346139035477128E-3</v>
      </c>
      <c r="R7" s="881"/>
      <c r="S7" s="876"/>
    </row>
    <row r="8" spans="1:24" x14ac:dyDescent="0.25">
      <c r="A8" s="1830"/>
      <c r="B8" s="801" t="s">
        <v>1604</v>
      </c>
      <c r="C8" s="882">
        <v>345.45606412240005</v>
      </c>
      <c r="D8" s="882">
        <v>339.82306855560006</v>
      </c>
      <c r="E8" s="882">
        <v>324.77537221919999</v>
      </c>
      <c r="F8" s="882">
        <v>279.901372541</v>
      </c>
      <c r="G8" s="882">
        <v>267.34319743880002</v>
      </c>
      <c r="H8" s="882">
        <v>250.78732598640005</v>
      </c>
      <c r="I8" s="882">
        <v>242.67809048839999</v>
      </c>
      <c r="J8" s="882">
        <v>243.50762995160002</v>
      </c>
      <c r="K8" s="882">
        <v>244.81958903640003</v>
      </c>
      <c r="L8" s="882">
        <v>235.95262935720004</v>
      </c>
      <c r="M8" s="882">
        <v>227.9314717316</v>
      </c>
      <c r="N8" s="882">
        <v>227.87518193300002</v>
      </c>
      <c r="O8" s="882">
        <v>204.29356313939999</v>
      </c>
      <c r="P8" s="883">
        <v>-0.13417551778951586</v>
      </c>
      <c r="Q8" s="884">
        <v>-0.4086264959383783</v>
      </c>
      <c r="R8" s="881"/>
      <c r="S8" s="876"/>
    </row>
    <row r="9" spans="1:24" x14ac:dyDescent="0.25">
      <c r="A9" s="1830" t="s">
        <v>1380</v>
      </c>
      <c r="B9" s="739" t="s">
        <v>1593</v>
      </c>
      <c r="C9" s="882">
        <v>326.70453167799997</v>
      </c>
      <c r="D9" s="882">
        <v>328.90432335040003</v>
      </c>
      <c r="E9" s="882">
        <v>331.65762057120003</v>
      </c>
      <c r="F9" s="882">
        <v>328.09726582220009</v>
      </c>
      <c r="G9" s="882">
        <v>320.69057245960005</v>
      </c>
      <c r="H9" s="882">
        <v>323.10349939279996</v>
      </c>
      <c r="I9" s="882">
        <v>316.04070812020007</v>
      </c>
      <c r="J9" s="882">
        <v>314.99006866180002</v>
      </c>
      <c r="K9" s="882">
        <v>307.3329960694</v>
      </c>
      <c r="L9" s="882">
        <v>293.54905400940004</v>
      </c>
      <c r="M9" s="882">
        <v>291.63335510540003</v>
      </c>
      <c r="N9" s="882">
        <v>286.90773461980001</v>
      </c>
      <c r="O9" s="882">
        <v>292.0031155538</v>
      </c>
      <c r="P9" s="883">
        <v>-5.2663717851754166E-3</v>
      </c>
      <c r="Q9" s="884">
        <v>-0.10621651296346779</v>
      </c>
      <c r="R9" s="881"/>
      <c r="S9" s="876"/>
    </row>
    <row r="10" spans="1:24" x14ac:dyDescent="0.25">
      <c r="A10" s="1830"/>
      <c r="B10" s="801" t="s">
        <v>1605</v>
      </c>
      <c r="C10" s="882">
        <v>24.670710953</v>
      </c>
      <c r="D10" s="882">
        <v>24.206940378600002</v>
      </c>
      <c r="E10" s="882">
        <v>24.840047857799998</v>
      </c>
      <c r="F10" s="882">
        <v>24.6643762918</v>
      </c>
      <c r="G10" s="882">
        <v>24.368533578200001</v>
      </c>
      <c r="H10" s="882">
        <v>24.351203434599999</v>
      </c>
      <c r="I10" s="882">
        <v>24.424449849800002</v>
      </c>
      <c r="J10" s="882">
        <v>24.356495512999999</v>
      </c>
      <c r="K10" s="882">
        <v>21.977976213200002</v>
      </c>
      <c r="L10" s="882">
        <v>22.0621572626</v>
      </c>
      <c r="M10" s="882">
        <v>22.063205402000001</v>
      </c>
      <c r="N10" s="882">
        <v>22.128930376000003</v>
      </c>
      <c r="O10" s="882">
        <v>21.858968795999999</v>
      </c>
      <c r="P10" s="883">
        <v>-9.2098186129988546E-3</v>
      </c>
      <c r="Q10" s="884">
        <v>-0.11397086052188088</v>
      </c>
      <c r="R10" s="881"/>
      <c r="S10" s="876"/>
    </row>
    <row r="11" spans="1:24" ht="15.75" thickBot="1" x14ac:dyDescent="0.3">
      <c r="A11" s="1831" t="s">
        <v>1380</v>
      </c>
      <c r="B11" s="832" t="s">
        <v>1606</v>
      </c>
      <c r="C11" s="882">
        <v>447.58876619380004</v>
      </c>
      <c r="D11" s="882">
        <v>452.81695521860001</v>
      </c>
      <c r="E11" s="882">
        <v>413.57571162459999</v>
      </c>
      <c r="F11" s="882">
        <v>441.81341101520002</v>
      </c>
      <c r="G11" s="882">
        <v>464.57815774720001</v>
      </c>
      <c r="H11" s="882">
        <v>478.36692074080003</v>
      </c>
      <c r="I11" s="882">
        <v>493.95924482519996</v>
      </c>
      <c r="J11" s="882">
        <v>482.94628211620005</v>
      </c>
      <c r="K11" s="882">
        <v>471.17105925679999</v>
      </c>
      <c r="L11" s="882">
        <v>468.78341938120002</v>
      </c>
      <c r="M11" s="882">
        <v>472.84808387459998</v>
      </c>
      <c r="N11" s="882">
        <v>472.53589762260003</v>
      </c>
      <c r="O11" s="882">
        <v>417.23742102140005</v>
      </c>
      <c r="P11" s="885">
        <v>-0.10995695715484421</v>
      </c>
      <c r="Q11" s="886">
        <v>-6.7810784060782781E-2</v>
      </c>
      <c r="R11" s="881"/>
      <c r="S11" s="876"/>
    </row>
    <row r="12" spans="1:24" x14ac:dyDescent="0.25">
      <c r="A12" s="1829" t="s">
        <v>1394</v>
      </c>
      <c r="B12" s="722" t="s">
        <v>1594</v>
      </c>
      <c r="C12" s="878">
        <v>294.86102022860001</v>
      </c>
      <c r="D12" s="878">
        <v>297.31533614859995</v>
      </c>
      <c r="E12" s="878">
        <v>301.76710941300001</v>
      </c>
      <c r="F12" s="878">
        <v>300.84717586700003</v>
      </c>
      <c r="G12" s="878">
        <v>306.59027120960002</v>
      </c>
      <c r="H12" s="878">
        <v>311.467014957</v>
      </c>
      <c r="I12" s="878">
        <v>314.63487034700006</v>
      </c>
      <c r="J12" s="878">
        <v>315.65056496540006</v>
      </c>
      <c r="K12" s="878">
        <v>307.05820367740006</v>
      </c>
      <c r="L12" s="878">
        <v>304.88294748100003</v>
      </c>
      <c r="M12" s="878">
        <v>314.69592359239999</v>
      </c>
      <c r="N12" s="878">
        <v>314.59678239220005</v>
      </c>
      <c r="O12" s="878">
        <v>303.72058866940006</v>
      </c>
      <c r="P12" s="879">
        <v>-3.8124756441892949E-3</v>
      </c>
      <c r="Q12" s="880">
        <v>3.0046590878412438E-2</v>
      </c>
      <c r="R12" s="881"/>
      <c r="S12" s="876"/>
      <c r="W12" s="812"/>
    </row>
    <row r="13" spans="1:24" x14ac:dyDescent="0.25">
      <c r="A13" s="1830" t="s">
        <v>1394</v>
      </c>
      <c r="B13" s="887" t="s">
        <v>1031</v>
      </c>
      <c r="C13" s="882">
        <v>152.58769927100002</v>
      </c>
      <c r="D13" s="882">
        <v>157.8877793808</v>
      </c>
      <c r="E13" s="882">
        <v>159.3169245528</v>
      </c>
      <c r="F13" s="882">
        <v>161.37396065419998</v>
      </c>
      <c r="G13" s="882">
        <v>164.02777497820003</v>
      </c>
      <c r="H13" s="882">
        <v>166.67866625620002</v>
      </c>
      <c r="I13" s="882">
        <v>158.47895017080003</v>
      </c>
      <c r="J13" s="882">
        <v>160.18698089100002</v>
      </c>
      <c r="K13" s="882">
        <v>169.576056405</v>
      </c>
      <c r="L13" s="882">
        <v>173.07482248560004</v>
      </c>
      <c r="M13" s="882">
        <v>178.6198006852</v>
      </c>
      <c r="N13" s="882">
        <v>182.1536908576</v>
      </c>
      <c r="O13" s="882">
        <v>173.68764322980002</v>
      </c>
      <c r="P13" s="883">
        <v>3.5407850512223504E-3</v>
      </c>
      <c r="Q13" s="884">
        <v>0.13828076614043372</v>
      </c>
      <c r="R13" s="881"/>
      <c r="S13" s="876"/>
    </row>
    <row r="14" spans="1:24" x14ac:dyDescent="0.25">
      <c r="A14" s="1830" t="s">
        <v>1394</v>
      </c>
      <c r="B14" s="801" t="s">
        <v>1637</v>
      </c>
      <c r="C14" s="882">
        <v>147.55854285620001</v>
      </c>
      <c r="D14" s="882">
        <v>154.12428912439998</v>
      </c>
      <c r="E14" s="882">
        <v>160.13932748939999</v>
      </c>
      <c r="F14" s="882">
        <v>164.57327229980001</v>
      </c>
      <c r="G14" s="882">
        <v>171.63095143180001</v>
      </c>
      <c r="H14" s="882">
        <v>174.54769528700001</v>
      </c>
      <c r="I14" s="882">
        <v>178.21390127660001</v>
      </c>
      <c r="J14" s="882">
        <v>178.35889094379999</v>
      </c>
      <c r="K14" s="882">
        <v>178.7879136974</v>
      </c>
      <c r="L14" s="882">
        <v>181.18040901239999</v>
      </c>
      <c r="M14" s="882">
        <v>186.11753790980001</v>
      </c>
      <c r="N14" s="882">
        <v>186.49422339100002</v>
      </c>
      <c r="O14" s="882">
        <v>183.99023181000001</v>
      </c>
      <c r="P14" s="883">
        <v>1.5508425071541376E-2</v>
      </c>
      <c r="Q14" s="884">
        <v>0.24689650797991214</v>
      </c>
      <c r="R14" s="881"/>
      <c r="S14" s="876"/>
      <c r="W14" s="848"/>
    </row>
    <row r="15" spans="1:24" x14ac:dyDescent="0.25">
      <c r="A15" s="1830" t="s">
        <v>1394</v>
      </c>
      <c r="B15" s="801" t="s">
        <v>1608</v>
      </c>
      <c r="C15" s="882">
        <v>479.28910093680003</v>
      </c>
      <c r="D15" s="882">
        <v>485.34335195360006</v>
      </c>
      <c r="E15" s="882">
        <v>488.45371930879998</v>
      </c>
      <c r="F15" s="882">
        <v>495.03234255160004</v>
      </c>
      <c r="G15" s="882">
        <v>506.435988366</v>
      </c>
      <c r="H15" s="882">
        <v>507.52264330460002</v>
      </c>
      <c r="I15" s="882">
        <v>510.44405868260003</v>
      </c>
      <c r="J15" s="882">
        <v>514.67880356759997</v>
      </c>
      <c r="K15" s="882">
        <v>513.93774733420003</v>
      </c>
      <c r="L15" s="882">
        <v>526.12928726680002</v>
      </c>
      <c r="M15" s="882">
        <v>529.36043678980002</v>
      </c>
      <c r="N15" s="882">
        <v>519.21456134240009</v>
      </c>
      <c r="O15" s="882">
        <v>498.67816357099997</v>
      </c>
      <c r="P15" s="883">
        <v>-5.2175623673045179E-2</v>
      </c>
      <c r="Q15" s="884">
        <v>4.0453794163695322E-2</v>
      </c>
      <c r="R15" s="881"/>
      <c r="S15" s="876"/>
    </row>
    <row r="16" spans="1:24" x14ac:dyDescent="0.25">
      <c r="A16" s="1830" t="s">
        <v>1394</v>
      </c>
      <c r="B16" s="801" t="s">
        <v>1609</v>
      </c>
      <c r="C16" s="882">
        <v>301.17389461740004</v>
      </c>
      <c r="D16" s="882">
        <v>341.45929366640001</v>
      </c>
      <c r="E16" s="882">
        <v>344.72475848720001</v>
      </c>
      <c r="F16" s="882">
        <v>253.73824478380001</v>
      </c>
      <c r="G16" s="882">
        <v>301.62941110259999</v>
      </c>
      <c r="H16" s="882">
        <v>300.45073331140003</v>
      </c>
      <c r="I16" s="882">
        <v>311.46297949339998</v>
      </c>
      <c r="J16" s="882">
        <v>312.59416536740002</v>
      </c>
      <c r="K16" s="882">
        <v>311.5375411078</v>
      </c>
      <c r="L16" s="882">
        <v>324.47608708899998</v>
      </c>
      <c r="M16" s="882">
        <v>324.42962677859998</v>
      </c>
      <c r="N16" s="882">
        <v>330.14199871939996</v>
      </c>
      <c r="O16" s="882">
        <v>316.34448497259996</v>
      </c>
      <c r="P16" s="883">
        <v>-2.5060713069341323E-2</v>
      </c>
      <c r="Q16" s="884">
        <v>5.0371531617878329E-2</v>
      </c>
      <c r="R16" s="881"/>
      <c r="S16" s="876"/>
    </row>
    <row r="17" spans="1:22" ht="15.75" thickBot="1" x14ac:dyDescent="0.3">
      <c r="A17" s="1831" t="s">
        <v>1394</v>
      </c>
      <c r="B17" s="739" t="s">
        <v>1595</v>
      </c>
      <c r="C17" s="888">
        <v>939.3183645580001</v>
      </c>
      <c r="D17" s="888">
        <v>978.95933301180003</v>
      </c>
      <c r="E17" s="888">
        <v>982.73131004859999</v>
      </c>
      <c r="F17" s="888">
        <v>979.68702054580012</v>
      </c>
      <c r="G17" s="888">
        <v>979.94575052220011</v>
      </c>
      <c r="H17" s="888">
        <v>985.32764738240007</v>
      </c>
      <c r="I17" s="888">
        <v>972.74648421439997</v>
      </c>
      <c r="J17" s="888">
        <v>973.15989943900013</v>
      </c>
      <c r="K17" s="888">
        <v>980.62487344080012</v>
      </c>
      <c r="L17" s="888">
        <v>984.00376788140011</v>
      </c>
      <c r="M17" s="888">
        <v>994.01733080439999</v>
      </c>
      <c r="N17" s="888">
        <v>991.55182958580008</v>
      </c>
      <c r="O17" s="888">
        <v>975.89550897300012</v>
      </c>
      <c r="P17" s="885">
        <v>-8.2400689642250224E-3</v>
      </c>
      <c r="Q17" s="886">
        <v>3.8940092938789306E-2</v>
      </c>
      <c r="R17" s="881"/>
      <c r="S17" s="876"/>
    </row>
    <row r="18" spans="1:22" ht="17.25" customHeight="1" x14ac:dyDescent="0.25">
      <c r="A18" s="1819" t="s">
        <v>1382</v>
      </c>
      <c r="B18" s="877" t="s">
        <v>986</v>
      </c>
      <c r="C18" s="882">
        <v>220.55794674340001</v>
      </c>
      <c r="D18" s="882">
        <v>215.3006595194</v>
      </c>
      <c r="E18" s="882">
        <v>213.83430399240001</v>
      </c>
      <c r="F18" s="882">
        <v>203.88375277620003</v>
      </c>
      <c r="G18" s="882">
        <v>203.733758739</v>
      </c>
      <c r="H18" s="882">
        <v>203.08181294520003</v>
      </c>
      <c r="I18" s="882">
        <v>202.9509307994</v>
      </c>
      <c r="J18" s="882">
        <v>209.9908965882</v>
      </c>
      <c r="K18" s="882">
        <v>223.64222195140002</v>
      </c>
      <c r="L18" s="882">
        <v>226.34746741040001</v>
      </c>
      <c r="M18" s="882">
        <v>231.48125851339998</v>
      </c>
      <c r="N18" s="882">
        <v>229.04655478460003</v>
      </c>
      <c r="O18" s="882">
        <v>230.04027730320001</v>
      </c>
      <c r="P18" s="879">
        <v>1.6314783350787065E-2</v>
      </c>
      <c r="Q18" s="880">
        <v>4.299246841843285E-2</v>
      </c>
      <c r="R18" s="881"/>
      <c r="S18" s="876"/>
    </row>
    <row r="19" spans="1:22" ht="15" customHeight="1" x14ac:dyDescent="0.25">
      <c r="A19" s="1787"/>
      <c r="B19" s="801" t="s">
        <v>1610</v>
      </c>
      <c r="C19" s="882">
        <v>151.74601932280001</v>
      </c>
      <c r="D19" s="882">
        <v>151.7898506068</v>
      </c>
      <c r="E19" s="882">
        <v>152.29796559320002</v>
      </c>
      <c r="F19" s="882">
        <v>152.45341497679999</v>
      </c>
      <c r="G19" s="882">
        <v>152.22214935340003</v>
      </c>
      <c r="H19" s="882">
        <v>152.61774216080002</v>
      </c>
      <c r="I19" s="882">
        <v>153.10046321080003</v>
      </c>
      <c r="J19" s="882">
        <v>153.52307831280001</v>
      </c>
      <c r="K19" s="882">
        <v>150.2108538798</v>
      </c>
      <c r="L19" s="882">
        <v>151.24343493700002</v>
      </c>
      <c r="M19" s="882">
        <v>151.74712021560001</v>
      </c>
      <c r="N19" s="882">
        <v>151.6422936532</v>
      </c>
      <c r="O19" s="882">
        <v>151.69896232959999</v>
      </c>
      <c r="P19" s="883">
        <v>3.0118820879050379E-3</v>
      </c>
      <c r="Q19" s="884">
        <v>-3.1010364166395021E-4</v>
      </c>
      <c r="R19" s="881"/>
      <c r="S19" s="876"/>
    </row>
    <row r="20" spans="1:22" ht="18" customHeight="1" x14ac:dyDescent="0.25">
      <c r="A20" s="1787"/>
      <c r="B20" s="801" t="s">
        <v>991</v>
      </c>
      <c r="C20" s="882">
        <v>312.92925379799999</v>
      </c>
      <c r="D20" s="882">
        <v>302.62842611120004</v>
      </c>
      <c r="E20" s="882">
        <v>318.77503140420004</v>
      </c>
      <c r="F20" s="882">
        <v>308.80069087419997</v>
      </c>
      <c r="G20" s="882">
        <v>311.77549543700002</v>
      </c>
      <c r="H20" s="882">
        <v>343.43070180720002</v>
      </c>
      <c r="I20" s="882">
        <v>333.53846127700001</v>
      </c>
      <c r="J20" s="882">
        <v>345.34526071640005</v>
      </c>
      <c r="K20" s="882">
        <v>317.4579742418</v>
      </c>
      <c r="L20" s="882">
        <v>312.2773412752</v>
      </c>
      <c r="M20" s="882">
        <v>311.94359822780001</v>
      </c>
      <c r="N20" s="882">
        <v>316.89028749560003</v>
      </c>
      <c r="O20" s="882">
        <v>291.24590518660006</v>
      </c>
      <c r="P20" s="883">
        <v>-6.7348581881468084E-2</v>
      </c>
      <c r="Q20" s="884">
        <v>-6.9291535860679931E-2</v>
      </c>
      <c r="R20" s="881"/>
      <c r="S20" s="876"/>
    </row>
    <row r="21" spans="1:22" ht="15" customHeight="1" x14ac:dyDescent="0.25">
      <c r="A21" s="1787"/>
      <c r="B21" s="801" t="s">
        <v>1633</v>
      </c>
      <c r="C21" s="882">
        <v>112.72780146320001</v>
      </c>
      <c r="D21" s="882">
        <v>111.5080335068</v>
      </c>
      <c r="E21" s="882">
        <v>109.29965496660002</v>
      </c>
      <c r="F21" s="882">
        <v>107.69907503319999</v>
      </c>
      <c r="G21" s="882">
        <v>108.2513910576</v>
      </c>
      <c r="H21" s="882">
        <v>107.2309205758</v>
      </c>
      <c r="I21" s="882">
        <v>110.95106894060001</v>
      </c>
      <c r="J21" s="882">
        <v>112.14823648980001</v>
      </c>
      <c r="K21" s="882">
        <v>112.6948014332</v>
      </c>
      <c r="L21" s="882">
        <v>111.64900540920002</v>
      </c>
      <c r="M21" s="882">
        <v>112.12490425780001</v>
      </c>
      <c r="N21" s="882">
        <v>113.38645071180001</v>
      </c>
      <c r="O21" s="882">
        <v>116.2999809314</v>
      </c>
      <c r="P21" s="883">
        <v>4.1657115575314707E-2</v>
      </c>
      <c r="Q21" s="884">
        <v>3.1688540198897774E-2</v>
      </c>
      <c r="R21" s="881"/>
      <c r="S21" s="876"/>
    </row>
    <row r="22" spans="1:22" ht="15" customHeight="1" x14ac:dyDescent="0.25">
      <c r="A22" s="1787"/>
      <c r="B22" s="801" t="s">
        <v>990</v>
      </c>
      <c r="C22" s="882">
        <v>188.34160684780002</v>
      </c>
      <c r="D22" s="882">
        <v>189.80489835579999</v>
      </c>
      <c r="E22" s="882">
        <v>170.33327966900001</v>
      </c>
      <c r="F22" s="882">
        <v>164.38854793479999</v>
      </c>
      <c r="G22" s="882">
        <v>159.41163364420001</v>
      </c>
      <c r="H22" s="882">
        <v>153.68019604840001</v>
      </c>
      <c r="I22" s="882">
        <v>158.16907944320002</v>
      </c>
      <c r="J22" s="882">
        <v>149.13122303240002</v>
      </c>
      <c r="K22" s="882">
        <v>158.2358937166</v>
      </c>
      <c r="L22" s="882">
        <v>169.45752431720001</v>
      </c>
      <c r="M22" s="882">
        <v>169.23703712580001</v>
      </c>
      <c r="N22" s="882">
        <v>169.87429737459999</v>
      </c>
      <c r="O22" s="882">
        <v>168.8494711358</v>
      </c>
      <c r="P22" s="883">
        <v>-3.5882335933447029E-3</v>
      </c>
      <c r="Q22" s="884">
        <v>-0.10349351924002503</v>
      </c>
      <c r="R22" s="881"/>
      <c r="S22" s="876"/>
      <c r="V22" s="889"/>
    </row>
    <row r="23" spans="1:22" ht="18.75" customHeight="1" x14ac:dyDescent="0.25">
      <c r="A23" s="1787"/>
      <c r="B23" s="735" t="s">
        <v>992</v>
      </c>
      <c r="C23" s="882">
        <v>375.16405688579999</v>
      </c>
      <c r="D23" s="882">
        <v>375.92375276819996</v>
      </c>
      <c r="E23" s="882">
        <v>383.57961059180002</v>
      </c>
      <c r="F23" s="882">
        <v>376.98793578740009</v>
      </c>
      <c r="G23" s="882">
        <v>379.60373892000001</v>
      </c>
      <c r="H23" s="882">
        <v>382.88719045500005</v>
      </c>
      <c r="I23" s="882">
        <v>385.14718967200002</v>
      </c>
      <c r="J23" s="882">
        <v>384.50853677460003</v>
      </c>
      <c r="K23" s="882">
        <v>384.84875868040001</v>
      </c>
      <c r="L23" s="882">
        <v>381.22889500920002</v>
      </c>
      <c r="M23" s="882">
        <v>388.06354758359998</v>
      </c>
      <c r="N23" s="882">
        <v>408.10528776779995</v>
      </c>
      <c r="O23" s="882">
        <v>385.69977172720002</v>
      </c>
      <c r="P23" s="883">
        <v>1.1727538957644112E-2</v>
      </c>
      <c r="Q23" s="884">
        <v>2.8082953705256264E-2</v>
      </c>
      <c r="R23" s="881"/>
      <c r="S23" s="876"/>
    </row>
    <row r="24" spans="1:22" ht="18.75" customHeight="1" thickBot="1" x14ac:dyDescent="0.3">
      <c r="A24" s="1788"/>
      <c r="B24" s="735" t="s">
        <v>993</v>
      </c>
      <c r="C24" s="882">
        <v>44.633887330200004</v>
      </c>
      <c r="D24" s="882">
        <v>64.235007382000006</v>
      </c>
      <c r="E24" s="882">
        <v>104.3987537978</v>
      </c>
      <c r="F24" s="882">
        <v>102.63447094040001</v>
      </c>
      <c r="G24" s="882">
        <v>102.8788888302</v>
      </c>
      <c r="H24" s="882">
        <v>108.72525330939999</v>
      </c>
      <c r="I24" s="882">
        <v>114.3705772566</v>
      </c>
      <c r="J24" s="882">
        <v>110.91326066800001</v>
      </c>
      <c r="K24" s="882">
        <v>117.29215995</v>
      </c>
      <c r="L24" s="882">
        <v>117.644663108</v>
      </c>
      <c r="M24" s="882">
        <v>117.9778484374</v>
      </c>
      <c r="N24" s="882">
        <v>118.1746922272</v>
      </c>
      <c r="O24" s="882">
        <v>117.97432699360002</v>
      </c>
      <c r="P24" s="885">
        <v>2.8022000904315281E-3</v>
      </c>
      <c r="Q24" s="886">
        <v>1.6431559976129773</v>
      </c>
      <c r="R24" s="881"/>
      <c r="S24" s="876"/>
    </row>
    <row r="25" spans="1:22" x14ac:dyDescent="0.25">
      <c r="A25" s="1829" t="s">
        <v>1383</v>
      </c>
      <c r="B25" s="877" t="s">
        <v>1611</v>
      </c>
      <c r="C25" s="878">
        <v>213.76845471519999</v>
      </c>
      <c r="D25" s="878">
        <v>211.5726067196</v>
      </c>
      <c r="E25" s="878">
        <v>198.763188302</v>
      </c>
      <c r="F25" s="878">
        <v>173.36987005660001</v>
      </c>
      <c r="G25" s="878">
        <v>161.29196170219998</v>
      </c>
      <c r="H25" s="878">
        <v>163.0825360584</v>
      </c>
      <c r="I25" s="878">
        <v>189.75631995179998</v>
      </c>
      <c r="J25" s="878">
        <v>191.06190259800002</v>
      </c>
      <c r="K25" s="878">
        <v>209.4987498982</v>
      </c>
      <c r="L25" s="878">
        <v>217.31756482660001</v>
      </c>
      <c r="M25" s="878">
        <v>205.77677176560002</v>
      </c>
      <c r="N25" s="878">
        <v>217.73960581520001</v>
      </c>
      <c r="O25" s="878">
        <v>200.90470043280001</v>
      </c>
      <c r="P25" s="879">
        <v>-7.5524794357492375E-2</v>
      </c>
      <c r="Q25" s="880">
        <v>-6.0176111108339758E-2</v>
      </c>
      <c r="R25" s="881"/>
      <c r="S25" s="876"/>
    </row>
    <row r="26" spans="1:22" ht="17.25" customHeight="1" x14ac:dyDescent="0.25">
      <c r="A26" s="1830" t="s">
        <v>1383</v>
      </c>
      <c r="B26" s="801" t="s">
        <v>1612</v>
      </c>
      <c r="C26" s="882">
        <v>98.402191402200003</v>
      </c>
      <c r="D26" s="882">
        <v>97.812163762600008</v>
      </c>
      <c r="E26" s="882">
        <v>98.079217937400003</v>
      </c>
      <c r="F26" s="882">
        <v>95.461297122800005</v>
      </c>
      <c r="G26" s="882">
        <v>95.520669325200004</v>
      </c>
      <c r="H26" s="882">
        <v>94.455368812000003</v>
      </c>
      <c r="I26" s="882">
        <v>94.676262115400007</v>
      </c>
      <c r="J26" s="882">
        <v>94.818431568000008</v>
      </c>
      <c r="K26" s="882">
        <v>94.881356358600001</v>
      </c>
      <c r="L26" s="882">
        <v>93.047030843199991</v>
      </c>
      <c r="M26" s="882">
        <v>92.882824189399997</v>
      </c>
      <c r="N26" s="882">
        <v>92.847953094399998</v>
      </c>
      <c r="O26" s="882">
        <v>88.182681400800007</v>
      </c>
      <c r="P26" s="883">
        <v>-5.2278395111792886E-2</v>
      </c>
      <c r="Q26" s="884">
        <v>-0.10385449608159347</v>
      </c>
      <c r="R26" s="881"/>
      <c r="S26" s="876"/>
    </row>
    <row r="27" spans="1:22" x14ac:dyDescent="0.25">
      <c r="A27" s="1830" t="s">
        <v>1383</v>
      </c>
      <c r="B27" s="735" t="s">
        <v>1006</v>
      </c>
      <c r="C27" s="882">
        <v>97.735578654000008</v>
      </c>
      <c r="D27" s="882">
        <v>99.100307465600011</v>
      </c>
      <c r="E27" s="882">
        <v>99.671002802000004</v>
      </c>
      <c r="F27" s="882">
        <v>98.774208447600003</v>
      </c>
      <c r="G27" s="882">
        <v>91.922822069399999</v>
      </c>
      <c r="H27" s="882">
        <v>91.700229063800009</v>
      </c>
      <c r="I27" s="882">
        <v>91.184032311400017</v>
      </c>
      <c r="J27" s="882">
        <v>87.051146215600014</v>
      </c>
      <c r="K27" s="882">
        <v>86.6900188714</v>
      </c>
      <c r="L27" s="882">
        <v>86.756716799200007</v>
      </c>
      <c r="M27" s="882">
        <v>86.170072031400011</v>
      </c>
      <c r="N27" s="882">
        <v>85.608019951999992</v>
      </c>
      <c r="O27" s="882">
        <v>85.573509487200013</v>
      </c>
      <c r="P27" s="883">
        <v>-1.363822140409654E-2</v>
      </c>
      <c r="Q27" s="884">
        <v>-0.12443850370862097</v>
      </c>
      <c r="R27" s="881"/>
      <c r="S27" s="876"/>
    </row>
    <row r="28" spans="1:22" x14ac:dyDescent="0.25">
      <c r="A28" s="1830" t="s">
        <v>1383</v>
      </c>
      <c r="B28" s="730" t="s">
        <v>1613</v>
      </c>
      <c r="C28" s="882">
        <v>103.71075294160001</v>
      </c>
      <c r="D28" s="882">
        <v>104.846964726</v>
      </c>
      <c r="E28" s="882">
        <v>104.588240512</v>
      </c>
      <c r="F28" s="882">
        <v>106.76838178300001</v>
      </c>
      <c r="G28" s="882">
        <v>111.23687698340001</v>
      </c>
      <c r="H28" s="882">
        <v>104.79417284140001</v>
      </c>
      <c r="I28" s="882">
        <v>101.0906271172</v>
      </c>
      <c r="J28" s="882">
        <v>101.1067546342</v>
      </c>
      <c r="K28" s="882">
        <v>101.07850124400001</v>
      </c>
      <c r="L28" s="882">
        <v>101.13796763420001</v>
      </c>
      <c r="M28" s="882">
        <v>99.868752180400008</v>
      </c>
      <c r="N28" s="882">
        <v>105.39065999420001</v>
      </c>
      <c r="O28" s="882">
        <v>104.250703816</v>
      </c>
      <c r="P28" s="883">
        <v>3.0777128061918901E-2</v>
      </c>
      <c r="Q28" s="884">
        <v>5.2063152477934693E-3</v>
      </c>
      <c r="R28" s="881"/>
      <c r="S28" s="876"/>
    </row>
    <row r="29" spans="1:22" x14ac:dyDescent="0.25">
      <c r="A29" s="1830" t="s">
        <v>1383</v>
      </c>
      <c r="B29" s="735" t="s">
        <v>1009</v>
      </c>
      <c r="C29" s="882">
        <v>64.895400785600003</v>
      </c>
      <c r="D29" s="882">
        <v>64.872322922400002</v>
      </c>
      <c r="E29" s="882">
        <v>64.462609079399996</v>
      </c>
      <c r="F29" s="882">
        <v>64.569691895800005</v>
      </c>
      <c r="G29" s="882">
        <v>63.588210978600003</v>
      </c>
      <c r="H29" s="882">
        <v>64.309045852800011</v>
      </c>
      <c r="I29" s="882">
        <v>64.161884995600005</v>
      </c>
      <c r="J29" s="882">
        <v>63.881849162600005</v>
      </c>
      <c r="K29" s="882">
        <v>63.392727732600001</v>
      </c>
      <c r="L29" s="882">
        <v>63.126697275600009</v>
      </c>
      <c r="M29" s="882">
        <v>63.139406111600003</v>
      </c>
      <c r="N29" s="882">
        <v>62.972877965200006</v>
      </c>
      <c r="O29" s="882">
        <v>60.289983140799997</v>
      </c>
      <c r="P29" s="883">
        <v>-4.4936837459045531E-2</v>
      </c>
      <c r="Q29" s="884">
        <v>-7.0966780219376191E-2</v>
      </c>
      <c r="R29" s="881"/>
      <c r="S29" s="876"/>
    </row>
    <row r="30" spans="1:22" x14ac:dyDescent="0.25">
      <c r="A30" s="1830" t="s">
        <v>1383</v>
      </c>
      <c r="B30" s="730" t="s">
        <v>1002</v>
      </c>
      <c r="C30" s="882">
        <v>169.61098402639999</v>
      </c>
      <c r="D30" s="882">
        <v>153.6173810864</v>
      </c>
      <c r="E30" s="882">
        <v>153.68745591780001</v>
      </c>
      <c r="F30" s="882">
        <v>140.5508622168</v>
      </c>
      <c r="G30" s="882">
        <v>135.99562698120002</v>
      </c>
      <c r="H30" s="882">
        <v>134.16375508199999</v>
      </c>
      <c r="I30" s="882">
        <v>172.025153923</v>
      </c>
      <c r="J30" s="882">
        <v>173.0583025766</v>
      </c>
      <c r="K30" s="882">
        <v>178.9010357148</v>
      </c>
      <c r="L30" s="882">
        <v>179.09334305520002</v>
      </c>
      <c r="M30" s="882">
        <v>180.97372414100002</v>
      </c>
      <c r="N30" s="882">
        <v>183.90243814740003</v>
      </c>
      <c r="O30" s="882">
        <v>200.6452791742</v>
      </c>
      <c r="P30" s="883">
        <v>0.12033912456677553</v>
      </c>
      <c r="Q30" s="884">
        <v>0.18297338068016589</v>
      </c>
      <c r="R30" s="881"/>
      <c r="S30" s="876"/>
    </row>
    <row r="31" spans="1:22" x14ac:dyDescent="0.25">
      <c r="A31" s="1830" t="s">
        <v>1383</v>
      </c>
      <c r="B31" s="735" t="s">
        <v>1003</v>
      </c>
      <c r="C31" s="882">
        <v>329.028921599</v>
      </c>
      <c r="D31" s="882">
        <v>328.34591056959999</v>
      </c>
      <c r="E31" s="882">
        <v>333.57302689620002</v>
      </c>
      <c r="F31" s="882">
        <v>335.36428642919998</v>
      </c>
      <c r="G31" s="882">
        <v>337.54172918200004</v>
      </c>
      <c r="H31" s="882">
        <v>335.16124181680004</v>
      </c>
      <c r="I31" s="882">
        <v>341.48581504380002</v>
      </c>
      <c r="J31" s="882">
        <v>345.85182410799996</v>
      </c>
      <c r="K31" s="882">
        <v>348.57825091460001</v>
      </c>
      <c r="L31" s="882">
        <v>351.385920564</v>
      </c>
      <c r="M31" s="882">
        <v>352.97463434380001</v>
      </c>
      <c r="N31" s="882">
        <v>355.11720963740004</v>
      </c>
      <c r="O31" s="882">
        <v>344.19230223139999</v>
      </c>
      <c r="P31" s="883">
        <v>-2.0472130246578235E-2</v>
      </c>
      <c r="Q31" s="884">
        <v>4.608525159037602E-2</v>
      </c>
      <c r="R31" s="881"/>
      <c r="S31" s="876"/>
    </row>
    <row r="32" spans="1:22" x14ac:dyDescent="0.25">
      <c r="A32" s="1830" t="s">
        <v>1383</v>
      </c>
      <c r="B32" s="735" t="s">
        <v>1004</v>
      </c>
      <c r="C32" s="882">
        <v>52.777943776600004</v>
      </c>
      <c r="D32" s="882">
        <v>52.413739928200009</v>
      </c>
      <c r="E32" s="882">
        <v>52.340522119199996</v>
      </c>
      <c r="F32" s="882">
        <v>51.756610375400001</v>
      </c>
      <c r="G32" s="882">
        <v>52.598403719400004</v>
      </c>
      <c r="H32" s="882">
        <v>52.464213818800005</v>
      </c>
      <c r="I32" s="882">
        <v>62.719814280200005</v>
      </c>
      <c r="J32" s="882">
        <v>62.6754993662</v>
      </c>
      <c r="K32" s="882">
        <v>62.699263366600007</v>
      </c>
      <c r="L32" s="882">
        <v>62.618748438399997</v>
      </c>
      <c r="M32" s="882">
        <v>62.170367656600007</v>
      </c>
      <c r="N32" s="882">
        <v>60.672932556600003</v>
      </c>
      <c r="O32" s="882">
        <v>61.057603901</v>
      </c>
      <c r="P32" s="883">
        <v>-2.4930944426903467E-2</v>
      </c>
      <c r="Q32" s="884">
        <v>0.15687727736128521</v>
      </c>
      <c r="R32" s="881"/>
      <c r="S32" s="876"/>
    </row>
    <row r="33" spans="1:19" x14ac:dyDescent="0.25">
      <c r="A33" s="1830" t="s">
        <v>1383</v>
      </c>
      <c r="B33" s="735" t="s">
        <v>1008</v>
      </c>
      <c r="C33" s="882">
        <v>51.895647620600002</v>
      </c>
      <c r="D33" s="882">
        <v>51.9618975904</v>
      </c>
      <c r="E33" s="882">
        <v>50.252653267600003</v>
      </c>
      <c r="F33" s="882">
        <v>49.880892511799999</v>
      </c>
      <c r="G33" s="882">
        <v>49.921373577600001</v>
      </c>
      <c r="H33" s="882">
        <v>50.035201489000009</v>
      </c>
      <c r="I33" s="882">
        <v>49.633745508200008</v>
      </c>
      <c r="J33" s="882">
        <v>49.402499435800003</v>
      </c>
      <c r="K33" s="882">
        <v>49.3586519622</v>
      </c>
      <c r="L33" s="882">
        <v>49.350432173000002</v>
      </c>
      <c r="M33" s="882">
        <v>45.977969668400007</v>
      </c>
      <c r="N33" s="882">
        <v>46.320114706600002</v>
      </c>
      <c r="O33" s="882">
        <v>48.960323592600005</v>
      </c>
      <c r="P33" s="883">
        <v>-7.9048665477224889E-3</v>
      </c>
      <c r="Q33" s="884">
        <v>-5.6562046387004128E-2</v>
      </c>
      <c r="R33" s="881"/>
      <c r="S33" s="876"/>
    </row>
    <row r="34" spans="1:19" ht="15.75" thickBot="1" x14ac:dyDescent="0.3">
      <c r="A34" s="1831" t="s">
        <v>1383</v>
      </c>
      <c r="B34" s="890" t="s">
        <v>1640</v>
      </c>
      <c r="C34" s="888">
        <v>103.3183953102</v>
      </c>
      <c r="D34" s="888">
        <v>99.382870316800009</v>
      </c>
      <c r="E34" s="888">
        <v>100.83000330060001</v>
      </c>
      <c r="F34" s="888">
        <v>94.233669047000006</v>
      </c>
      <c r="G34" s="888">
        <v>94.594996566000006</v>
      </c>
      <c r="H34" s="888">
        <v>94.572665413799996</v>
      </c>
      <c r="I34" s="888">
        <v>98.565595504599997</v>
      </c>
      <c r="J34" s="888">
        <v>98.780256498000014</v>
      </c>
      <c r="K34" s="888">
        <v>98.918577490600001</v>
      </c>
      <c r="L34" s="888">
        <v>99.674859837</v>
      </c>
      <c r="M34" s="888">
        <v>100.13849101620001</v>
      </c>
      <c r="N34" s="888">
        <v>100.798503827</v>
      </c>
      <c r="O34" s="888">
        <v>102.96844434660001</v>
      </c>
      <c r="P34" s="885">
        <v>3.3043282077206415E-2</v>
      </c>
      <c r="Q34" s="886">
        <v>-3.3871118744083217E-3</v>
      </c>
      <c r="R34" s="881"/>
      <c r="S34" s="876"/>
    </row>
    <row r="35" spans="1:19" x14ac:dyDescent="0.25">
      <c r="A35" s="1832" t="s">
        <v>1773</v>
      </c>
      <c r="B35" s="877" t="s">
        <v>1011</v>
      </c>
      <c r="C35" s="878">
        <v>42.809543732199998</v>
      </c>
      <c r="D35" s="878">
        <v>63.470174663000009</v>
      </c>
      <c r="E35" s="878">
        <v>64.788935849400005</v>
      </c>
      <c r="F35" s="878">
        <v>62.891920361200008</v>
      </c>
      <c r="G35" s="878">
        <v>69.093153943800004</v>
      </c>
      <c r="H35" s="878">
        <v>71.61733670000001</v>
      </c>
      <c r="I35" s="878">
        <v>74.740055553800005</v>
      </c>
      <c r="J35" s="878">
        <v>76.470868059599994</v>
      </c>
      <c r="K35" s="878">
        <v>76.751784853800004</v>
      </c>
      <c r="L35" s="878">
        <v>68.175042208000008</v>
      </c>
      <c r="M35" s="878">
        <v>72.122392743800006</v>
      </c>
      <c r="N35" s="878">
        <v>86.647532490399996</v>
      </c>
      <c r="O35" s="878">
        <v>105.146339242</v>
      </c>
      <c r="P35" s="879">
        <v>0.54229958407948864</v>
      </c>
      <c r="Q35" s="880">
        <v>1.4561424877535476</v>
      </c>
      <c r="R35" s="881"/>
      <c r="S35" s="876"/>
    </row>
    <row r="36" spans="1:19" ht="15.75" thickBot="1" x14ac:dyDescent="0.3">
      <c r="A36" s="1833"/>
      <c r="B36" s="798" t="s">
        <v>1012</v>
      </c>
      <c r="C36" s="888">
        <v>43.589826680400002</v>
      </c>
      <c r="D36" s="888">
        <v>43.782596521999999</v>
      </c>
      <c r="E36" s="888">
        <v>60.705184023400001</v>
      </c>
      <c r="F36" s="888">
        <v>59.291509386200005</v>
      </c>
      <c r="G36" s="888">
        <v>54.990359289600008</v>
      </c>
      <c r="H36" s="888">
        <v>47.049843296400006</v>
      </c>
      <c r="I36" s="888">
        <v>49.177935963800003</v>
      </c>
      <c r="J36" s="888">
        <v>49.730000020400006</v>
      </c>
      <c r="K36" s="888">
        <v>51.346134317800008</v>
      </c>
      <c r="L36" s="888">
        <v>60.074404485200006</v>
      </c>
      <c r="M36" s="888">
        <v>68.042676793000012</v>
      </c>
      <c r="N36" s="888">
        <v>103.78779808180002</v>
      </c>
      <c r="O36" s="888">
        <v>99.779303817200002</v>
      </c>
      <c r="P36" s="885">
        <v>0.66092872117911283</v>
      </c>
      <c r="Q36" s="886">
        <v>1.2890502536011548</v>
      </c>
      <c r="R36" s="881"/>
      <c r="S36" s="876"/>
    </row>
    <row r="37" spans="1:19" x14ac:dyDescent="0.25">
      <c r="A37" s="1830" t="s">
        <v>1385</v>
      </c>
      <c r="B37" s="801" t="s">
        <v>1638</v>
      </c>
      <c r="C37" s="882">
        <v>2.2625138186000004</v>
      </c>
      <c r="D37" s="882">
        <v>2.2639249206000005</v>
      </c>
      <c r="E37" s="882">
        <v>2.2649079585999998</v>
      </c>
      <c r="F37" s="882">
        <v>2.2665105232</v>
      </c>
      <c r="G37" s="882">
        <v>2.2676330936000002</v>
      </c>
      <c r="H37" s="882">
        <v>2.2693923406000001</v>
      </c>
      <c r="I37" s="882">
        <v>2.2710974622000006</v>
      </c>
      <c r="J37" s="882">
        <v>2.2727518198000003</v>
      </c>
      <c r="K37" s="882">
        <v>2.2729533666000004</v>
      </c>
      <c r="L37" s="882">
        <v>2.2755500138000002</v>
      </c>
      <c r="M37" s="882">
        <v>2.2779193892</v>
      </c>
      <c r="N37" s="882">
        <v>2.279544386</v>
      </c>
      <c r="O37" s="882">
        <v>2.2816733184000002</v>
      </c>
      <c r="P37" s="879">
        <v>2.6909118950870781E-3</v>
      </c>
      <c r="Q37" s="880">
        <v>8.4682354832446016E-3</v>
      </c>
      <c r="R37" s="881"/>
      <c r="S37" s="876"/>
    </row>
    <row r="38" spans="1:19" ht="15.75" thickBot="1" x14ac:dyDescent="0.3">
      <c r="A38" s="1831" t="s">
        <v>1385</v>
      </c>
      <c r="B38" s="739" t="s">
        <v>1599</v>
      </c>
      <c r="C38" s="882">
        <v>4.3049840133999995</v>
      </c>
      <c r="D38" s="882">
        <v>4.3061395118000005</v>
      </c>
      <c r="E38" s="882">
        <v>4.3073192259999997</v>
      </c>
      <c r="F38" s="882">
        <v>4.3084752045999997</v>
      </c>
      <c r="G38" s="882">
        <v>4.3096560164</v>
      </c>
      <c r="H38" s="882">
        <v>4.3108440312000003</v>
      </c>
      <c r="I38" s="882">
        <v>4.3120011759999999</v>
      </c>
      <c r="J38" s="882">
        <v>4.3131832912000005</v>
      </c>
      <c r="K38" s="882">
        <v>4.3143413963999997</v>
      </c>
      <c r="L38" s="882">
        <v>4.3155238546000003</v>
      </c>
      <c r="M38" s="882">
        <v>4.3167142018</v>
      </c>
      <c r="N38" s="882">
        <v>4.3178107041999993</v>
      </c>
      <c r="O38" s="882">
        <v>4.3189804028000003</v>
      </c>
      <c r="P38" s="885">
        <v>8.0095680535174907E-4</v>
      </c>
      <c r="Q38" s="886">
        <v>3.2512058944782485E-3</v>
      </c>
      <c r="R38" s="881"/>
      <c r="S38" s="876"/>
    </row>
    <row r="39" spans="1:19" ht="15" customHeight="1" x14ac:dyDescent="0.25">
      <c r="A39" s="1819" t="s">
        <v>1386</v>
      </c>
      <c r="B39" s="722" t="s">
        <v>1634</v>
      </c>
      <c r="C39" s="878">
        <v>429.63416139000003</v>
      </c>
      <c r="D39" s="878">
        <v>454.59963927140001</v>
      </c>
      <c r="E39" s="878">
        <v>445.68839760620006</v>
      </c>
      <c r="F39" s="878">
        <v>456.65042392340001</v>
      </c>
      <c r="G39" s="878">
        <v>413.98416658899998</v>
      </c>
      <c r="H39" s="878">
        <v>409.25398605560002</v>
      </c>
      <c r="I39" s="878">
        <v>406.926072084</v>
      </c>
      <c r="J39" s="878">
        <v>395.19901575419999</v>
      </c>
      <c r="K39" s="878">
        <v>374.64050532160002</v>
      </c>
      <c r="L39" s="878">
        <v>359.37783942900001</v>
      </c>
      <c r="M39" s="878">
        <v>346.75476008319998</v>
      </c>
      <c r="N39" s="878">
        <v>335.01165231379997</v>
      </c>
      <c r="O39" s="878">
        <v>303.00407127340003</v>
      </c>
      <c r="P39" s="879">
        <v>-0.15686489808378234</v>
      </c>
      <c r="Q39" s="880">
        <v>-0.29473934220433573</v>
      </c>
      <c r="R39" s="881"/>
      <c r="S39" s="876"/>
    </row>
    <row r="40" spans="1:19" ht="15" customHeight="1" x14ac:dyDescent="0.25">
      <c r="A40" s="1787"/>
      <c r="B40" s="891" t="s">
        <v>1639</v>
      </c>
      <c r="C40" s="882">
        <v>82.4104447096</v>
      </c>
      <c r="D40" s="882">
        <v>82.843395773599994</v>
      </c>
      <c r="E40" s="882">
        <v>82.514878056800015</v>
      </c>
      <c r="F40" s="882">
        <v>66.842784177400006</v>
      </c>
      <c r="G40" s="882">
        <v>66.717918731800012</v>
      </c>
      <c r="H40" s="882">
        <v>64.118019617400009</v>
      </c>
      <c r="I40" s="882">
        <v>69.093649853200006</v>
      </c>
      <c r="J40" s="882">
        <v>69.442974155800002</v>
      </c>
      <c r="K40" s="882">
        <v>75.311254002599995</v>
      </c>
      <c r="L40" s="882">
        <v>85.529852515800002</v>
      </c>
      <c r="M40" s="882">
        <v>101.5415942562</v>
      </c>
      <c r="N40" s="882">
        <v>99.484583605400005</v>
      </c>
      <c r="O40" s="882">
        <v>97.03789751459999</v>
      </c>
      <c r="P40" s="883">
        <v>0.13455003908341934</v>
      </c>
      <c r="Q40" s="884">
        <v>0.17749513252288085</v>
      </c>
      <c r="R40" s="881"/>
      <c r="S40" s="876"/>
    </row>
    <row r="41" spans="1:19" ht="15" customHeight="1" x14ac:dyDescent="0.25">
      <c r="A41" s="1787"/>
      <c r="B41" s="801" t="s">
        <v>984</v>
      </c>
      <c r="C41" s="882">
        <v>395.80673252119999</v>
      </c>
      <c r="D41" s="882">
        <v>410.62188075720007</v>
      </c>
      <c r="E41" s="882">
        <v>382.39393985380002</v>
      </c>
      <c r="F41" s="882">
        <v>358.231877801</v>
      </c>
      <c r="G41" s="882">
        <v>344.80093220160001</v>
      </c>
      <c r="H41" s="882">
        <v>332.07057843960001</v>
      </c>
      <c r="I41" s="882">
        <v>310.73327594260002</v>
      </c>
      <c r="J41" s="882">
        <v>328.57674469900002</v>
      </c>
      <c r="K41" s="882">
        <v>330.73200118279999</v>
      </c>
      <c r="L41" s="882">
        <v>372.69342315240004</v>
      </c>
      <c r="M41" s="882">
        <v>347.48049615299999</v>
      </c>
      <c r="N41" s="882">
        <v>365.81331402279994</v>
      </c>
      <c r="O41" s="882">
        <v>322.55533215920002</v>
      </c>
      <c r="P41" s="883">
        <v>-0.13452904687480305</v>
      </c>
      <c r="Q41" s="884">
        <v>-0.18506860632563016</v>
      </c>
      <c r="R41" s="881"/>
      <c r="S41" s="876"/>
    </row>
    <row r="42" spans="1:19" x14ac:dyDescent="0.25">
      <c r="A42" s="1787"/>
      <c r="B42" s="801" t="s">
        <v>994</v>
      </c>
      <c r="C42" s="882">
        <v>210.71974840140001</v>
      </c>
      <c r="D42" s="882">
        <v>207.15080774500001</v>
      </c>
      <c r="E42" s="882">
        <v>214.56986104399999</v>
      </c>
      <c r="F42" s="882">
        <v>213.25982481720001</v>
      </c>
      <c r="G42" s="882">
        <v>207.77962985080001</v>
      </c>
      <c r="H42" s="882">
        <v>208.10416773860001</v>
      </c>
      <c r="I42" s="882">
        <v>215.0954247148</v>
      </c>
      <c r="J42" s="882">
        <v>235.63119932379999</v>
      </c>
      <c r="K42" s="882">
        <v>232.36214576259997</v>
      </c>
      <c r="L42" s="882">
        <v>226.4483099592</v>
      </c>
      <c r="M42" s="882">
        <v>228.6242300664</v>
      </c>
      <c r="N42" s="882">
        <v>228.38289217939999</v>
      </c>
      <c r="O42" s="882">
        <v>220.64539232960001</v>
      </c>
      <c r="P42" s="883">
        <v>-2.5625793500713367E-2</v>
      </c>
      <c r="Q42" s="884">
        <v>4.7103529704736857E-2</v>
      </c>
      <c r="R42" s="881"/>
      <c r="S42" s="876"/>
    </row>
    <row r="43" spans="1:19" ht="15" customHeight="1" x14ac:dyDescent="0.25">
      <c r="A43" s="1787"/>
      <c r="B43" s="739" t="s">
        <v>1014</v>
      </c>
      <c r="C43" s="882">
        <v>314.363908579</v>
      </c>
      <c r="D43" s="882">
        <v>313.4595647946</v>
      </c>
      <c r="E43" s="882">
        <v>315.17926444340003</v>
      </c>
      <c r="F43" s="882">
        <v>313.80576615080003</v>
      </c>
      <c r="G43" s="882">
        <v>316.653807449</v>
      </c>
      <c r="H43" s="882">
        <v>318.53357758319999</v>
      </c>
      <c r="I43" s="882">
        <v>320.91676847439999</v>
      </c>
      <c r="J43" s="882">
        <v>322.46169363939998</v>
      </c>
      <c r="K43" s="882">
        <v>322.57002881740004</v>
      </c>
      <c r="L43" s="882">
        <v>328.82797278520002</v>
      </c>
      <c r="M43" s="882">
        <v>329.1780385166</v>
      </c>
      <c r="N43" s="882">
        <v>324.37151565000005</v>
      </c>
      <c r="O43" s="882">
        <v>312.76134768339995</v>
      </c>
      <c r="P43" s="883">
        <v>-4.8860274768336875E-2</v>
      </c>
      <c r="Q43" s="884">
        <v>-5.0977890650488744E-3</v>
      </c>
      <c r="R43" s="881"/>
      <c r="S43" s="876"/>
    </row>
    <row r="44" spans="1:19" ht="15" customHeight="1" x14ac:dyDescent="0.25">
      <c r="A44" s="1787"/>
      <c r="B44" s="801" t="s">
        <v>1017</v>
      </c>
      <c r="C44" s="882">
        <v>7.9686889155999996</v>
      </c>
      <c r="D44" s="882">
        <v>8.0582260472000016</v>
      </c>
      <c r="E44" s="882">
        <v>8.1852952678000008</v>
      </c>
      <c r="F44" s="882">
        <v>8.3330190566000013</v>
      </c>
      <c r="G44" s="882">
        <v>8.4795637486000004</v>
      </c>
      <c r="H44" s="882">
        <v>8.2570364618000003</v>
      </c>
      <c r="I44" s="882">
        <v>8.5930118903999997</v>
      </c>
      <c r="J44" s="882">
        <v>8.7933981842000009</v>
      </c>
      <c r="K44" s="882">
        <v>8.919351282800001</v>
      </c>
      <c r="L44" s="882">
        <v>9.1269366664000007</v>
      </c>
      <c r="M44" s="882">
        <v>9.2201223575999993</v>
      </c>
      <c r="N44" s="882">
        <v>9.3245174260000017</v>
      </c>
      <c r="O44" s="882">
        <v>9.2078751310000015</v>
      </c>
      <c r="P44" s="883">
        <v>8.8680865835268907E-3</v>
      </c>
      <c r="Q44" s="884">
        <v>0.15550691318544185</v>
      </c>
      <c r="R44" s="881"/>
      <c r="S44" s="876"/>
    </row>
    <row r="45" spans="1:19" ht="15" customHeight="1" x14ac:dyDescent="0.25">
      <c r="A45" s="1787"/>
      <c r="B45" s="739" t="s">
        <v>1018</v>
      </c>
      <c r="C45" s="882">
        <v>628.14487576120007</v>
      </c>
      <c r="D45" s="882">
        <v>629.55832292080004</v>
      </c>
      <c r="E45" s="882">
        <v>633.37490148240011</v>
      </c>
      <c r="F45" s="882">
        <v>628.32912658040004</v>
      </c>
      <c r="G45" s="882">
        <v>626.12712797740005</v>
      </c>
      <c r="H45" s="882">
        <v>625.41170838719995</v>
      </c>
      <c r="I45" s="882">
        <v>625.61818224499996</v>
      </c>
      <c r="J45" s="882">
        <v>618.98891855080012</v>
      </c>
      <c r="K45" s="882">
        <v>623.64222647300005</v>
      </c>
      <c r="L45" s="882">
        <v>614.51617104219997</v>
      </c>
      <c r="M45" s="882">
        <v>621.80326894840005</v>
      </c>
      <c r="N45" s="882">
        <v>629.90555444320012</v>
      </c>
      <c r="O45" s="882">
        <v>580.37508239339991</v>
      </c>
      <c r="P45" s="883">
        <v>-5.555767326821992E-2</v>
      </c>
      <c r="Q45" s="884">
        <v>-7.6049005907931067E-2</v>
      </c>
      <c r="R45" s="881"/>
      <c r="S45" s="876"/>
    </row>
    <row r="46" spans="1:19" ht="15.75" customHeight="1" x14ac:dyDescent="0.25">
      <c r="A46" s="1787"/>
      <c r="B46" s="801" t="s">
        <v>1615</v>
      </c>
      <c r="C46" s="882">
        <v>145.43141593959999</v>
      </c>
      <c r="D46" s="882">
        <v>145.86389819120001</v>
      </c>
      <c r="E46" s="882">
        <v>144.49485279320001</v>
      </c>
      <c r="F46" s="882">
        <v>145.24767392660002</v>
      </c>
      <c r="G46" s="882">
        <v>150.26187416940002</v>
      </c>
      <c r="H46" s="882">
        <v>151.31470052720002</v>
      </c>
      <c r="I46" s="882">
        <v>158.86629657220001</v>
      </c>
      <c r="J46" s="882">
        <v>149.98933563040001</v>
      </c>
      <c r="K46" s="882">
        <v>149.84272226980002</v>
      </c>
      <c r="L46" s="882">
        <v>148.64797774120004</v>
      </c>
      <c r="M46" s="882">
        <v>149.52140947379999</v>
      </c>
      <c r="N46" s="882">
        <v>148.40632902760001</v>
      </c>
      <c r="O46" s="882">
        <v>146.55101698860003</v>
      </c>
      <c r="P46" s="883">
        <v>-1.4106890550848128E-2</v>
      </c>
      <c r="Q46" s="884">
        <v>7.6984813890901282E-3</v>
      </c>
      <c r="R46" s="881"/>
      <c r="S46" s="876"/>
    </row>
    <row r="47" spans="1:19" ht="15.75" thickBot="1" x14ac:dyDescent="0.3">
      <c r="A47" s="1788"/>
      <c r="B47" s="832" t="s">
        <v>996</v>
      </c>
      <c r="C47" s="888">
        <v>0</v>
      </c>
      <c r="D47" s="888">
        <v>0</v>
      </c>
      <c r="E47" s="888">
        <v>0</v>
      </c>
      <c r="F47" s="888">
        <v>0</v>
      </c>
      <c r="G47" s="888">
        <v>20.922213501000002</v>
      </c>
      <c r="H47" s="888">
        <v>20.927053642600004</v>
      </c>
      <c r="I47" s="888">
        <v>20.937576128</v>
      </c>
      <c r="J47" s="888">
        <v>23.192269889600002</v>
      </c>
      <c r="K47" s="888">
        <v>24.186066290400003</v>
      </c>
      <c r="L47" s="888">
        <v>26.753197242800002</v>
      </c>
      <c r="M47" s="888">
        <v>29.554078304800001</v>
      </c>
      <c r="N47" s="888">
        <v>31.196547387600003</v>
      </c>
      <c r="O47" s="888">
        <v>31.747107526400004</v>
      </c>
      <c r="P47" s="883">
        <v>0.18666592401190463</v>
      </c>
      <c r="Q47" s="886" t="s">
        <v>1591</v>
      </c>
      <c r="R47" s="881"/>
      <c r="S47" s="876"/>
    </row>
    <row r="48" spans="1:19" ht="15" customHeight="1" x14ac:dyDescent="0.25">
      <c r="A48" s="1820" t="s">
        <v>1387</v>
      </c>
      <c r="B48" s="877" t="s">
        <v>1616</v>
      </c>
      <c r="C48" s="882">
        <v>139.62778253760001</v>
      </c>
      <c r="D48" s="882">
        <v>139.2357933568</v>
      </c>
      <c r="E48" s="882">
        <v>137.22501780260001</v>
      </c>
      <c r="F48" s="882">
        <v>138.1756188414</v>
      </c>
      <c r="G48" s="882">
        <v>137.62642898760001</v>
      </c>
      <c r="H48" s="882">
        <v>136.91860568120003</v>
      </c>
      <c r="I48" s="882">
        <v>137.2480807796</v>
      </c>
      <c r="J48" s="882">
        <v>133.91879737879998</v>
      </c>
      <c r="K48" s="882">
        <v>132.39408355739999</v>
      </c>
      <c r="L48" s="882">
        <v>129.34533903340002</v>
      </c>
      <c r="M48" s="882">
        <v>129.5876776572</v>
      </c>
      <c r="N48" s="882">
        <v>129.61302638620003</v>
      </c>
      <c r="O48" s="882">
        <v>126.1317914472</v>
      </c>
      <c r="P48" s="879">
        <v>-2.4844711144714759E-2</v>
      </c>
      <c r="Q48" s="880">
        <v>-9.6656917736022252E-2</v>
      </c>
      <c r="R48" s="881"/>
      <c r="S48" s="876"/>
    </row>
    <row r="49" spans="1:19" ht="15" customHeight="1" x14ac:dyDescent="0.25">
      <c r="A49" s="1821"/>
      <c r="B49" s="801" t="s">
        <v>997</v>
      </c>
      <c r="C49" s="882">
        <v>177.82617339060002</v>
      </c>
      <c r="D49" s="882">
        <v>192.13580925560001</v>
      </c>
      <c r="E49" s="882">
        <v>198.247100555</v>
      </c>
      <c r="F49" s="882">
        <v>189.5647834696</v>
      </c>
      <c r="G49" s="882">
        <v>175.95356173500002</v>
      </c>
      <c r="H49" s="882">
        <v>171.07101922960001</v>
      </c>
      <c r="I49" s="882">
        <v>168.93275750399999</v>
      </c>
      <c r="J49" s="882">
        <v>162.40231451080001</v>
      </c>
      <c r="K49" s="882">
        <v>161.04762421160001</v>
      </c>
      <c r="L49" s="882">
        <v>159.8887812872</v>
      </c>
      <c r="M49" s="882">
        <v>163.00069015300002</v>
      </c>
      <c r="N49" s="882">
        <v>160.05924645620004</v>
      </c>
      <c r="O49" s="882">
        <v>163.14896411379999</v>
      </c>
      <c r="P49" s="883">
        <v>2.0390316320842317E-2</v>
      </c>
      <c r="Q49" s="884">
        <v>-8.2536833565895473E-2</v>
      </c>
      <c r="R49" s="881"/>
      <c r="S49" s="876"/>
    </row>
    <row r="50" spans="1:19" ht="15" customHeight="1" x14ac:dyDescent="0.25">
      <c r="A50" s="1821"/>
      <c r="B50" s="739" t="s">
        <v>999</v>
      </c>
      <c r="C50" s="882">
        <v>117.50167004379999</v>
      </c>
      <c r="D50" s="882">
        <v>126.5520696902</v>
      </c>
      <c r="E50" s="882">
        <v>122.7463752046</v>
      </c>
      <c r="F50" s="882">
        <v>122.99308419720001</v>
      </c>
      <c r="G50" s="882">
        <v>120.07168789000001</v>
      </c>
      <c r="H50" s="882">
        <v>118.99609874879999</v>
      </c>
      <c r="I50" s="882">
        <v>128.6305692224</v>
      </c>
      <c r="J50" s="882">
        <v>129.03868790960001</v>
      </c>
      <c r="K50" s="882">
        <v>132.247088918</v>
      </c>
      <c r="L50" s="882">
        <v>129.78193529560002</v>
      </c>
      <c r="M50" s="882">
        <v>148.81077137220001</v>
      </c>
      <c r="N50" s="882">
        <v>148.1753467222</v>
      </c>
      <c r="O50" s="882">
        <v>159.4404210854</v>
      </c>
      <c r="P50" s="883">
        <v>0.22852553186426006</v>
      </c>
      <c r="Q50" s="884">
        <v>0.35692046781945219</v>
      </c>
      <c r="R50" s="881"/>
      <c r="S50" s="876"/>
    </row>
    <row r="51" spans="1:19" ht="15" customHeight="1" x14ac:dyDescent="0.25">
      <c r="A51" s="1821"/>
      <c r="B51" s="735" t="s">
        <v>1635</v>
      </c>
      <c r="C51" s="882">
        <v>84.746115283199998</v>
      </c>
      <c r="D51" s="882">
        <v>84.16995808339999</v>
      </c>
      <c r="E51" s="882">
        <v>84.101448429599998</v>
      </c>
      <c r="F51" s="882">
        <v>87.404264784200009</v>
      </c>
      <c r="G51" s="882">
        <v>90.29621591339999</v>
      </c>
      <c r="H51" s="882">
        <v>94.991566168800006</v>
      </c>
      <c r="I51" s="882">
        <v>92.661047180800011</v>
      </c>
      <c r="J51" s="882">
        <v>93.013648916999998</v>
      </c>
      <c r="K51" s="882">
        <v>95.348864055200011</v>
      </c>
      <c r="L51" s="882">
        <v>95.614071106400019</v>
      </c>
      <c r="M51" s="882">
        <v>95.798151591800007</v>
      </c>
      <c r="N51" s="882">
        <v>95.804297328600001</v>
      </c>
      <c r="O51" s="882">
        <v>96.50203513160001</v>
      </c>
      <c r="P51" s="883">
        <v>9.2869597008566895E-3</v>
      </c>
      <c r="Q51" s="884">
        <v>0.13871927709151866</v>
      </c>
      <c r="R51" s="881"/>
      <c r="S51" s="876"/>
    </row>
    <row r="52" spans="1:19" ht="15.75" customHeight="1" x14ac:dyDescent="0.25">
      <c r="A52" s="1821"/>
      <c r="B52" s="739" t="s">
        <v>1022</v>
      </c>
      <c r="C52" s="882">
        <v>53.281743136999999</v>
      </c>
      <c r="D52" s="882">
        <v>52.542012941599999</v>
      </c>
      <c r="E52" s="882">
        <v>52.144168613600002</v>
      </c>
      <c r="F52" s="882">
        <v>51.016812814800005</v>
      </c>
      <c r="G52" s="882">
        <v>50.9025313888</v>
      </c>
      <c r="H52" s="882">
        <v>51.544155763799999</v>
      </c>
      <c r="I52" s="882">
        <v>50.86533694900001</v>
      </c>
      <c r="J52" s="882">
        <v>46.686054203600001</v>
      </c>
      <c r="K52" s="882">
        <v>47.564619823000001</v>
      </c>
      <c r="L52" s="882">
        <v>47.528070360400001</v>
      </c>
      <c r="M52" s="882">
        <v>47.304098426199999</v>
      </c>
      <c r="N52" s="882">
        <v>46.908960779799997</v>
      </c>
      <c r="O52" s="882">
        <v>46.706239685</v>
      </c>
      <c r="P52" s="883">
        <v>-1.7291479943708055E-2</v>
      </c>
      <c r="Q52" s="884">
        <v>-0.12341006627904083</v>
      </c>
      <c r="R52" s="881"/>
      <c r="S52" s="876"/>
    </row>
    <row r="53" spans="1:19" ht="15.75" thickBot="1" x14ac:dyDescent="0.3">
      <c r="A53" s="1822"/>
      <c r="B53" s="739" t="s">
        <v>1617</v>
      </c>
      <c r="C53" s="882">
        <v>0</v>
      </c>
      <c r="D53" s="882">
        <v>0</v>
      </c>
      <c r="E53" s="882">
        <v>0</v>
      </c>
      <c r="F53" s="882">
        <v>0</v>
      </c>
      <c r="G53" s="882">
        <v>0</v>
      </c>
      <c r="H53" s="882">
        <v>53.409820983400003</v>
      </c>
      <c r="I53" s="882">
        <v>99.945296952199996</v>
      </c>
      <c r="J53" s="882">
        <v>123.05674739820002</v>
      </c>
      <c r="K53" s="882">
        <v>124.8364652556</v>
      </c>
      <c r="L53" s="882">
        <v>139.21502649040002</v>
      </c>
      <c r="M53" s="882">
        <v>171.28599983040002</v>
      </c>
      <c r="N53" s="882">
        <v>182.17150380800004</v>
      </c>
      <c r="O53" s="882">
        <v>160.01021796760003</v>
      </c>
      <c r="P53" s="883">
        <v>0.14937461854115286</v>
      </c>
      <c r="Q53" s="886" t="s">
        <v>1591</v>
      </c>
      <c r="R53" s="881"/>
      <c r="S53" s="876"/>
    </row>
    <row r="54" spans="1:19" ht="15.75" thickBot="1" x14ac:dyDescent="0.3">
      <c r="A54" s="1834" t="s">
        <v>1390</v>
      </c>
      <c r="B54" s="1835"/>
      <c r="C54" s="892">
        <v>9553.2098997579997</v>
      </c>
      <c r="D54" s="892">
        <v>9725.5674609492016</v>
      </c>
      <c r="E54" s="892">
        <v>9719.7522057468013</v>
      </c>
      <c r="F54" s="892">
        <v>9485.726396656999</v>
      </c>
      <c r="G54" s="892">
        <v>9477.9406410976026</v>
      </c>
      <c r="H54" s="892">
        <v>9553.3425730497966</v>
      </c>
      <c r="I54" s="892">
        <v>9685.4298655394032</v>
      </c>
      <c r="J54" s="892">
        <v>9716.035916886598</v>
      </c>
      <c r="K54" s="892">
        <v>9720.6942245140017</v>
      </c>
      <c r="L54" s="892">
        <v>9786.4923213120019</v>
      </c>
      <c r="M54" s="892">
        <v>9871.7813409054033</v>
      </c>
      <c r="N54" s="892">
        <v>9980.5038050073999</v>
      </c>
      <c r="O54" s="892">
        <v>9601.0575566640018</v>
      </c>
      <c r="P54" s="893">
        <v>-1.8948031486642036E-2</v>
      </c>
      <c r="Q54" s="894">
        <v>5.0085424070096529E-3</v>
      </c>
    </row>
    <row r="55" spans="1:19" ht="8.25" customHeight="1" x14ac:dyDescent="0.25">
      <c r="A55" s="895"/>
      <c r="B55" s="747"/>
      <c r="C55" s="747"/>
      <c r="D55" s="747"/>
      <c r="E55" s="747"/>
      <c r="F55" s="747"/>
      <c r="G55" s="747"/>
      <c r="H55" s="896"/>
      <c r="I55" s="896"/>
      <c r="J55" s="896"/>
      <c r="K55" s="896"/>
      <c r="L55" s="896"/>
      <c r="M55" s="896"/>
      <c r="N55" s="896"/>
      <c r="O55" s="896"/>
      <c r="P55" s="896"/>
      <c r="Q55" s="896"/>
    </row>
    <row r="56" spans="1:19" x14ac:dyDescent="0.25">
      <c r="A56" s="756" t="s">
        <v>1388</v>
      </c>
      <c r="B56" s="713"/>
      <c r="C56" s="713"/>
      <c r="D56" s="713"/>
      <c r="E56" s="713"/>
      <c r="F56" s="713"/>
      <c r="G56" s="713"/>
      <c r="H56" s="713"/>
      <c r="I56" s="713"/>
      <c r="J56" s="713"/>
      <c r="K56" s="897"/>
      <c r="L56" s="898"/>
      <c r="M56" s="898"/>
      <c r="N56" s="898"/>
      <c r="O56" s="899"/>
      <c r="P56" s="713"/>
    </row>
    <row r="57" spans="1:19" x14ac:dyDescent="0.25">
      <c r="A57" s="756" t="s">
        <v>1528</v>
      </c>
      <c r="N57" s="812"/>
      <c r="O57" s="653"/>
    </row>
    <row r="58" spans="1:19" x14ac:dyDescent="0.25">
      <c r="N58" s="900"/>
    </row>
  </sheetData>
  <mergeCells count="12">
    <mergeCell ref="A54:B54"/>
    <mergeCell ref="A1:Q1"/>
    <mergeCell ref="A2:Q2"/>
    <mergeCell ref="A3:Q3"/>
    <mergeCell ref="A6:A11"/>
    <mergeCell ref="A12:A17"/>
    <mergeCell ref="A18:A24"/>
    <mergeCell ref="A25:A34"/>
    <mergeCell ref="A35:A36"/>
    <mergeCell ref="A37:A38"/>
    <mergeCell ref="A39:A47"/>
    <mergeCell ref="A48:A5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G22" workbookViewId="0">
      <selection activeCell="A3" sqref="A3:Q3"/>
    </sheetView>
  </sheetViews>
  <sheetFormatPr baseColWidth="10" defaultColWidth="11.42578125" defaultRowHeight="15" x14ac:dyDescent="0.25"/>
  <cols>
    <col min="1" max="1" width="34.42578125" style="714" customWidth="1"/>
    <col min="2" max="2" width="70.5703125" style="714" customWidth="1"/>
    <col min="3" max="7" width="14" style="714" customWidth="1"/>
    <col min="8" max="262" width="11.42578125" style="714"/>
    <col min="263" max="263" width="20" style="714" customWidth="1"/>
    <col min="264" max="264" width="23.28515625" style="714" bestFit="1" customWidth="1"/>
    <col min="265" max="518" width="11.42578125" style="714"/>
    <col min="519" max="519" width="20" style="714" customWidth="1"/>
    <col min="520" max="520" width="23.28515625" style="714" bestFit="1" customWidth="1"/>
    <col min="521" max="774" width="11.42578125" style="714"/>
    <col min="775" max="775" width="20" style="714" customWidth="1"/>
    <col min="776" max="776" width="23.28515625" style="714" bestFit="1" customWidth="1"/>
    <col min="777" max="1030" width="11.42578125" style="714"/>
    <col min="1031" max="1031" width="20" style="714" customWidth="1"/>
    <col min="1032" max="1032" width="23.28515625" style="714" bestFit="1" customWidth="1"/>
    <col min="1033" max="1286" width="11.42578125" style="714"/>
    <col min="1287" max="1287" width="20" style="714" customWidth="1"/>
    <col min="1288" max="1288" width="23.28515625" style="714" bestFit="1" customWidth="1"/>
    <col min="1289" max="1542" width="11.42578125" style="714"/>
    <col min="1543" max="1543" width="20" style="714" customWidth="1"/>
    <col min="1544" max="1544" width="23.28515625" style="714" bestFit="1" customWidth="1"/>
    <col min="1545" max="1798" width="11.42578125" style="714"/>
    <col min="1799" max="1799" width="20" style="714" customWidth="1"/>
    <col min="1800" max="1800" width="23.28515625" style="714" bestFit="1" customWidth="1"/>
    <col min="1801" max="2054" width="11.42578125" style="714"/>
    <col min="2055" max="2055" width="20" style="714" customWidth="1"/>
    <col min="2056" max="2056" width="23.28515625" style="714" bestFit="1" customWidth="1"/>
    <col min="2057" max="2310" width="11.42578125" style="714"/>
    <col min="2311" max="2311" width="20" style="714" customWidth="1"/>
    <col min="2312" max="2312" width="23.28515625" style="714" bestFit="1" customWidth="1"/>
    <col min="2313" max="2566" width="11.42578125" style="714"/>
    <col min="2567" max="2567" width="20" style="714" customWidth="1"/>
    <col min="2568" max="2568" width="23.28515625" style="714" bestFit="1" customWidth="1"/>
    <col min="2569" max="2822" width="11.42578125" style="714"/>
    <col min="2823" max="2823" width="20" style="714" customWidth="1"/>
    <col min="2824" max="2824" width="23.28515625" style="714" bestFit="1" customWidth="1"/>
    <col min="2825" max="3078" width="11.42578125" style="714"/>
    <col min="3079" max="3079" width="20" style="714" customWidth="1"/>
    <col min="3080" max="3080" width="23.28515625" style="714" bestFit="1" customWidth="1"/>
    <col min="3081" max="3334" width="11.42578125" style="714"/>
    <col min="3335" max="3335" width="20" style="714" customWidth="1"/>
    <col min="3336" max="3336" width="23.28515625" style="714" bestFit="1" customWidth="1"/>
    <col min="3337" max="3590" width="11.42578125" style="714"/>
    <col min="3591" max="3591" width="20" style="714" customWidth="1"/>
    <col min="3592" max="3592" width="23.28515625" style="714" bestFit="1" customWidth="1"/>
    <col min="3593" max="3846" width="11.42578125" style="714"/>
    <col min="3847" max="3847" width="20" style="714" customWidth="1"/>
    <col min="3848" max="3848" width="23.28515625" style="714" bestFit="1" customWidth="1"/>
    <col min="3849" max="4102" width="11.42578125" style="714"/>
    <col min="4103" max="4103" width="20" style="714" customWidth="1"/>
    <col min="4104" max="4104" width="23.28515625" style="714" bestFit="1" customWidth="1"/>
    <col min="4105" max="4358" width="11.42578125" style="714"/>
    <col min="4359" max="4359" width="20" style="714" customWidth="1"/>
    <col min="4360" max="4360" width="23.28515625" style="714" bestFit="1" customWidth="1"/>
    <col min="4361" max="4614" width="11.42578125" style="714"/>
    <col min="4615" max="4615" width="20" style="714" customWidth="1"/>
    <col min="4616" max="4616" width="23.28515625" style="714" bestFit="1" customWidth="1"/>
    <col min="4617" max="4870" width="11.42578125" style="714"/>
    <col min="4871" max="4871" width="20" style="714" customWidth="1"/>
    <col min="4872" max="4872" width="23.28515625" style="714" bestFit="1" customWidth="1"/>
    <col min="4873" max="5126" width="11.42578125" style="714"/>
    <col min="5127" max="5127" width="20" style="714" customWidth="1"/>
    <col min="5128" max="5128" width="23.28515625" style="714" bestFit="1" customWidth="1"/>
    <col min="5129" max="5382" width="11.42578125" style="714"/>
    <col min="5383" max="5383" width="20" style="714" customWidth="1"/>
    <col min="5384" max="5384" width="23.28515625" style="714" bestFit="1" customWidth="1"/>
    <col min="5385" max="5638" width="11.42578125" style="714"/>
    <col min="5639" max="5639" width="20" style="714" customWidth="1"/>
    <col min="5640" max="5640" width="23.28515625" style="714" bestFit="1" customWidth="1"/>
    <col min="5641" max="5894" width="11.42578125" style="714"/>
    <col min="5895" max="5895" width="20" style="714" customWidth="1"/>
    <col min="5896" max="5896" width="23.28515625" style="714" bestFit="1" customWidth="1"/>
    <col min="5897" max="6150" width="11.42578125" style="714"/>
    <col min="6151" max="6151" width="20" style="714" customWidth="1"/>
    <col min="6152" max="6152" width="23.28515625" style="714" bestFit="1" customWidth="1"/>
    <col min="6153" max="6406" width="11.42578125" style="714"/>
    <col min="6407" max="6407" width="20" style="714" customWidth="1"/>
    <col min="6408" max="6408" width="23.28515625" style="714" bestFit="1" customWidth="1"/>
    <col min="6409" max="6662" width="11.42578125" style="714"/>
    <col min="6663" max="6663" width="20" style="714" customWidth="1"/>
    <col min="6664" max="6664" width="23.28515625" style="714" bestFit="1" customWidth="1"/>
    <col min="6665" max="6918" width="11.42578125" style="714"/>
    <col min="6919" max="6919" width="20" style="714" customWidth="1"/>
    <col min="6920" max="6920" width="23.28515625" style="714" bestFit="1" customWidth="1"/>
    <col min="6921" max="7174" width="11.42578125" style="714"/>
    <col min="7175" max="7175" width="20" style="714" customWidth="1"/>
    <col min="7176" max="7176" width="23.28515625" style="714" bestFit="1" customWidth="1"/>
    <col min="7177" max="7430" width="11.42578125" style="714"/>
    <col min="7431" max="7431" width="20" style="714" customWidth="1"/>
    <col min="7432" max="7432" width="23.28515625" style="714" bestFit="1" customWidth="1"/>
    <col min="7433" max="7686" width="11.42578125" style="714"/>
    <col min="7687" max="7687" width="20" style="714" customWidth="1"/>
    <col min="7688" max="7688" width="23.28515625" style="714" bestFit="1" customWidth="1"/>
    <col min="7689" max="7942" width="11.42578125" style="714"/>
    <col min="7943" max="7943" width="20" style="714" customWidth="1"/>
    <col min="7944" max="7944" width="23.28515625" style="714" bestFit="1" customWidth="1"/>
    <col min="7945" max="8198" width="11.42578125" style="714"/>
    <col min="8199" max="8199" width="20" style="714" customWidth="1"/>
    <col min="8200" max="8200" width="23.28515625" style="714" bestFit="1" customWidth="1"/>
    <col min="8201" max="8454" width="11.42578125" style="714"/>
    <col min="8455" max="8455" width="20" style="714" customWidth="1"/>
    <col min="8456" max="8456" width="23.28515625" style="714" bestFit="1" customWidth="1"/>
    <col min="8457" max="8710" width="11.42578125" style="714"/>
    <col min="8711" max="8711" width="20" style="714" customWidth="1"/>
    <col min="8712" max="8712" width="23.28515625" style="714" bestFit="1" customWidth="1"/>
    <col min="8713" max="8966" width="11.42578125" style="714"/>
    <col min="8967" max="8967" width="20" style="714" customWidth="1"/>
    <col min="8968" max="8968" width="23.28515625" style="714" bestFit="1" customWidth="1"/>
    <col min="8969" max="9222" width="11.42578125" style="714"/>
    <col min="9223" max="9223" width="20" style="714" customWidth="1"/>
    <col min="9224" max="9224" width="23.28515625" style="714" bestFit="1" customWidth="1"/>
    <col min="9225" max="9478" width="11.42578125" style="714"/>
    <col min="9479" max="9479" width="20" style="714" customWidth="1"/>
    <col min="9480" max="9480" width="23.28515625" style="714" bestFit="1" customWidth="1"/>
    <col min="9481" max="9734" width="11.42578125" style="714"/>
    <col min="9735" max="9735" width="20" style="714" customWidth="1"/>
    <col min="9736" max="9736" width="23.28515625" style="714" bestFit="1" customWidth="1"/>
    <col min="9737" max="9990" width="11.42578125" style="714"/>
    <col min="9991" max="9991" width="20" style="714" customWidth="1"/>
    <col min="9992" max="9992" width="23.28515625" style="714" bestFit="1" customWidth="1"/>
    <col min="9993" max="10246" width="11.42578125" style="714"/>
    <col min="10247" max="10247" width="20" style="714" customWidth="1"/>
    <col min="10248" max="10248" width="23.28515625" style="714" bestFit="1" customWidth="1"/>
    <col min="10249" max="10502" width="11.42578125" style="714"/>
    <col min="10503" max="10503" width="20" style="714" customWidth="1"/>
    <col min="10504" max="10504" width="23.28515625" style="714" bestFit="1" customWidth="1"/>
    <col min="10505" max="10758" width="11.42578125" style="714"/>
    <col min="10759" max="10759" width="20" style="714" customWidth="1"/>
    <col min="10760" max="10760" width="23.28515625" style="714" bestFit="1" customWidth="1"/>
    <col min="10761" max="11014" width="11.42578125" style="714"/>
    <col min="11015" max="11015" width="20" style="714" customWidth="1"/>
    <col min="11016" max="11016" width="23.28515625" style="714" bestFit="1" customWidth="1"/>
    <col min="11017" max="11270" width="11.42578125" style="714"/>
    <col min="11271" max="11271" width="20" style="714" customWidth="1"/>
    <col min="11272" max="11272" width="23.28515625" style="714" bestFit="1" customWidth="1"/>
    <col min="11273" max="11526" width="11.42578125" style="714"/>
    <col min="11527" max="11527" width="20" style="714" customWidth="1"/>
    <col min="11528" max="11528" width="23.28515625" style="714" bestFit="1" customWidth="1"/>
    <col min="11529" max="11782" width="11.42578125" style="714"/>
    <col min="11783" max="11783" width="20" style="714" customWidth="1"/>
    <col min="11784" max="11784" width="23.28515625" style="714" bestFit="1" customWidth="1"/>
    <col min="11785" max="12038" width="11.42578125" style="714"/>
    <col min="12039" max="12039" width="20" style="714" customWidth="1"/>
    <col min="12040" max="12040" width="23.28515625" style="714" bestFit="1" customWidth="1"/>
    <col min="12041" max="12294" width="11.42578125" style="714"/>
    <col min="12295" max="12295" width="20" style="714" customWidth="1"/>
    <col min="12296" max="12296" width="23.28515625" style="714" bestFit="1" customWidth="1"/>
    <col min="12297" max="12550" width="11.42578125" style="714"/>
    <col min="12551" max="12551" width="20" style="714" customWidth="1"/>
    <col min="12552" max="12552" width="23.28515625" style="714" bestFit="1" customWidth="1"/>
    <col min="12553" max="12806" width="11.42578125" style="714"/>
    <col min="12807" max="12807" width="20" style="714" customWidth="1"/>
    <col min="12808" max="12808" width="23.28515625" style="714" bestFit="1" customWidth="1"/>
    <col min="12809" max="13062" width="11.42578125" style="714"/>
    <col min="13063" max="13063" width="20" style="714" customWidth="1"/>
    <col min="13064" max="13064" width="23.28515625" style="714" bestFit="1" customWidth="1"/>
    <col min="13065" max="13318" width="11.42578125" style="714"/>
    <col min="13319" max="13319" width="20" style="714" customWidth="1"/>
    <col min="13320" max="13320" width="23.28515625" style="714" bestFit="1" customWidth="1"/>
    <col min="13321" max="13574" width="11.42578125" style="714"/>
    <col min="13575" max="13575" width="20" style="714" customWidth="1"/>
    <col min="13576" max="13576" width="23.28515625" style="714" bestFit="1" customWidth="1"/>
    <col min="13577" max="13830" width="11.42578125" style="714"/>
    <col min="13831" max="13831" width="20" style="714" customWidth="1"/>
    <col min="13832" max="13832" width="23.28515625" style="714" bestFit="1" customWidth="1"/>
    <col min="13833" max="14086" width="11.42578125" style="714"/>
    <col min="14087" max="14087" width="20" style="714" customWidth="1"/>
    <col min="14088" max="14088" width="23.28515625" style="714" bestFit="1" customWidth="1"/>
    <col min="14089" max="14342" width="11.42578125" style="714"/>
    <col min="14343" max="14343" width="20" style="714" customWidth="1"/>
    <col min="14344" max="14344" width="23.28515625" style="714" bestFit="1" customWidth="1"/>
    <col min="14345" max="14598" width="11.42578125" style="714"/>
    <col min="14599" max="14599" width="20" style="714" customWidth="1"/>
    <col min="14600" max="14600" width="23.28515625" style="714" bestFit="1" customWidth="1"/>
    <col min="14601" max="14854" width="11.42578125" style="714"/>
    <col min="14855" max="14855" width="20" style="714" customWidth="1"/>
    <col min="14856" max="14856" width="23.28515625" style="714" bestFit="1" customWidth="1"/>
    <col min="14857" max="15110" width="11.42578125" style="714"/>
    <col min="15111" max="15111" width="20" style="714" customWidth="1"/>
    <col min="15112" max="15112" width="23.28515625" style="714" bestFit="1" customWidth="1"/>
    <col min="15113" max="15366" width="11.42578125" style="714"/>
    <col min="15367" max="15367" width="20" style="714" customWidth="1"/>
    <col min="15368" max="15368" width="23.28515625" style="714" bestFit="1" customWidth="1"/>
    <col min="15369" max="15622" width="11.42578125" style="714"/>
    <col min="15623" max="15623" width="20" style="714" customWidth="1"/>
    <col min="15624" max="15624" width="23.28515625" style="714" bestFit="1" customWidth="1"/>
    <col min="15625" max="15878" width="11.42578125" style="714"/>
    <col min="15879" max="15879" width="20" style="714" customWidth="1"/>
    <col min="15880" max="15880" width="23.28515625" style="714" bestFit="1" customWidth="1"/>
    <col min="15881" max="16134" width="11.42578125" style="714"/>
    <col min="16135" max="16135" width="20" style="714" customWidth="1"/>
    <col min="16136" max="16136" width="23.28515625" style="714" bestFit="1" customWidth="1"/>
    <col min="16137" max="16384" width="11.42578125" style="714"/>
  </cols>
  <sheetData>
    <row r="1" spans="1:17" ht="15.75" x14ac:dyDescent="0.25">
      <c r="A1" s="1823" t="s">
        <v>1775</v>
      </c>
      <c r="B1" s="1823"/>
      <c r="C1" s="1823"/>
      <c r="D1" s="1823"/>
      <c r="E1" s="1823"/>
      <c r="F1" s="1823"/>
      <c r="G1" s="1823"/>
      <c r="H1" s="1823"/>
      <c r="I1" s="1823"/>
      <c r="J1" s="1823"/>
      <c r="K1" s="1823"/>
      <c r="L1" s="1823"/>
      <c r="M1" s="1823"/>
      <c r="N1" s="1823"/>
      <c r="O1" s="1823"/>
      <c r="P1" s="1823"/>
      <c r="Q1" s="1823"/>
    </row>
    <row r="2" spans="1:17" ht="15.75" x14ac:dyDescent="0.25">
      <c r="A2" s="1823" t="s">
        <v>1586</v>
      </c>
      <c r="B2" s="1823"/>
      <c r="C2" s="1823"/>
      <c r="D2" s="1823"/>
      <c r="E2" s="1823"/>
      <c r="F2" s="1823"/>
      <c r="G2" s="1823"/>
      <c r="H2" s="1823"/>
      <c r="I2" s="1823"/>
      <c r="J2" s="1823"/>
      <c r="K2" s="1823"/>
      <c r="L2" s="1823"/>
      <c r="M2" s="1823"/>
      <c r="N2" s="1823"/>
      <c r="O2" s="1823"/>
      <c r="P2" s="1823"/>
      <c r="Q2" s="1823"/>
    </row>
    <row r="3" spans="1:17" ht="15.75" x14ac:dyDescent="0.25">
      <c r="A3" s="1823" t="s">
        <v>1587</v>
      </c>
      <c r="B3" s="1823"/>
      <c r="C3" s="1823"/>
      <c r="D3" s="1823"/>
      <c r="E3" s="1823"/>
      <c r="F3" s="1823"/>
      <c r="G3" s="1823"/>
      <c r="H3" s="1823"/>
      <c r="I3" s="1823"/>
      <c r="J3" s="1823"/>
      <c r="K3" s="1823"/>
      <c r="L3" s="1823"/>
      <c r="M3" s="1823"/>
      <c r="N3" s="1823"/>
      <c r="O3" s="1823"/>
      <c r="P3" s="1823"/>
      <c r="Q3" s="1823"/>
    </row>
    <row r="4" spans="1:17" ht="6" customHeight="1" thickBot="1" x14ac:dyDescent="0.3">
      <c r="A4" s="1839"/>
      <c r="B4" s="1839"/>
      <c r="C4" s="558"/>
      <c r="D4" s="558"/>
      <c r="E4" s="558"/>
      <c r="F4" s="558"/>
      <c r="G4" s="558"/>
      <c r="H4" s="901"/>
      <c r="I4" s="902"/>
      <c r="J4" s="902"/>
      <c r="K4" s="902"/>
      <c r="L4" s="902"/>
      <c r="M4" s="902"/>
      <c r="N4" s="902"/>
      <c r="O4" s="902"/>
      <c r="P4" s="902"/>
      <c r="Q4" s="716"/>
    </row>
    <row r="5" spans="1:17" ht="29.25" thickBot="1" x14ac:dyDescent="0.3">
      <c r="A5" s="903" t="s">
        <v>1372</v>
      </c>
      <c r="B5" s="871" t="s">
        <v>1373</v>
      </c>
      <c r="C5" s="873">
        <v>44651</v>
      </c>
      <c r="D5" s="873">
        <v>44681</v>
      </c>
      <c r="E5" s="873">
        <v>44712</v>
      </c>
      <c r="F5" s="873">
        <v>44742</v>
      </c>
      <c r="G5" s="873">
        <v>44773</v>
      </c>
      <c r="H5" s="873">
        <v>44804</v>
      </c>
      <c r="I5" s="873">
        <v>44834</v>
      </c>
      <c r="J5" s="873">
        <v>44865</v>
      </c>
      <c r="K5" s="873">
        <v>44895</v>
      </c>
      <c r="L5" s="873">
        <v>44926</v>
      </c>
      <c r="M5" s="873">
        <v>44927</v>
      </c>
      <c r="N5" s="873">
        <v>44958</v>
      </c>
      <c r="O5" s="873">
        <v>44986</v>
      </c>
      <c r="P5" s="904" t="s">
        <v>1393</v>
      </c>
      <c r="Q5" s="904" t="s">
        <v>1220</v>
      </c>
    </row>
    <row r="6" spans="1:17" x14ac:dyDescent="0.25">
      <c r="A6" s="1829" t="s">
        <v>1380</v>
      </c>
      <c r="B6" s="816" t="s">
        <v>1636</v>
      </c>
      <c r="C6" s="905">
        <v>1421</v>
      </c>
      <c r="D6" s="906">
        <v>1419</v>
      </c>
      <c r="E6" s="906">
        <v>1418</v>
      </c>
      <c r="F6" s="906">
        <v>1417</v>
      </c>
      <c r="G6" s="906">
        <v>1417</v>
      </c>
      <c r="H6" s="906">
        <v>1420</v>
      </c>
      <c r="I6" s="906">
        <v>1425</v>
      </c>
      <c r="J6" s="906">
        <v>1424</v>
      </c>
      <c r="K6" s="906">
        <v>1424</v>
      </c>
      <c r="L6" s="906">
        <v>1424</v>
      </c>
      <c r="M6" s="906">
        <v>1420</v>
      </c>
      <c r="N6" s="906">
        <v>1417</v>
      </c>
      <c r="O6" s="907">
        <v>1416</v>
      </c>
      <c r="P6" s="908">
        <v>-5.6179775280899014E-3</v>
      </c>
      <c r="Q6" s="909">
        <v>-3.5186488388458947E-3</v>
      </c>
    </row>
    <row r="7" spans="1:17" x14ac:dyDescent="0.25">
      <c r="A7" s="1830" t="s">
        <v>1380</v>
      </c>
      <c r="B7" s="910" t="s">
        <v>1592</v>
      </c>
      <c r="C7" s="911">
        <v>2072</v>
      </c>
      <c r="D7" s="912">
        <v>2073</v>
      </c>
      <c r="E7" s="912">
        <v>2078</v>
      </c>
      <c r="F7" s="912">
        <v>2086</v>
      </c>
      <c r="G7" s="912">
        <v>2093</v>
      </c>
      <c r="H7" s="912">
        <v>2123</v>
      </c>
      <c r="I7" s="912">
        <v>2130</v>
      </c>
      <c r="J7" s="912">
        <v>2137</v>
      </c>
      <c r="K7" s="912">
        <v>2143</v>
      </c>
      <c r="L7" s="912">
        <v>2166</v>
      </c>
      <c r="M7" s="912">
        <v>2180</v>
      </c>
      <c r="N7" s="912">
        <v>2200</v>
      </c>
      <c r="O7" s="913">
        <v>2220</v>
      </c>
      <c r="P7" s="914">
        <v>2.4930747922437657E-2</v>
      </c>
      <c r="Q7" s="915">
        <v>7.1428571428571397E-2</v>
      </c>
    </row>
    <row r="8" spans="1:17" x14ac:dyDescent="0.25">
      <c r="A8" s="1830"/>
      <c r="B8" s="821" t="s">
        <v>1604</v>
      </c>
      <c r="C8" s="911">
        <v>34</v>
      </c>
      <c r="D8" s="912">
        <v>34</v>
      </c>
      <c r="E8" s="912">
        <v>34</v>
      </c>
      <c r="F8" s="912">
        <v>34</v>
      </c>
      <c r="G8" s="912">
        <v>34</v>
      </c>
      <c r="H8" s="912">
        <v>34</v>
      </c>
      <c r="I8" s="912">
        <v>35</v>
      </c>
      <c r="J8" s="912">
        <v>35</v>
      </c>
      <c r="K8" s="912">
        <v>35</v>
      </c>
      <c r="L8" s="912">
        <v>35</v>
      </c>
      <c r="M8" s="912">
        <v>35</v>
      </c>
      <c r="N8" s="912">
        <v>35</v>
      </c>
      <c r="O8" s="913">
        <v>35</v>
      </c>
      <c r="P8" s="914">
        <v>0</v>
      </c>
      <c r="Q8" s="915">
        <v>2.9411764705882248E-2</v>
      </c>
    </row>
    <row r="9" spans="1:17" x14ac:dyDescent="0.25">
      <c r="A9" s="1830" t="s">
        <v>1380</v>
      </c>
      <c r="B9" s="910" t="s">
        <v>1593</v>
      </c>
      <c r="C9" s="911">
        <v>2013</v>
      </c>
      <c r="D9" s="912">
        <v>2014</v>
      </c>
      <c r="E9" s="912">
        <v>2010</v>
      </c>
      <c r="F9" s="912">
        <v>2008</v>
      </c>
      <c r="G9" s="912">
        <v>2003</v>
      </c>
      <c r="H9" s="912">
        <v>2006</v>
      </c>
      <c r="I9" s="912">
        <v>2009</v>
      </c>
      <c r="J9" s="912">
        <v>2006</v>
      </c>
      <c r="K9" s="912">
        <v>2002</v>
      </c>
      <c r="L9" s="912">
        <v>2003</v>
      </c>
      <c r="M9" s="912">
        <v>2004</v>
      </c>
      <c r="N9" s="912">
        <v>2003</v>
      </c>
      <c r="O9" s="913">
        <v>2006</v>
      </c>
      <c r="P9" s="914">
        <v>1.4977533699451762E-3</v>
      </c>
      <c r="Q9" s="915">
        <v>-3.4773969200199151E-3</v>
      </c>
    </row>
    <row r="10" spans="1:17" x14ac:dyDescent="0.25">
      <c r="A10" s="1830"/>
      <c r="B10" s="821" t="s">
        <v>1605</v>
      </c>
      <c r="C10" s="911">
        <v>132</v>
      </c>
      <c r="D10" s="912">
        <v>129</v>
      </c>
      <c r="E10" s="912">
        <v>126</v>
      </c>
      <c r="F10" s="912">
        <v>125</v>
      </c>
      <c r="G10" s="912">
        <v>121</v>
      </c>
      <c r="H10" s="912">
        <v>120</v>
      </c>
      <c r="I10" s="912">
        <v>120</v>
      </c>
      <c r="J10" s="912">
        <v>119</v>
      </c>
      <c r="K10" s="912">
        <v>117</v>
      </c>
      <c r="L10" s="912">
        <v>117</v>
      </c>
      <c r="M10" s="912">
        <v>117</v>
      </c>
      <c r="N10" s="912">
        <v>119</v>
      </c>
      <c r="O10" s="913">
        <v>116</v>
      </c>
      <c r="P10" s="914">
        <v>-8.5470085470085166E-3</v>
      </c>
      <c r="Q10" s="915">
        <v>-0.12121212121212122</v>
      </c>
    </row>
    <row r="11" spans="1:17" ht="15.75" thickBot="1" x14ac:dyDescent="0.3">
      <c r="A11" s="1831" t="s">
        <v>1380</v>
      </c>
      <c r="B11" s="826" t="s">
        <v>1606</v>
      </c>
      <c r="C11" s="911">
        <v>2734</v>
      </c>
      <c r="D11" s="912">
        <v>2763</v>
      </c>
      <c r="E11" s="912">
        <v>2797</v>
      </c>
      <c r="F11" s="912">
        <v>2838</v>
      </c>
      <c r="G11" s="912">
        <v>2877</v>
      </c>
      <c r="H11" s="912">
        <v>2912</v>
      </c>
      <c r="I11" s="912">
        <v>2942</v>
      </c>
      <c r="J11" s="912">
        <v>2962</v>
      </c>
      <c r="K11" s="912">
        <v>2974</v>
      </c>
      <c r="L11" s="912">
        <v>3000</v>
      </c>
      <c r="M11" s="912">
        <v>3030</v>
      </c>
      <c r="N11" s="912">
        <v>3047</v>
      </c>
      <c r="O11" s="913">
        <v>3065</v>
      </c>
      <c r="P11" s="916">
        <v>2.1666666666666723E-2</v>
      </c>
      <c r="Q11" s="917">
        <v>0.12106803218727147</v>
      </c>
    </row>
    <row r="12" spans="1:17" x14ac:dyDescent="0.25">
      <c r="A12" s="1829" t="s">
        <v>1394</v>
      </c>
      <c r="B12" s="918" t="s">
        <v>1594</v>
      </c>
      <c r="C12" s="905">
        <v>3535</v>
      </c>
      <c r="D12" s="906">
        <v>3540</v>
      </c>
      <c r="E12" s="906">
        <v>3555</v>
      </c>
      <c r="F12" s="906">
        <v>3556</v>
      </c>
      <c r="G12" s="906">
        <v>3583</v>
      </c>
      <c r="H12" s="906">
        <v>3613</v>
      </c>
      <c r="I12" s="906">
        <v>3639</v>
      </c>
      <c r="J12" s="906">
        <v>3654</v>
      </c>
      <c r="K12" s="906">
        <v>3663</v>
      </c>
      <c r="L12" s="906">
        <v>3673</v>
      </c>
      <c r="M12" s="906">
        <v>3701</v>
      </c>
      <c r="N12" s="906">
        <v>3731</v>
      </c>
      <c r="O12" s="907">
        <v>3751</v>
      </c>
      <c r="P12" s="908">
        <v>2.123604682820579E-2</v>
      </c>
      <c r="Q12" s="909">
        <v>6.1103253182461126E-2</v>
      </c>
    </row>
    <row r="13" spans="1:17" x14ac:dyDescent="0.25">
      <c r="A13" s="1830" t="s">
        <v>1394</v>
      </c>
      <c r="B13" s="919" t="s">
        <v>1031</v>
      </c>
      <c r="C13" s="911">
        <v>1051</v>
      </c>
      <c r="D13" s="912">
        <v>1066</v>
      </c>
      <c r="E13" s="912">
        <v>1090</v>
      </c>
      <c r="F13" s="912">
        <v>1120</v>
      </c>
      <c r="G13" s="912">
        <v>1138</v>
      </c>
      <c r="H13" s="912">
        <v>1159</v>
      </c>
      <c r="I13" s="912">
        <v>1069</v>
      </c>
      <c r="J13" s="912">
        <v>1079</v>
      </c>
      <c r="K13" s="912">
        <v>1098</v>
      </c>
      <c r="L13" s="912">
        <v>1113</v>
      </c>
      <c r="M13" s="912">
        <v>1136</v>
      </c>
      <c r="N13" s="912">
        <v>1149</v>
      </c>
      <c r="O13" s="913">
        <v>1074</v>
      </c>
      <c r="P13" s="914">
        <v>-3.5040431266846306E-2</v>
      </c>
      <c r="Q13" s="915">
        <v>2.1883920076118057E-2</v>
      </c>
    </row>
    <row r="14" spans="1:17" x14ac:dyDescent="0.25">
      <c r="A14" s="1830" t="s">
        <v>1394</v>
      </c>
      <c r="B14" s="821" t="s">
        <v>1637</v>
      </c>
      <c r="C14" s="911">
        <v>1643</v>
      </c>
      <c r="D14" s="912">
        <v>1706</v>
      </c>
      <c r="E14" s="912">
        <v>1774</v>
      </c>
      <c r="F14" s="912">
        <v>1856</v>
      </c>
      <c r="G14" s="912">
        <v>1951</v>
      </c>
      <c r="H14" s="912">
        <v>2032</v>
      </c>
      <c r="I14" s="912">
        <v>2088</v>
      </c>
      <c r="J14" s="912">
        <v>2125</v>
      </c>
      <c r="K14" s="912">
        <v>2152</v>
      </c>
      <c r="L14" s="912">
        <v>2212</v>
      </c>
      <c r="M14" s="912">
        <v>2295</v>
      </c>
      <c r="N14" s="912">
        <v>2348</v>
      </c>
      <c r="O14" s="913">
        <v>2373</v>
      </c>
      <c r="P14" s="914">
        <v>7.2784810126582222E-2</v>
      </c>
      <c r="Q14" s="915">
        <v>0.44430919050517348</v>
      </c>
    </row>
    <row r="15" spans="1:17" x14ac:dyDescent="0.25">
      <c r="A15" s="1830" t="s">
        <v>1394</v>
      </c>
      <c r="B15" s="821" t="s">
        <v>1608</v>
      </c>
      <c r="C15" s="911">
        <v>3258</v>
      </c>
      <c r="D15" s="912">
        <v>3275</v>
      </c>
      <c r="E15" s="912">
        <v>3297</v>
      </c>
      <c r="F15" s="912">
        <v>3313</v>
      </c>
      <c r="G15" s="912">
        <v>3334</v>
      </c>
      <c r="H15" s="912">
        <v>3354</v>
      </c>
      <c r="I15" s="912">
        <v>3366</v>
      </c>
      <c r="J15" s="912">
        <v>3369</v>
      </c>
      <c r="K15" s="912">
        <v>3375</v>
      </c>
      <c r="L15" s="912">
        <v>3379</v>
      </c>
      <c r="M15" s="912">
        <v>3390</v>
      </c>
      <c r="N15" s="912">
        <v>3392</v>
      </c>
      <c r="O15" s="913">
        <v>3384</v>
      </c>
      <c r="P15" s="914">
        <v>1.4797277300977463E-3</v>
      </c>
      <c r="Q15" s="915">
        <v>3.8674033149171283E-2</v>
      </c>
    </row>
    <row r="16" spans="1:17" x14ac:dyDescent="0.25">
      <c r="A16" s="1830" t="s">
        <v>1394</v>
      </c>
      <c r="B16" s="821" t="s">
        <v>1609</v>
      </c>
      <c r="C16" s="911">
        <v>3618</v>
      </c>
      <c r="D16" s="912">
        <v>3616</v>
      </c>
      <c r="E16" s="912">
        <v>3621</v>
      </c>
      <c r="F16" s="912">
        <v>3619</v>
      </c>
      <c r="G16" s="912">
        <v>3621</v>
      </c>
      <c r="H16" s="912">
        <v>3628</v>
      </c>
      <c r="I16" s="912">
        <v>3627</v>
      </c>
      <c r="J16" s="912">
        <v>3623</v>
      </c>
      <c r="K16" s="912">
        <v>3628</v>
      </c>
      <c r="L16" s="912">
        <v>3623</v>
      </c>
      <c r="M16" s="912">
        <v>3620</v>
      </c>
      <c r="N16" s="912">
        <v>3621</v>
      </c>
      <c r="O16" s="913">
        <v>3623</v>
      </c>
      <c r="P16" s="914">
        <v>0</v>
      </c>
      <c r="Q16" s="915">
        <v>1.3819789939193416E-3</v>
      </c>
    </row>
    <row r="17" spans="1:17" ht="15.75" thickBot="1" x14ac:dyDescent="0.3">
      <c r="A17" s="1831" t="s">
        <v>1394</v>
      </c>
      <c r="B17" s="910" t="s">
        <v>1595</v>
      </c>
      <c r="C17" s="911">
        <v>10737</v>
      </c>
      <c r="D17" s="912">
        <v>10786</v>
      </c>
      <c r="E17" s="912">
        <v>10833</v>
      </c>
      <c r="F17" s="912">
        <v>10879</v>
      </c>
      <c r="G17" s="912">
        <v>10961</v>
      </c>
      <c r="H17" s="912">
        <v>11010</v>
      </c>
      <c r="I17" s="912">
        <v>11017</v>
      </c>
      <c r="J17" s="912">
        <v>11037</v>
      </c>
      <c r="K17" s="912">
        <v>11082</v>
      </c>
      <c r="L17" s="912">
        <v>11115</v>
      </c>
      <c r="M17" s="912">
        <v>11195</v>
      </c>
      <c r="N17" s="912">
        <v>11266</v>
      </c>
      <c r="O17" s="913">
        <v>11292</v>
      </c>
      <c r="P17" s="914">
        <v>1.5924426450742324E-2</v>
      </c>
      <c r="Q17" s="915">
        <v>5.1690416317407006E-2</v>
      </c>
    </row>
    <row r="18" spans="1:17" ht="15" customHeight="1" x14ac:dyDescent="0.25">
      <c r="A18" s="1819" t="s">
        <v>1382</v>
      </c>
      <c r="B18" s="816" t="s">
        <v>986</v>
      </c>
      <c r="C18" s="905">
        <v>371</v>
      </c>
      <c r="D18" s="906">
        <v>372</v>
      </c>
      <c r="E18" s="906">
        <v>372</v>
      </c>
      <c r="F18" s="906">
        <v>368</v>
      </c>
      <c r="G18" s="906">
        <v>369</v>
      </c>
      <c r="H18" s="906">
        <v>373</v>
      </c>
      <c r="I18" s="906">
        <v>380</v>
      </c>
      <c r="J18" s="906">
        <v>388</v>
      </c>
      <c r="K18" s="906">
        <v>393</v>
      </c>
      <c r="L18" s="906">
        <v>399</v>
      </c>
      <c r="M18" s="906">
        <v>407</v>
      </c>
      <c r="N18" s="906">
        <v>407</v>
      </c>
      <c r="O18" s="907">
        <v>408</v>
      </c>
      <c r="P18" s="908">
        <v>2.2556390977443552E-2</v>
      </c>
      <c r="Q18" s="909">
        <v>9.9730458221024332E-2</v>
      </c>
    </row>
    <row r="19" spans="1:17" ht="15" customHeight="1" x14ac:dyDescent="0.25">
      <c r="A19" s="1787"/>
      <c r="B19" s="821" t="s">
        <v>1610</v>
      </c>
      <c r="C19" s="911">
        <v>368</v>
      </c>
      <c r="D19" s="912">
        <v>367</v>
      </c>
      <c r="E19" s="912">
        <v>356</v>
      </c>
      <c r="F19" s="912">
        <v>355</v>
      </c>
      <c r="G19" s="912">
        <v>349</v>
      </c>
      <c r="H19" s="912">
        <v>348</v>
      </c>
      <c r="I19" s="912">
        <v>349</v>
      </c>
      <c r="J19" s="912">
        <v>356</v>
      </c>
      <c r="K19" s="912">
        <v>355</v>
      </c>
      <c r="L19" s="912">
        <v>355</v>
      </c>
      <c r="M19" s="912">
        <v>354</v>
      </c>
      <c r="N19" s="912">
        <v>350</v>
      </c>
      <c r="O19" s="913">
        <v>353</v>
      </c>
      <c r="P19" s="914">
        <v>-5.6338028169014009E-3</v>
      </c>
      <c r="Q19" s="915">
        <v>-4.0760869565217406E-2</v>
      </c>
    </row>
    <row r="20" spans="1:17" ht="15" customHeight="1" x14ac:dyDescent="0.25">
      <c r="A20" s="1787"/>
      <c r="B20" s="821" t="s">
        <v>991</v>
      </c>
      <c r="C20" s="911">
        <v>2947</v>
      </c>
      <c r="D20" s="912">
        <v>2949</v>
      </c>
      <c r="E20" s="912">
        <v>2954</v>
      </c>
      <c r="F20" s="912">
        <v>2968</v>
      </c>
      <c r="G20" s="912">
        <v>2968</v>
      </c>
      <c r="H20" s="912">
        <v>2974</v>
      </c>
      <c r="I20" s="912">
        <v>2971</v>
      </c>
      <c r="J20" s="912">
        <v>2978</v>
      </c>
      <c r="K20" s="912">
        <v>2971</v>
      </c>
      <c r="L20" s="912">
        <v>2973</v>
      </c>
      <c r="M20" s="912">
        <v>2968</v>
      </c>
      <c r="N20" s="912">
        <v>2962</v>
      </c>
      <c r="O20" s="913">
        <v>2946</v>
      </c>
      <c r="P20" s="914">
        <v>-9.0817356205852295E-3</v>
      </c>
      <c r="Q20" s="915">
        <v>-3.3932813030201903E-4</v>
      </c>
    </row>
    <row r="21" spans="1:17" ht="15" customHeight="1" x14ac:dyDescent="0.25">
      <c r="A21" s="1787"/>
      <c r="B21" s="821" t="s">
        <v>1633</v>
      </c>
      <c r="C21" s="911">
        <v>1020</v>
      </c>
      <c r="D21" s="912">
        <v>1023</v>
      </c>
      <c r="E21" s="912">
        <v>1030</v>
      </c>
      <c r="F21" s="912">
        <v>1035</v>
      </c>
      <c r="G21" s="912">
        <v>1039</v>
      </c>
      <c r="H21" s="912">
        <v>1043</v>
      </c>
      <c r="I21" s="912">
        <v>1050</v>
      </c>
      <c r="J21" s="912">
        <v>1054</v>
      </c>
      <c r="K21" s="912">
        <v>1064</v>
      </c>
      <c r="L21" s="912">
        <v>1068</v>
      </c>
      <c r="M21" s="912">
        <v>1065</v>
      </c>
      <c r="N21" s="912">
        <v>1077</v>
      </c>
      <c r="O21" s="913">
        <v>1111</v>
      </c>
      <c r="P21" s="914">
        <v>4.0262172284644127E-2</v>
      </c>
      <c r="Q21" s="915">
        <v>8.9215686274509709E-2</v>
      </c>
    </row>
    <row r="22" spans="1:17" ht="15" customHeight="1" x14ac:dyDescent="0.25">
      <c r="A22" s="1787"/>
      <c r="B22" s="821" t="s">
        <v>990</v>
      </c>
      <c r="C22" s="911">
        <v>1614</v>
      </c>
      <c r="D22" s="912">
        <v>1621</v>
      </c>
      <c r="E22" s="912">
        <v>1619</v>
      </c>
      <c r="F22" s="912">
        <v>1614</v>
      </c>
      <c r="G22" s="912">
        <v>1611</v>
      </c>
      <c r="H22" s="912">
        <v>1608</v>
      </c>
      <c r="I22" s="912">
        <v>1607</v>
      </c>
      <c r="J22" s="912">
        <v>1610</v>
      </c>
      <c r="K22" s="912">
        <v>1614</v>
      </c>
      <c r="L22" s="912">
        <v>1619</v>
      </c>
      <c r="M22" s="912">
        <v>1617</v>
      </c>
      <c r="N22" s="912">
        <v>1611</v>
      </c>
      <c r="O22" s="913">
        <v>1605</v>
      </c>
      <c r="P22" s="914">
        <v>-8.6473131562693206E-3</v>
      </c>
      <c r="Q22" s="915">
        <v>-5.5762081784386242E-3</v>
      </c>
    </row>
    <row r="23" spans="1:17" ht="15.75" customHeight="1" x14ac:dyDescent="0.25">
      <c r="A23" s="1787"/>
      <c r="B23" s="738" t="s">
        <v>992</v>
      </c>
      <c r="C23" s="911">
        <v>3379</v>
      </c>
      <c r="D23" s="912">
        <v>3379</v>
      </c>
      <c r="E23" s="912">
        <v>3378</v>
      </c>
      <c r="F23" s="912">
        <v>3385</v>
      </c>
      <c r="G23" s="912">
        <v>3393</v>
      </c>
      <c r="H23" s="912">
        <v>3398</v>
      </c>
      <c r="I23" s="912">
        <v>3418</v>
      </c>
      <c r="J23" s="912">
        <v>3422</v>
      </c>
      <c r="K23" s="912">
        <v>3413</v>
      </c>
      <c r="L23" s="912">
        <v>3411</v>
      </c>
      <c r="M23" s="912">
        <v>3436</v>
      </c>
      <c r="N23" s="912">
        <v>3480</v>
      </c>
      <c r="O23" s="913">
        <v>3460</v>
      </c>
      <c r="P23" s="914">
        <v>1.4365288771621243E-2</v>
      </c>
      <c r="Q23" s="915">
        <v>2.3971589227582024E-2</v>
      </c>
    </row>
    <row r="24" spans="1:17" ht="15.75" thickBot="1" x14ac:dyDescent="0.3">
      <c r="A24" s="1788"/>
      <c r="B24" s="738" t="s">
        <v>993</v>
      </c>
      <c r="C24" s="920">
        <v>5</v>
      </c>
      <c r="D24" s="921">
        <v>5</v>
      </c>
      <c r="E24" s="921">
        <v>5</v>
      </c>
      <c r="F24" s="921">
        <v>5</v>
      </c>
      <c r="G24" s="921">
        <v>5</v>
      </c>
      <c r="H24" s="921">
        <v>7</v>
      </c>
      <c r="I24" s="921">
        <v>9</v>
      </c>
      <c r="J24" s="921">
        <v>10</v>
      </c>
      <c r="K24" s="921">
        <v>11</v>
      </c>
      <c r="L24" s="921">
        <v>11</v>
      </c>
      <c r="M24" s="921">
        <v>11</v>
      </c>
      <c r="N24" s="921">
        <v>12</v>
      </c>
      <c r="O24" s="922">
        <v>12</v>
      </c>
      <c r="P24" s="914">
        <v>9.0909090909090828E-2</v>
      </c>
      <c r="Q24" s="915">
        <v>1.4</v>
      </c>
    </row>
    <row r="25" spans="1:17" x14ac:dyDescent="0.25">
      <c r="A25" s="1829" t="s">
        <v>1383</v>
      </c>
      <c r="B25" s="816" t="s">
        <v>1611</v>
      </c>
      <c r="C25" s="905">
        <v>1877</v>
      </c>
      <c r="D25" s="906">
        <v>1896</v>
      </c>
      <c r="E25" s="906">
        <v>1910</v>
      </c>
      <c r="F25" s="906">
        <v>1922</v>
      </c>
      <c r="G25" s="906">
        <v>1943</v>
      </c>
      <c r="H25" s="906">
        <v>1975</v>
      </c>
      <c r="I25" s="906">
        <v>1999</v>
      </c>
      <c r="J25" s="906">
        <v>2017</v>
      </c>
      <c r="K25" s="906">
        <v>2048</v>
      </c>
      <c r="L25" s="906">
        <v>2066</v>
      </c>
      <c r="M25" s="906">
        <v>2076</v>
      </c>
      <c r="N25" s="906">
        <v>2088</v>
      </c>
      <c r="O25" s="907">
        <v>2085</v>
      </c>
      <c r="P25" s="908">
        <v>9.196515004840311E-3</v>
      </c>
      <c r="Q25" s="909">
        <v>0.11081513052743741</v>
      </c>
    </row>
    <row r="26" spans="1:17" x14ac:dyDescent="0.25">
      <c r="A26" s="1830" t="s">
        <v>1383</v>
      </c>
      <c r="B26" s="821" t="s">
        <v>1612</v>
      </c>
      <c r="C26" s="911">
        <v>1782</v>
      </c>
      <c r="D26" s="912">
        <v>1777</v>
      </c>
      <c r="E26" s="912">
        <v>1772</v>
      </c>
      <c r="F26" s="912">
        <v>1763</v>
      </c>
      <c r="G26" s="912">
        <v>1756</v>
      </c>
      <c r="H26" s="912">
        <v>1744</v>
      </c>
      <c r="I26" s="912">
        <v>1739</v>
      </c>
      <c r="J26" s="912">
        <v>1735</v>
      </c>
      <c r="K26" s="912">
        <v>1728</v>
      </c>
      <c r="L26" s="912">
        <v>1718</v>
      </c>
      <c r="M26" s="912">
        <v>1714</v>
      </c>
      <c r="N26" s="912">
        <v>1707</v>
      </c>
      <c r="O26" s="913">
        <v>1698</v>
      </c>
      <c r="P26" s="914">
        <v>-1.1641443538998875E-2</v>
      </c>
      <c r="Q26" s="915">
        <v>-4.7138047138047146E-2</v>
      </c>
    </row>
    <row r="27" spans="1:17" x14ac:dyDescent="0.25">
      <c r="A27" s="1830" t="s">
        <v>1383</v>
      </c>
      <c r="B27" s="738" t="s">
        <v>1006</v>
      </c>
      <c r="C27" s="911">
        <v>1802</v>
      </c>
      <c r="D27" s="912">
        <v>1793</v>
      </c>
      <c r="E27" s="912">
        <v>1786</v>
      </c>
      <c r="F27" s="912">
        <v>1774</v>
      </c>
      <c r="G27" s="912">
        <v>1768</v>
      </c>
      <c r="H27" s="912">
        <v>1759</v>
      </c>
      <c r="I27" s="912">
        <v>1756</v>
      </c>
      <c r="J27" s="912">
        <v>1749</v>
      </c>
      <c r="K27" s="912">
        <v>1739</v>
      </c>
      <c r="L27" s="912">
        <v>1736</v>
      </c>
      <c r="M27" s="912">
        <v>1733</v>
      </c>
      <c r="N27" s="912">
        <v>1726</v>
      </c>
      <c r="O27" s="913">
        <v>1734</v>
      </c>
      <c r="P27" s="914">
        <v>-1.1520737327188613E-3</v>
      </c>
      <c r="Q27" s="915">
        <v>-3.7735849056603765E-2</v>
      </c>
    </row>
    <row r="28" spans="1:17" x14ac:dyDescent="0.25">
      <c r="A28" s="1830" t="s">
        <v>1383</v>
      </c>
      <c r="B28" s="923" t="s">
        <v>1613</v>
      </c>
      <c r="C28" s="911">
        <v>2361</v>
      </c>
      <c r="D28" s="912">
        <v>2348</v>
      </c>
      <c r="E28" s="912">
        <v>2340</v>
      </c>
      <c r="F28" s="912">
        <v>2332</v>
      </c>
      <c r="G28" s="912">
        <v>2322</v>
      </c>
      <c r="H28" s="912">
        <v>2310</v>
      </c>
      <c r="I28" s="912">
        <v>2304</v>
      </c>
      <c r="J28" s="912">
        <v>2296</v>
      </c>
      <c r="K28" s="912">
        <v>2291</v>
      </c>
      <c r="L28" s="912">
        <v>2285</v>
      </c>
      <c r="M28" s="912">
        <v>2276</v>
      </c>
      <c r="N28" s="912">
        <v>2268</v>
      </c>
      <c r="O28" s="913">
        <v>2255</v>
      </c>
      <c r="P28" s="914">
        <v>-1.3129102844638973E-2</v>
      </c>
      <c r="Q28" s="915">
        <v>-4.4896230410842897E-2</v>
      </c>
    </row>
    <row r="29" spans="1:17" x14ac:dyDescent="0.25">
      <c r="A29" s="1830" t="s">
        <v>1383</v>
      </c>
      <c r="B29" s="738" t="s">
        <v>1009</v>
      </c>
      <c r="C29" s="911">
        <v>1123</v>
      </c>
      <c r="D29" s="912">
        <v>1116</v>
      </c>
      <c r="E29" s="912">
        <v>1107</v>
      </c>
      <c r="F29" s="912">
        <v>1101</v>
      </c>
      <c r="G29" s="912">
        <v>1095</v>
      </c>
      <c r="H29" s="912">
        <v>1093</v>
      </c>
      <c r="I29" s="912">
        <v>1086</v>
      </c>
      <c r="J29" s="912">
        <v>1079</v>
      </c>
      <c r="K29" s="912">
        <v>1075</v>
      </c>
      <c r="L29" s="912">
        <v>1071</v>
      </c>
      <c r="M29" s="912">
        <v>1068</v>
      </c>
      <c r="N29" s="912">
        <v>1064</v>
      </c>
      <c r="O29" s="913">
        <v>1051</v>
      </c>
      <c r="P29" s="914">
        <v>-1.8674136321195189E-2</v>
      </c>
      <c r="Q29" s="915">
        <v>-6.4113980409617133E-2</v>
      </c>
    </row>
    <row r="30" spans="1:17" x14ac:dyDescent="0.25">
      <c r="A30" s="1830" t="s">
        <v>1383</v>
      </c>
      <c r="B30" s="923" t="s">
        <v>1002</v>
      </c>
      <c r="C30" s="911">
        <v>1696</v>
      </c>
      <c r="D30" s="912">
        <v>1695</v>
      </c>
      <c r="E30" s="912">
        <v>1690</v>
      </c>
      <c r="F30" s="912">
        <v>1683</v>
      </c>
      <c r="G30" s="912">
        <v>1682</v>
      </c>
      <c r="H30" s="912">
        <v>1677</v>
      </c>
      <c r="I30" s="912">
        <v>1674</v>
      </c>
      <c r="J30" s="912">
        <v>1668</v>
      </c>
      <c r="K30" s="912">
        <v>1666</v>
      </c>
      <c r="L30" s="912">
        <v>1660</v>
      </c>
      <c r="M30" s="912">
        <v>1654</v>
      </c>
      <c r="N30" s="912">
        <v>1651</v>
      </c>
      <c r="O30" s="913">
        <v>1645</v>
      </c>
      <c r="P30" s="914">
        <v>-9.0361445783132543E-3</v>
      </c>
      <c r="Q30" s="915">
        <v>-3.0070754716981174E-2</v>
      </c>
    </row>
    <row r="31" spans="1:17" x14ac:dyDescent="0.25">
      <c r="A31" s="1830" t="s">
        <v>1383</v>
      </c>
      <c r="B31" s="738" t="s">
        <v>1003</v>
      </c>
      <c r="C31" s="911">
        <v>2146</v>
      </c>
      <c r="D31" s="912">
        <v>2161</v>
      </c>
      <c r="E31" s="912">
        <v>2179</v>
      </c>
      <c r="F31" s="912">
        <v>2199</v>
      </c>
      <c r="G31" s="912">
        <v>2227</v>
      </c>
      <c r="H31" s="912">
        <v>2260</v>
      </c>
      <c r="I31" s="912">
        <v>2281</v>
      </c>
      <c r="J31" s="912">
        <v>2306</v>
      </c>
      <c r="K31" s="912">
        <v>2318</v>
      </c>
      <c r="L31" s="912">
        <v>2342</v>
      </c>
      <c r="M31" s="912">
        <v>2376</v>
      </c>
      <c r="N31" s="912">
        <v>2416</v>
      </c>
      <c r="O31" s="913">
        <v>2419</v>
      </c>
      <c r="P31" s="914">
        <v>3.2877882152006821E-2</v>
      </c>
      <c r="Q31" s="915">
        <v>0.12721342031686866</v>
      </c>
    </row>
    <row r="32" spans="1:17" x14ac:dyDescent="0.25">
      <c r="A32" s="1830" t="s">
        <v>1383</v>
      </c>
      <c r="B32" s="738" t="s">
        <v>1004</v>
      </c>
      <c r="C32" s="911">
        <v>1606</v>
      </c>
      <c r="D32" s="912">
        <v>1600</v>
      </c>
      <c r="E32" s="912">
        <v>1603</v>
      </c>
      <c r="F32" s="912">
        <v>1592</v>
      </c>
      <c r="G32" s="912">
        <v>1597</v>
      </c>
      <c r="H32" s="912">
        <v>1592</v>
      </c>
      <c r="I32" s="912">
        <v>1591</v>
      </c>
      <c r="J32" s="912">
        <v>1593</v>
      </c>
      <c r="K32" s="912">
        <v>1592</v>
      </c>
      <c r="L32" s="912">
        <v>1588</v>
      </c>
      <c r="M32" s="912">
        <v>1585</v>
      </c>
      <c r="N32" s="912">
        <v>1580</v>
      </c>
      <c r="O32" s="913">
        <v>1580</v>
      </c>
      <c r="P32" s="914">
        <v>-5.0377833753149082E-3</v>
      </c>
      <c r="Q32" s="915">
        <v>-1.6189290161892855E-2</v>
      </c>
    </row>
    <row r="33" spans="1:17" x14ac:dyDescent="0.25">
      <c r="A33" s="1830" t="s">
        <v>1383</v>
      </c>
      <c r="B33" s="738" t="s">
        <v>1008</v>
      </c>
      <c r="C33" s="911">
        <v>180</v>
      </c>
      <c r="D33" s="912">
        <v>180</v>
      </c>
      <c r="E33" s="912">
        <v>177</v>
      </c>
      <c r="F33" s="912">
        <v>177</v>
      </c>
      <c r="G33" s="912">
        <v>175</v>
      </c>
      <c r="H33" s="912">
        <v>173</v>
      </c>
      <c r="I33" s="912">
        <v>171</v>
      </c>
      <c r="J33" s="912">
        <v>171</v>
      </c>
      <c r="K33" s="912">
        <v>171</v>
      </c>
      <c r="L33" s="912">
        <v>168</v>
      </c>
      <c r="M33" s="912">
        <v>167</v>
      </c>
      <c r="N33" s="912">
        <v>168</v>
      </c>
      <c r="O33" s="913">
        <v>174</v>
      </c>
      <c r="P33" s="914">
        <v>3.5714285714285809E-2</v>
      </c>
      <c r="Q33" s="915">
        <v>-3.3333333333333326E-2</v>
      </c>
    </row>
    <row r="34" spans="1:17" ht="15.75" thickBot="1" x14ac:dyDescent="0.3">
      <c r="A34" s="1830" t="s">
        <v>1383</v>
      </c>
      <c r="B34" s="924" t="s">
        <v>1640</v>
      </c>
      <c r="C34" s="911">
        <v>4330</v>
      </c>
      <c r="D34" s="912">
        <v>4324</v>
      </c>
      <c r="E34" s="912">
        <v>4322</v>
      </c>
      <c r="F34" s="912">
        <v>4309</v>
      </c>
      <c r="G34" s="912">
        <v>4310</v>
      </c>
      <c r="H34" s="912">
        <v>4307</v>
      </c>
      <c r="I34" s="912">
        <v>4308</v>
      </c>
      <c r="J34" s="912">
        <v>4302</v>
      </c>
      <c r="K34" s="912">
        <v>4298</v>
      </c>
      <c r="L34" s="912">
        <v>4292</v>
      </c>
      <c r="M34" s="912">
        <v>4297</v>
      </c>
      <c r="N34" s="912">
        <v>4300</v>
      </c>
      <c r="O34" s="913">
        <v>4343</v>
      </c>
      <c r="P34" s="914">
        <v>1.1882572227399857E-2</v>
      </c>
      <c r="Q34" s="915">
        <v>3.0023094688220731E-3</v>
      </c>
    </row>
    <row r="35" spans="1:17" ht="25.5" customHeight="1" x14ac:dyDescent="0.25">
      <c r="A35" s="1820" t="s">
        <v>1749</v>
      </c>
      <c r="B35" s="816" t="s">
        <v>1011</v>
      </c>
      <c r="C35" s="925">
        <v>23</v>
      </c>
      <c r="D35" s="926">
        <v>36</v>
      </c>
      <c r="E35" s="926">
        <v>46</v>
      </c>
      <c r="F35" s="926">
        <v>54</v>
      </c>
      <c r="G35" s="926">
        <v>64</v>
      </c>
      <c r="H35" s="926">
        <v>79</v>
      </c>
      <c r="I35" s="926">
        <v>103</v>
      </c>
      <c r="J35" s="926">
        <v>121</v>
      </c>
      <c r="K35" s="926">
        <v>132</v>
      </c>
      <c r="L35" s="926">
        <v>146</v>
      </c>
      <c r="M35" s="926">
        <v>160</v>
      </c>
      <c r="N35" s="926">
        <v>181</v>
      </c>
      <c r="O35" s="927">
        <v>205</v>
      </c>
      <c r="P35" s="928">
        <v>0.40410958904109595</v>
      </c>
      <c r="Q35" s="909">
        <v>7.9130434782608692</v>
      </c>
    </row>
    <row r="36" spans="1:17" ht="15.75" thickBot="1" x14ac:dyDescent="0.3">
      <c r="A36" s="1822"/>
      <c r="B36" s="910" t="s">
        <v>1012</v>
      </c>
      <c r="C36" s="929">
        <v>8</v>
      </c>
      <c r="D36" s="930">
        <v>16</v>
      </c>
      <c r="E36" s="930">
        <v>24</v>
      </c>
      <c r="F36" s="930">
        <v>41</v>
      </c>
      <c r="G36" s="930">
        <v>44</v>
      </c>
      <c r="H36" s="930">
        <v>60</v>
      </c>
      <c r="I36" s="930">
        <v>126</v>
      </c>
      <c r="J36" s="930">
        <v>148</v>
      </c>
      <c r="K36" s="930">
        <v>159</v>
      </c>
      <c r="L36" s="930">
        <v>229</v>
      </c>
      <c r="M36" s="930">
        <v>247</v>
      </c>
      <c r="N36" s="930">
        <v>258</v>
      </c>
      <c r="O36" s="931">
        <v>278</v>
      </c>
      <c r="P36" s="932">
        <v>0.2139737991266375</v>
      </c>
      <c r="Q36" s="915">
        <v>33.75</v>
      </c>
    </row>
    <row r="37" spans="1:17" ht="19.5" customHeight="1" x14ac:dyDescent="0.25">
      <c r="A37" s="1830" t="s">
        <v>1385</v>
      </c>
      <c r="B37" s="816" t="s">
        <v>1638</v>
      </c>
      <c r="C37" s="905">
        <v>36</v>
      </c>
      <c r="D37" s="906">
        <v>36</v>
      </c>
      <c r="E37" s="906">
        <v>36</v>
      </c>
      <c r="F37" s="906">
        <v>36</v>
      </c>
      <c r="G37" s="906">
        <v>36</v>
      </c>
      <c r="H37" s="906">
        <v>36</v>
      </c>
      <c r="I37" s="906">
        <v>36</v>
      </c>
      <c r="J37" s="906">
        <v>36</v>
      </c>
      <c r="K37" s="906">
        <v>36</v>
      </c>
      <c r="L37" s="906">
        <v>36</v>
      </c>
      <c r="M37" s="906">
        <v>36</v>
      </c>
      <c r="N37" s="906">
        <v>36</v>
      </c>
      <c r="O37" s="907">
        <v>36</v>
      </c>
      <c r="P37" s="928">
        <v>0</v>
      </c>
      <c r="Q37" s="909">
        <v>0</v>
      </c>
    </row>
    <row r="38" spans="1:17" ht="21" customHeight="1" thickBot="1" x14ac:dyDescent="0.3">
      <c r="A38" s="1831" t="s">
        <v>1385</v>
      </c>
      <c r="B38" s="933" t="s">
        <v>1599</v>
      </c>
      <c r="C38" s="934">
        <v>4</v>
      </c>
      <c r="D38" s="921">
        <v>4</v>
      </c>
      <c r="E38" s="921">
        <v>4</v>
      </c>
      <c r="F38" s="921">
        <v>4</v>
      </c>
      <c r="G38" s="921">
        <v>4</v>
      </c>
      <c r="H38" s="921">
        <v>4</v>
      </c>
      <c r="I38" s="921">
        <v>4</v>
      </c>
      <c r="J38" s="921">
        <v>4</v>
      </c>
      <c r="K38" s="921">
        <v>4</v>
      </c>
      <c r="L38" s="921">
        <v>4</v>
      </c>
      <c r="M38" s="921">
        <v>4</v>
      </c>
      <c r="N38" s="921">
        <v>4</v>
      </c>
      <c r="O38" s="922">
        <v>4</v>
      </c>
      <c r="P38" s="935">
        <v>0</v>
      </c>
      <c r="Q38" s="917">
        <v>0</v>
      </c>
    </row>
    <row r="39" spans="1:17" ht="15" customHeight="1" x14ac:dyDescent="0.25">
      <c r="A39" s="1819" t="s">
        <v>1386</v>
      </c>
      <c r="B39" s="910" t="s">
        <v>1634</v>
      </c>
      <c r="C39" s="911">
        <v>4823</v>
      </c>
      <c r="D39" s="912">
        <v>4820</v>
      </c>
      <c r="E39" s="912">
        <v>4828</v>
      </c>
      <c r="F39" s="912">
        <v>4822</v>
      </c>
      <c r="G39" s="912">
        <v>4827</v>
      </c>
      <c r="H39" s="912">
        <v>4824</v>
      </c>
      <c r="I39" s="912">
        <v>4838</v>
      </c>
      <c r="J39" s="912">
        <v>4845</v>
      </c>
      <c r="K39" s="912">
        <v>4840</v>
      </c>
      <c r="L39" s="912">
        <v>4851</v>
      </c>
      <c r="M39" s="912">
        <v>4847</v>
      </c>
      <c r="N39" s="912">
        <v>4846</v>
      </c>
      <c r="O39" s="913">
        <v>4826</v>
      </c>
      <c r="P39" s="932">
        <v>-5.1535765821479895E-3</v>
      </c>
      <c r="Q39" s="915">
        <v>6.2201948994400347E-4</v>
      </c>
    </row>
    <row r="40" spans="1:17" ht="15" customHeight="1" x14ac:dyDescent="0.25">
      <c r="A40" s="1787"/>
      <c r="B40" s="936" t="s">
        <v>1639</v>
      </c>
      <c r="C40" s="911">
        <v>744</v>
      </c>
      <c r="D40" s="912">
        <v>763</v>
      </c>
      <c r="E40" s="912">
        <v>777</v>
      </c>
      <c r="F40" s="912">
        <v>787</v>
      </c>
      <c r="G40" s="912">
        <v>793</v>
      </c>
      <c r="H40" s="912">
        <v>800</v>
      </c>
      <c r="I40" s="912">
        <v>811</v>
      </c>
      <c r="J40" s="912">
        <v>833</v>
      </c>
      <c r="K40" s="912">
        <v>861</v>
      </c>
      <c r="L40" s="912">
        <v>884</v>
      </c>
      <c r="M40" s="912">
        <v>924</v>
      </c>
      <c r="N40" s="912">
        <v>948</v>
      </c>
      <c r="O40" s="913">
        <v>962</v>
      </c>
      <c r="P40" s="932">
        <v>8.8235294117646967E-2</v>
      </c>
      <c r="Q40" s="915">
        <v>0.293010752688172</v>
      </c>
    </row>
    <row r="41" spans="1:17" ht="15" customHeight="1" x14ac:dyDescent="0.25">
      <c r="A41" s="1787"/>
      <c r="B41" s="821" t="s">
        <v>984</v>
      </c>
      <c r="C41" s="911">
        <v>11272</v>
      </c>
      <c r="D41" s="912">
        <v>11279</v>
      </c>
      <c r="E41" s="912">
        <v>11283</v>
      </c>
      <c r="F41" s="912">
        <v>11303</v>
      </c>
      <c r="G41" s="912">
        <v>11315</v>
      </c>
      <c r="H41" s="912">
        <v>11318</v>
      </c>
      <c r="I41" s="912">
        <v>11304</v>
      </c>
      <c r="J41" s="912">
        <v>11292</v>
      </c>
      <c r="K41" s="912">
        <v>11283</v>
      </c>
      <c r="L41" s="912">
        <v>11272</v>
      </c>
      <c r="M41" s="912">
        <v>11270</v>
      </c>
      <c r="N41" s="912">
        <v>11259</v>
      </c>
      <c r="O41" s="913">
        <v>11242</v>
      </c>
      <c r="P41" s="932">
        <v>-2.6614620298083258E-3</v>
      </c>
      <c r="Q41" s="915">
        <v>-2.6614620298083258E-3</v>
      </c>
    </row>
    <row r="42" spans="1:17" x14ac:dyDescent="0.25">
      <c r="A42" s="1787"/>
      <c r="B42" s="821" t="s">
        <v>994</v>
      </c>
      <c r="C42" s="911">
        <v>1312</v>
      </c>
      <c r="D42" s="912">
        <v>1365</v>
      </c>
      <c r="E42" s="912">
        <v>1421</v>
      </c>
      <c r="F42" s="912">
        <v>1495</v>
      </c>
      <c r="G42" s="912">
        <v>1573</v>
      </c>
      <c r="H42" s="912">
        <v>1668</v>
      </c>
      <c r="I42" s="912">
        <v>1773</v>
      </c>
      <c r="J42" s="912">
        <v>1810</v>
      </c>
      <c r="K42" s="912">
        <v>1860</v>
      </c>
      <c r="L42" s="912">
        <v>1906</v>
      </c>
      <c r="M42" s="912">
        <v>1931</v>
      </c>
      <c r="N42" s="912">
        <v>1951</v>
      </c>
      <c r="O42" s="913">
        <v>1992</v>
      </c>
      <c r="P42" s="932">
        <v>4.5120671563483761E-2</v>
      </c>
      <c r="Q42" s="915">
        <v>0.51829268292682928</v>
      </c>
    </row>
    <row r="43" spans="1:17" ht="15" customHeight="1" x14ac:dyDescent="0.25">
      <c r="A43" s="1787"/>
      <c r="B43" s="910" t="s">
        <v>1014</v>
      </c>
      <c r="C43" s="911">
        <v>3096</v>
      </c>
      <c r="D43" s="912">
        <v>3104</v>
      </c>
      <c r="E43" s="912">
        <v>3111</v>
      </c>
      <c r="F43" s="912">
        <v>3121</v>
      </c>
      <c r="G43" s="912">
        <v>3143</v>
      </c>
      <c r="H43" s="912">
        <v>3163</v>
      </c>
      <c r="I43" s="912">
        <v>3164</v>
      </c>
      <c r="J43" s="912">
        <v>3161</v>
      </c>
      <c r="K43" s="912">
        <v>3160</v>
      </c>
      <c r="L43" s="912">
        <v>3165</v>
      </c>
      <c r="M43" s="912">
        <v>3172</v>
      </c>
      <c r="N43" s="912">
        <v>3182</v>
      </c>
      <c r="O43" s="913">
        <v>3179</v>
      </c>
      <c r="P43" s="932">
        <v>4.4233807266982339E-3</v>
      </c>
      <c r="Q43" s="915">
        <v>2.6808785529715662E-2</v>
      </c>
    </row>
    <row r="44" spans="1:17" ht="15" customHeight="1" x14ac:dyDescent="0.25">
      <c r="A44" s="1787"/>
      <c r="B44" s="821" t="s">
        <v>1017</v>
      </c>
      <c r="C44" s="911">
        <v>267</v>
      </c>
      <c r="D44" s="912">
        <v>281</v>
      </c>
      <c r="E44" s="912">
        <v>296</v>
      </c>
      <c r="F44" s="912">
        <v>327</v>
      </c>
      <c r="G44" s="912">
        <v>353</v>
      </c>
      <c r="H44" s="912">
        <v>365</v>
      </c>
      <c r="I44" s="912">
        <v>378</v>
      </c>
      <c r="J44" s="912">
        <v>389</v>
      </c>
      <c r="K44" s="912">
        <v>400</v>
      </c>
      <c r="L44" s="912">
        <v>420</v>
      </c>
      <c r="M44" s="912">
        <v>427</v>
      </c>
      <c r="N44" s="912">
        <v>431</v>
      </c>
      <c r="O44" s="913">
        <v>434</v>
      </c>
      <c r="P44" s="932">
        <v>3.3333333333333437E-2</v>
      </c>
      <c r="Q44" s="915">
        <v>0.62546816479400746</v>
      </c>
    </row>
    <row r="45" spans="1:17" ht="15" customHeight="1" x14ac:dyDescent="0.25">
      <c r="A45" s="1787"/>
      <c r="B45" s="910" t="s">
        <v>1018</v>
      </c>
      <c r="C45" s="911">
        <v>9879</v>
      </c>
      <c r="D45" s="912">
        <v>9927</v>
      </c>
      <c r="E45" s="912">
        <v>9963</v>
      </c>
      <c r="F45" s="912">
        <v>9999</v>
      </c>
      <c r="G45" s="912">
        <v>10067</v>
      </c>
      <c r="H45" s="912">
        <v>10135</v>
      </c>
      <c r="I45" s="912">
        <v>10182</v>
      </c>
      <c r="J45" s="912">
        <v>10212</v>
      </c>
      <c r="K45" s="912">
        <v>10228</v>
      </c>
      <c r="L45" s="912">
        <v>10260</v>
      </c>
      <c r="M45" s="912">
        <v>10312</v>
      </c>
      <c r="N45" s="912">
        <v>10367</v>
      </c>
      <c r="O45" s="913">
        <v>10337</v>
      </c>
      <c r="P45" s="932">
        <v>7.5048732943470142E-3</v>
      </c>
      <c r="Q45" s="915">
        <v>4.6360967709282219E-2</v>
      </c>
    </row>
    <row r="46" spans="1:17" ht="15.75" customHeight="1" x14ac:dyDescent="0.25">
      <c r="A46" s="1787"/>
      <c r="B46" s="821" t="s">
        <v>1615</v>
      </c>
      <c r="C46" s="911">
        <v>3841</v>
      </c>
      <c r="D46" s="912">
        <v>3859</v>
      </c>
      <c r="E46" s="912">
        <v>3870</v>
      </c>
      <c r="F46" s="912">
        <v>3876</v>
      </c>
      <c r="G46" s="912">
        <v>3899</v>
      </c>
      <c r="H46" s="912">
        <v>3907</v>
      </c>
      <c r="I46" s="912">
        <v>3919</v>
      </c>
      <c r="J46" s="912">
        <v>3919</v>
      </c>
      <c r="K46" s="912">
        <v>3920</v>
      </c>
      <c r="L46" s="912">
        <v>3927</v>
      </c>
      <c r="M46" s="912">
        <v>3938</v>
      </c>
      <c r="N46" s="912">
        <v>3941</v>
      </c>
      <c r="O46" s="913">
        <v>3947</v>
      </c>
      <c r="P46" s="932">
        <v>5.0929462694169203E-3</v>
      </c>
      <c r="Q46" s="915">
        <v>2.7596979953137257E-2</v>
      </c>
    </row>
    <row r="47" spans="1:17" ht="15.75" thickBot="1" x14ac:dyDescent="0.3">
      <c r="A47" s="1788"/>
      <c r="B47" s="821" t="s">
        <v>996</v>
      </c>
      <c r="C47" s="937">
        <v>0</v>
      </c>
      <c r="D47" s="938">
        <v>0</v>
      </c>
      <c r="E47" s="938">
        <v>0</v>
      </c>
      <c r="F47" s="938">
        <v>0</v>
      </c>
      <c r="G47" s="938">
        <v>2</v>
      </c>
      <c r="H47" s="938">
        <v>2</v>
      </c>
      <c r="I47" s="938">
        <v>2</v>
      </c>
      <c r="J47" s="912">
        <v>14</v>
      </c>
      <c r="K47" s="912">
        <v>29</v>
      </c>
      <c r="L47" s="912">
        <v>52</v>
      </c>
      <c r="M47" s="912">
        <v>77</v>
      </c>
      <c r="N47" s="912">
        <v>106</v>
      </c>
      <c r="O47" s="913">
        <v>124</v>
      </c>
      <c r="P47" s="932">
        <v>1.3846153846153846</v>
      </c>
      <c r="Q47" s="915" t="s">
        <v>1591</v>
      </c>
    </row>
    <row r="48" spans="1:17" ht="15" customHeight="1" x14ac:dyDescent="0.25">
      <c r="A48" s="1820" t="s">
        <v>1387</v>
      </c>
      <c r="B48" s="816" t="s">
        <v>1616</v>
      </c>
      <c r="C48" s="905">
        <v>951</v>
      </c>
      <c r="D48" s="906">
        <v>950</v>
      </c>
      <c r="E48" s="906">
        <v>951</v>
      </c>
      <c r="F48" s="906">
        <v>954</v>
      </c>
      <c r="G48" s="906">
        <v>951</v>
      </c>
      <c r="H48" s="906">
        <v>949</v>
      </c>
      <c r="I48" s="906">
        <v>944</v>
      </c>
      <c r="J48" s="906">
        <v>934</v>
      </c>
      <c r="K48" s="906">
        <v>929</v>
      </c>
      <c r="L48" s="906">
        <v>924</v>
      </c>
      <c r="M48" s="906">
        <v>921</v>
      </c>
      <c r="N48" s="906">
        <v>921</v>
      </c>
      <c r="O48" s="907">
        <v>920</v>
      </c>
      <c r="P48" s="928">
        <v>-4.3290043290042934E-3</v>
      </c>
      <c r="Q48" s="909">
        <v>-3.259726603575186E-2</v>
      </c>
    </row>
    <row r="49" spans="1:17" ht="15" customHeight="1" x14ac:dyDescent="0.25">
      <c r="A49" s="1821"/>
      <c r="B49" s="821" t="s">
        <v>997</v>
      </c>
      <c r="C49" s="911">
        <v>3008</v>
      </c>
      <c r="D49" s="912">
        <v>3002</v>
      </c>
      <c r="E49" s="912">
        <v>2996</v>
      </c>
      <c r="F49" s="912">
        <v>2993</v>
      </c>
      <c r="G49" s="912">
        <v>2990</v>
      </c>
      <c r="H49" s="912">
        <v>2983</v>
      </c>
      <c r="I49" s="912">
        <v>2980</v>
      </c>
      <c r="J49" s="912">
        <v>2972</v>
      </c>
      <c r="K49" s="912">
        <v>2968</v>
      </c>
      <c r="L49" s="912">
        <v>2963</v>
      </c>
      <c r="M49" s="912">
        <v>2959</v>
      </c>
      <c r="N49" s="912">
        <v>2957</v>
      </c>
      <c r="O49" s="913">
        <v>2952</v>
      </c>
      <c r="P49" s="932">
        <v>-3.7124535943300341E-3</v>
      </c>
      <c r="Q49" s="915">
        <v>-1.8617021276595702E-2</v>
      </c>
    </row>
    <row r="50" spans="1:17" ht="15" customHeight="1" x14ac:dyDescent="0.25">
      <c r="A50" s="1821"/>
      <c r="B50" s="910" t="s">
        <v>999</v>
      </c>
      <c r="C50" s="911">
        <v>1846</v>
      </c>
      <c r="D50" s="912">
        <v>1848</v>
      </c>
      <c r="E50" s="912">
        <v>1847</v>
      </c>
      <c r="F50" s="912">
        <v>1845</v>
      </c>
      <c r="G50" s="912">
        <v>1842</v>
      </c>
      <c r="H50" s="912">
        <v>1844</v>
      </c>
      <c r="I50" s="912">
        <v>1842</v>
      </c>
      <c r="J50" s="912">
        <v>1845</v>
      </c>
      <c r="K50" s="912">
        <v>1843</v>
      </c>
      <c r="L50" s="912">
        <v>1844</v>
      </c>
      <c r="M50" s="912">
        <v>1842</v>
      </c>
      <c r="N50" s="912">
        <v>1845</v>
      </c>
      <c r="O50" s="913">
        <v>1856</v>
      </c>
      <c r="P50" s="932">
        <v>6.5075921908894774E-3</v>
      </c>
      <c r="Q50" s="915">
        <v>5.4171180931743557E-3</v>
      </c>
    </row>
    <row r="51" spans="1:17" ht="15" customHeight="1" x14ac:dyDescent="0.25">
      <c r="A51" s="1821"/>
      <c r="B51" s="738" t="s">
        <v>1635</v>
      </c>
      <c r="C51" s="911">
        <v>538</v>
      </c>
      <c r="D51" s="912">
        <v>537</v>
      </c>
      <c r="E51" s="912">
        <v>534</v>
      </c>
      <c r="F51" s="912">
        <v>531</v>
      </c>
      <c r="G51" s="912">
        <v>532</v>
      </c>
      <c r="H51" s="912">
        <v>531</v>
      </c>
      <c r="I51" s="912">
        <v>531</v>
      </c>
      <c r="J51" s="912">
        <v>535</v>
      </c>
      <c r="K51" s="912">
        <v>535</v>
      </c>
      <c r="L51" s="912">
        <v>536</v>
      </c>
      <c r="M51" s="912">
        <v>535</v>
      </c>
      <c r="N51" s="912">
        <v>536</v>
      </c>
      <c r="O51" s="913">
        <v>541</v>
      </c>
      <c r="P51" s="932">
        <v>9.3283582089551675E-3</v>
      </c>
      <c r="Q51" s="915">
        <v>5.5762081784387352E-3</v>
      </c>
    </row>
    <row r="52" spans="1:17" ht="15.75" customHeight="1" x14ac:dyDescent="0.25">
      <c r="A52" s="1821"/>
      <c r="B52" s="821" t="s">
        <v>1022</v>
      </c>
      <c r="C52" s="911">
        <v>1203</v>
      </c>
      <c r="D52" s="912">
        <v>1201</v>
      </c>
      <c r="E52" s="912">
        <v>1197</v>
      </c>
      <c r="F52" s="912">
        <v>1194</v>
      </c>
      <c r="G52" s="912">
        <v>1193</v>
      </c>
      <c r="H52" s="912">
        <v>1187</v>
      </c>
      <c r="I52" s="912">
        <v>1184</v>
      </c>
      <c r="J52" s="912">
        <v>1176</v>
      </c>
      <c r="K52" s="912">
        <v>1172</v>
      </c>
      <c r="L52" s="912">
        <v>1166</v>
      </c>
      <c r="M52" s="912">
        <v>1165</v>
      </c>
      <c r="N52" s="912">
        <v>1163</v>
      </c>
      <c r="O52" s="913">
        <v>1160</v>
      </c>
      <c r="P52" s="932">
        <v>-5.145797598627766E-3</v>
      </c>
      <c r="Q52" s="915">
        <v>-3.5743973399833706E-2</v>
      </c>
    </row>
    <row r="53" spans="1:17" ht="15.75" thickBot="1" x14ac:dyDescent="0.3">
      <c r="A53" s="1822"/>
      <c r="B53" s="826" t="s">
        <v>1617</v>
      </c>
      <c r="C53" s="937">
        <v>0</v>
      </c>
      <c r="D53" s="938">
        <v>0</v>
      </c>
      <c r="E53" s="938">
        <v>0</v>
      </c>
      <c r="F53" s="938">
        <v>0</v>
      </c>
      <c r="G53" s="938">
        <v>0</v>
      </c>
      <c r="H53" s="938">
        <v>9</v>
      </c>
      <c r="I53" s="938">
        <v>32</v>
      </c>
      <c r="J53" s="938">
        <v>44</v>
      </c>
      <c r="K53" s="912">
        <v>50</v>
      </c>
      <c r="L53" s="912">
        <v>56</v>
      </c>
      <c r="M53" s="912">
        <v>59</v>
      </c>
      <c r="N53" s="912">
        <v>62</v>
      </c>
      <c r="O53" s="913">
        <v>80</v>
      </c>
      <c r="P53" s="932">
        <v>0.4285714285714286</v>
      </c>
      <c r="Q53" s="915" t="s">
        <v>1591</v>
      </c>
    </row>
    <row r="54" spans="1:17" ht="15.75" thickBot="1" x14ac:dyDescent="0.3">
      <c r="A54" s="1836" t="s">
        <v>1</v>
      </c>
      <c r="B54" s="1837"/>
      <c r="C54" s="939">
        <v>103706</v>
      </c>
      <c r="D54" s="940">
        <v>104055</v>
      </c>
      <c r="E54" s="940">
        <v>104417</v>
      </c>
      <c r="F54" s="940">
        <v>104815</v>
      </c>
      <c r="G54" s="940">
        <v>105370</v>
      </c>
      <c r="H54" s="940">
        <v>105916</v>
      </c>
      <c r="I54" s="940">
        <v>106313</v>
      </c>
      <c r="J54" s="940">
        <v>106594</v>
      </c>
      <c r="K54" s="940">
        <v>106849</v>
      </c>
      <c r="L54" s="940">
        <v>107263</v>
      </c>
      <c r="M54" s="940">
        <v>107753</v>
      </c>
      <c r="N54" s="940">
        <v>108189</v>
      </c>
      <c r="O54" s="940">
        <v>108309</v>
      </c>
      <c r="P54" s="941">
        <v>9.7517317248259072E-3</v>
      </c>
      <c r="Q54" s="941">
        <v>4.4385088615894963E-2</v>
      </c>
    </row>
    <row r="55" spans="1:17" ht="6.75" customHeight="1" x14ac:dyDescent="0.25">
      <c r="A55" s="942"/>
      <c r="B55" s="943"/>
      <c r="C55" s="943"/>
      <c r="D55" s="943"/>
      <c r="E55" s="943"/>
      <c r="F55" s="943"/>
      <c r="G55" s="943"/>
      <c r="H55" s="944"/>
      <c r="I55" s="944"/>
      <c r="J55" s="944"/>
      <c r="K55" s="944"/>
      <c r="L55" s="944"/>
      <c r="M55" s="944"/>
      <c r="N55" s="944"/>
      <c r="O55" s="944"/>
      <c r="P55" s="945"/>
      <c r="Q55" s="946"/>
    </row>
    <row r="56" spans="1:17" x14ac:dyDescent="0.25">
      <c r="A56" s="1838" t="s">
        <v>1388</v>
      </c>
      <c r="B56" s="1838"/>
      <c r="C56" s="1838"/>
      <c r="D56" s="1838"/>
      <c r="E56" s="1838"/>
      <c r="F56" s="1838"/>
      <c r="G56" s="1838"/>
      <c r="H56" s="1838"/>
      <c r="I56" s="1838"/>
      <c r="J56" s="1838"/>
      <c r="K56" s="1838"/>
      <c r="L56" s="1838"/>
      <c r="M56" s="1838"/>
      <c r="N56" s="1838"/>
      <c r="O56" s="1838"/>
      <c r="P56" s="1838"/>
      <c r="Q56" s="1838"/>
    </row>
    <row r="57" spans="1:17" x14ac:dyDescent="0.25">
      <c r="A57" s="756" t="s">
        <v>1395</v>
      </c>
      <c r="H57" s="947"/>
      <c r="I57" s="947"/>
      <c r="J57" s="947"/>
      <c r="K57" s="947"/>
      <c r="L57" s="947"/>
      <c r="M57" s="947"/>
      <c r="N57" s="947"/>
      <c r="O57" s="947"/>
      <c r="P57" s="948"/>
    </row>
    <row r="58" spans="1:17" x14ac:dyDescent="0.25">
      <c r="A58" s="865" t="s">
        <v>1528</v>
      </c>
      <c r="H58" s="759"/>
      <c r="I58" s="759"/>
      <c r="J58" s="759"/>
      <c r="K58" s="759"/>
      <c r="L58" s="759"/>
      <c r="M58" s="759"/>
      <c r="N58" s="759"/>
      <c r="O58" s="759"/>
    </row>
    <row r="59" spans="1:17" x14ac:dyDescent="0.25">
      <c r="A59" s="756"/>
    </row>
    <row r="60" spans="1:17" x14ac:dyDescent="0.25">
      <c r="A60" s="756"/>
      <c r="C60" s="949"/>
      <c r="D60" s="950"/>
      <c r="E60" s="950"/>
      <c r="F60" s="950"/>
      <c r="G60" s="950"/>
      <c r="H60" s="950"/>
      <c r="I60" s="950"/>
      <c r="J60" s="950"/>
      <c r="K60" s="950"/>
      <c r="L60" s="950"/>
      <c r="M60" s="950"/>
      <c r="N60" s="950"/>
      <c r="O60" s="950"/>
    </row>
    <row r="61" spans="1:17" x14ac:dyDescent="0.25">
      <c r="A61" s="756"/>
      <c r="C61" s="951"/>
      <c r="D61" s="951"/>
      <c r="E61" s="951"/>
      <c r="F61" s="951"/>
      <c r="G61" s="951"/>
      <c r="H61" s="951"/>
      <c r="I61" s="951"/>
      <c r="J61" s="951"/>
      <c r="K61" s="951"/>
      <c r="L61" s="951"/>
      <c r="M61" s="951"/>
      <c r="N61" s="951"/>
      <c r="O61" s="951"/>
    </row>
  </sheetData>
  <mergeCells count="14">
    <mergeCell ref="A12:A17"/>
    <mergeCell ref="A1:Q1"/>
    <mergeCell ref="A2:Q2"/>
    <mergeCell ref="A3:Q3"/>
    <mergeCell ref="A4:B4"/>
    <mergeCell ref="A6:A11"/>
    <mergeCell ref="A54:B54"/>
    <mergeCell ref="A56:Q56"/>
    <mergeCell ref="A18:A24"/>
    <mergeCell ref="A25:A34"/>
    <mergeCell ref="A35:A36"/>
    <mergeCell ref="A37:A38"/>
    <mergeCell ref="A39:A47"/>
    <mergeCell ref="A48:A5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G26" sqref="G26"/>
    </sheetView>
  </sheetViews>
  <sheetFormatPr baseColWidth="10" defaultColWidth="11.42578125" defaultRowHeight="15" x14ac:dyDescent="0.25"/>
  <cols>
    <col min="1" max="1" width="39.140625" style="952" customWidth="1"/>
    <col min="2" max="14" width="11.42578125" style="952"/>
    <col min="15" max="15" width="13.28515625" style="952" customWidth="1"/>
    <col min="16" max="16" width="11.42578125" style="952"/>
    <col min="17" max="17" width="12" style="952" bestFit="1" customWidth="1"/>
    <col min="18" max="256" width="11.42578125" style="952"/>
    <col min="257" max="257" width="39.140625" style="952" customWidth="1"/>
    <col min="258" max="512" width="11.42578125" style="952"/>
    <col min="513" max="513" width="39.140625" style="952" customWidth="1"/>
    <col min="514" max="768" width="11.42578125" style="952"/>
    <col min="769" max="769" width="39.140625" style="952" customWidth="1"/>
    <col min="770" max="1024" width="11.42578125" style="952"/>
    <col min="1025" max="1025" width="39.140625" style="952" customWidth="1"/>
    <col min="1026" max="1280" width="11.42578125" style="952"/>
    <col min="1281" max="1281" width="39.140625" style="952" customWidth="1"/>
    <col min="1282" max="1536" width="11.42578125" style="952"/>
    <col min="1537" max="1537" width="39.140625" style="952" customWidth="1"/>
    <col min="1538" max="1792" width="11.42578125" style="952"/>
    <col min="1793" max="1793" width="39.140625" style="952" customWidth="1"/>
    <col min="1794" max="2048" width="11.42578125" style="952"/>
    <col min="2049" max="2049" width="39.140625" style="952" customWidth="1"/>
    <col min="2050" max="2304" width="11.42578125" style="952"/>
    <col min="2305" max="2305" width="39.140625" style="952" customWidth="1"/>
    <col min="2306" max="2560" width="11.42578125" style="952"/>
    <col min="2561" max="2561" width="39.140625" style="952" customWidth="1"/>
    <col min="2562" max="2816" width="11.42578125" style="952"/>
    <col min="2817" max="2817" width="39.140625" style="952" customWidth="1"/>
    <col min="2818" max="3072" width="11.42578125" style="952"/>
    <col min="3073" max="3073" width="39.140625" style="952" customWidth="1"/>
    <col min="3074" max="3328" width="11.42578125" style="952"/>
    <col min="3329" max="3329" width="39.140625" style="952" customWidth="1"/>
    <col min="3330" max="3584" width="11.42578125" style="952"/>
    <col min="3585" max="3585" width="39.140625" style="952" customWidth="1"/>
    <col min="3586" max="3840" width="11.42578125" style="952"/>
    <col min="3841" max="3841" width="39.140625" style="952" customWidth="1"/>
    <col min="3842" max="4096" width="11.42578125" style="952"/>
    <col min="4097" max="4097" width="39.140625" style="952" customWidth="1"/>
    <col min="4098" max="4352" width="11.42578125" style="952"/>
    <col min="4353" max="4353" width="39.140625" style="952" customWidth="1"/>
    <col min="4354" max="4608" width="11.42578125" style="952"/>
    <col min="4609" max="4609" width="39.140625" style="952" customWidth="1"/>
    <col min="4610" max="4864" width="11.42578125" style="952"/>
    <col min="4865" max="4865" width="39.140625" style="952" customWidth="1"/>
    <col min="4866" max="5120" width="11.42578125" style="952"/>
    <col min="5121" max="5121" width="39.140625" style="952" customWidth="1"/>
    <col min="5122" max="5376" width="11.42578125" style="952"/>
    <col min="5377" max="5377" width="39.140625" style="952" customWidth="1"/>
    <col min="5378" max="5632" width="11.42578125" style="952"/>
    <col min="5633" max="5633" width="39.140625" style="952" customWidth="1"/>
    <col min="5634" max="5888" width="11.42578125" style="952"/>
    <col min="5889" max="5889" width="39.140625" style="952" customWidth="1"/>
    <col min="5890" max="6144" width="11.42578125" style="952"/>
    <col min="6145" max="6145" width="39.140625" style="952" customWidth="1"/>
    <col min="6146" max="6400" width="11.42578125" style="952"/>
    <col min="6401" max="6401" width="39.140625" style="952" customWidth="1"/>
    <col min="6402" max="6656" width="11.42578125" style="952"/>
    <col min="6657" max="6657" width="39.140625" style="952" customWidth="1"/>
    <col min="6658" max="6912" width="11.42578125" style="952"/>
    <col min="6913" max="6913" width="39.140625" style="952" customWidth="1"/>
    <col min="6914" max="7168" width="11.42578125" style="952"/>
    <col min="7169" max="7169" width="39.140625" style="952" customWidth="1"/>
    <col min="7170" max="7424" width="11.42578125" style="952"/>
    <col min="7425" max="7425" width="39.140625" style="952" customWidth="1"/>
    <col min="7426" max="7680" width="11.42578125" style="952"/>
    <col min="7681" max="7681" width="39.140625" style="952" customWidth="1"/>
    <col min="7682" max="7936" width="11.42578125" style="952"/>
    <col min="7937" max="7937" width="39.140625" style="952" customWidth="1"/>
    <col min="7938" max="8192" width="11.42578125" style="952"/>
    <col min="8193" max="8193" width="39.140625" style="952" customWidth="1"/>
    <col min="8194" max="8448" width="11.42578125" style="952"/>
    <col min="8449" max="8449" width="39.140625" style="952" customWidth="1"/>
    <col min="8450" max="8704" width="11.42578125" style="952"/>
    <col min="8705" max="8705" width="39.140625" style="952" customWidth="1"/>
    <col min="8706" max="8960" width="11.42578125" style="952"/>
    <col min="8961" max="8961" width="39.140625" style="952" customWidth="1"/>
    <col min="8962" max="9216" width="11.42578125" style="952"/>
    <col min="9217" max="9217" width="39.140625" style="952" customWidth="1"/>
    <col min="9218" max="9472" width="11.42578125" style="952"/>
    <col min="9473" max="9473" width="39.140625" style="952" customWidth="1"/>
    <col min="9474" max="9728" width="11.42578125" style="952"/>
    <col min="9729" max="9729" width="39.140625" style="952" customWidth="1"/>
    <col min="9730" max="9984" width="11.42578125" style="952"/>
    <col min="9985" max="9985" width="39.140625" style="952" customWidth="1"/>
    <col min="9986" max="10240" width="11.42578125" style="952"/>
    <col min="10241" max="10241" width="39.140625" style="952" customWidth="1"/>
    <col min="10242" max="10496" width="11.42578125" style="952"/>
    <col min="10497" max="10497" width="39.140625" style="952" customWidth="1"/>
    <col min="10498" max="10752" width="11.42578125" style="952"/>
    <col min="10753" max="10753" width="39.140625" style="952" customWidth="1"/>
    <col min="10754" max="11008" width="11.42578125" style="952"/>
    <col min="11009" max="11009" width="39.140625" style="952" customWidth="1"/>
    <col min="11010" max="11264" width="11.42578125" style="952"/>
    <col min="11265" max="11265" width="39.140625" style="952" customWidth="1"/>
    <col min="11266" max="11520" width="11.42578125" style="952"/>
    <col min="11521" max="11521" width="39.140625" style="952" customWidth="1"/>
    <col min="11522" max="11776" width="11.42578125" style="952"/>
    <col min="11777" max="11777" width="39.140625" style="952" customWidth="1"/>
    <col min="11778" max="12032" width="11.42578125" style="952"/>
    <col min="12033" max="12033" width="39.140625" style="952" customWidth="1"/>
    <col min="12034" max="12288" width="11.42578125" style="952"/>
    <col min="12289" max="12289" width="39.140625" style="952" customWidth="1"/>
    <col min="12290" max="12544" width="11.42578125" style="952"/>
    <col min="12545" max="12545" width="39.140625" style="952" customWidth="1"/>
    <col min="12546" max="12800" width="11.42578125" style="952"/>
    <col min="12801" max="12801" width="39.140625" style="952" customWidth="1"/>
    <col min="12802" max="13056" width="11.42578125" style="952"/>
    <col min="13057" max="13057" width="39.140625" style="952" customWidth="1"/>
    <col min="13058" max="13312" width="11.42578125" style="952"/>
    <col min="13313" max="13313" width="39.140625" style="952" customWidth="1"/>
    <col min="13314" max="13568" width="11.42578125" style="952"/>
    <col min="13569" max="13569" width="39.140625" style="952" customWidth="1"/>
    <col min="13570" max="13824" width="11.42578125" style="952"/>
    <col min="13825" max="13825" width="39.140625" style="952" customWidth="1"/>
    <col min="13826" max="14080" width="11.42578125" style="952"/>
    <col min="14081" max="14081" width="39.140625" style="952" customWidth="1"/>
    <col min="14082" max="14336" width="11.42578125" style="952"/>
    <col min="14337" max="14337" width="39.140625" style="952" customWidth="1"/>
    <col min="14338" max="14592" width="11.42578125" style="952"/>
    <col min="14593" max="14593" width="39.140625" style="952" customWidth="1"/>
    <col min="14594" max="14848" width="11.42578125" style="952"/>
    <col min="14849" max="14849" width="39.140625" style="952" customWidth="1"/>
    <col min="14850" max="15104" width="11.42578125" style="952"/>
    <col min="15105" max="15105" width="39.140625" style="952" customWidth="1"/>
    <col min="15106" max="15360" width="11.42578125" style="952"/>
    <col min="15361" max="15361" width="39.140625" style="952" customWidth="1"/>
    <col min="15362" max="15616" width="11.42578125" style="952"/>
    <col min="15617" max="15617" width="39.140625" style="952" customWidth="1"/>
    <col min="15618" max="15872" width="11.42578125" style="952"/>
    <col min="15873" max="15873" width="39.140625" style="952" customWidth="1"/>
    <col min="15874" max="16128" width="11.42578125" style="952"/>
    <col min="16129" max="16129" width="39.140625" style="952" customWidth="1"/>
    <col min="16130" max="16384" width="11.42578125" style="952"/>
  </cols>
  <sheetData>
    <row r="1" spans="1:21" ht="15.75" x14ac:dyDescent="0.25">
      <c r="A1" s="1840" t="s">
        <v>1776</v>
      </c>
      <c r="B1" s="1840"/>
      <c r="C1" s="1840"/>
      <c r="D1" s="1840"/>
      <c r="E1" s="1840"/>
      <c r="F1" s="1840"/>
      <c r="G1" s="1840"/>
      <c r="H1" s="1840"/>
      <c r="I1" s="1840"/>
      <c r="J1" s="1840"/>
      <c r="K1" s="1840"/>
      <c r="L1" s="1840"/>
      <c r="M1" s="1840"/>
      <c r="N1" s="1840"/>
      <c r="O1" s="1840"/>
    </row>
    <row r="2" spans="1:21" ht="15.75" x14ac:dyDescent="0.25">
      <c r="A2" s="1841" t="s">
        <v>1586</v>
      </c>
      <c r="B2" s="1841"/>
      <c r="C2" s="1841"/>
      <c r="D2" s="1841"/>
      <c r="E2" s="1841"/>
      <c r="F2" s="1841"/>
      <c r="G2" s="1841"/>
      <c r="H2" s="1841"/>
      <c r="I2" s="1841"/>
      <c r="J2" s="1841"/>
      <c r="K2" s="1841"/>
      <c r="L2" s="1841"/>
      <c r="M2" s="1841"/>
      <c r="N2" s="1841"/>
      <c r="O2" s="1841"/>
    </row>
    <row r="3" spans="1:21" ht="5.25" customHeight="1" thickBot="1" x14ac:dyDescent="0.3">
      <c r="A3" s="344"/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</row>
    <row r="4" spans="1:21" ht="16.5" thickBot="1" x14ac:dyDescent="0.3">
      <c r="A4" s="953" t="s">
        <v>1478</v>
      </c>
      <c r="B4" s="954">
        <v>44651</v>
      </c>
      <c r="C4" s="954">
        <v>44681</v>
      </c>
      <c r="D4" s="954">
        <v>44712</v>
      </c>
      <c r="E4" s="954">
        <v>44742</v>
      </c>
      <c r="F4" s="954">
        <v>44773</v>
      </c>
      <c r="G4" s="954">
        <v>44804</v>
      </c>
      <c r="H4" s="954">
        <v>44834</v>
      </c>
      <c r="I4" s="954">
        <v>44865</v>
      </c>
      <c r="J4" s="954">
        <v>44895</v>
      </c>
      <c r="K4" s="954">
        <v>44926</v>
      </c>
      <c r="L4" s="954">
        <v>44927</v>
      </c>
      <c r="M4" s="954">
        <v>44958</v>
      </c>
      <c r="N4" s="954">
        <v>44986</v>
      </c>
      <c r="O4" s="955" t="s">
        <v>1479</v>
      </c>
    </row>
    <row r="5" spans="1:21" x14ac:dyDescent="0.25">
      <c r="A5" s="956" t="s">
        <v>1398</v>
      </c>
      <c r="B5" s="957">
        <v>9553.209899758227</v>
      </c>
      <c r="C5" s="957">
        <v>9725.5674609492016</v>
      </c>
      <c r="D5" s="957">
        <v>9719.7522057606584</v>
      </c>
      <c r="E5" s="957">
        <v>9485.726396656999</v>
      </c>
      <c r="F5" s="957">
        <v>9477.9406410976026</v>
      </c>
      <c r="G5" s="957">
        <v>9553.3425730497966</v>
      </c>
      <c r="H5" s="957">
        <v>9685.4298653539063</v>
      </c>
      <c r="I5" s="957">
        <v>9716.0359168865998</v>
      </c>
      <c r="J5" s="957">
        <v>9720.6942245140017</v>
      </c>
      <c r="K5" s="957">
        <v>9786.4923213120019</v>
      </c>
      <c r="L5" s="957">
        <v>9871.7813409054033</v>
      </c>
      <c r="M5" s="957">
        <v>9980.5038050073999</v>
      </c>
      <c r="N5" s="957">
        <v>9601.0575566640018</v>
      </c>
      <c r="O5" s="958">
        <v>5.0085424069856721E-3</v>
      </c>
      <c r="Q5" s="959"/>
      <c r="R5" s="812"/>
    </row>
    <row r="6" spans="1:21" x14ac:dyDescent="0.25">
      <c r="A6" s="960" t="s">
        <v>1589</v>
      </c>
      <c r="B6" s="961"/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2"/>
    </row>
    <row r="7" spans="1:21" x14ac:dyDescent="0.25">
      <c r="A7" s="963"/>
      <c r="B7" s="964"/>
      <c r="C7" s="964"/>
      <c r="D7" s="964"/>
      <c r="E7" s="964"/>
      <c r="F7" s="964"/>
      <c r="G7" s="964"/>
      <c r="H7" s="964"/>
      <c r="I7" s="964"/>
      <c r="J7" s="964"/>
      <c r="K7" s="964"/>
      <c r="L7" s="964"/>
      <c r="M7" s="964"/>
      <c r="N7" s="964"/>
      <c r="O7" s="962"/>
    </row>
    <row r="8" spans="1:21" x14ac:dyDescent="0.25">
      <c r="A8" s="963" t="s">
        <v>1777</v>
      </c>
      <c r="B8" s="965">
        <v>1.8585920845763254E-3</v>
      </c>
      <c r="C8" s="965">
        <v>1.8041848027994929E-2</v>
      </c>
      <c r="D8" s="965">
        <v>-5.9883199000835381E-4</v>
      </c>
      <c r="E8" s="965">
        <v>-2.4076467023676742E-2</v>
      </c>
      <c r="F8" s="965">
        <v>-8.207864357272955E-4</v>
      </c>
      <c r="G8" s="965">
        <v>7.9555184831229322E-3</v>
      </c>
      <c r="H8" s="965">
        <v>1.3826290776668165E-2</v>
      </c>
      <c r="I8" s="965">
        <v>3.160009618383126E-3</v>
      </c>
      <c r="J8" s="965">
        <v>4.794452868690699E-4</v>
      </c>
      <c r="K8" s="965">
        <v>6.7688680744702519E-3</v>
      </c>
      <c r="L8" s="965">
        <v>8.7149733319329403E-3</v>
      </c>
      <c r="M8" s="965">
        <v>1.1013459511252099E-2</v>
      </c>
      <c r="N8" s="965">
        <v>-3.8018746924681657E-2</v>
      </c>
      <c r="O8" s="962" t="s">
        <v>1591</v>
      </c>
    </row>
    <row r="9" spans="1:21" x14ac:dyDescent="0.25">
      <c r="A9" s="963" t="s">
        <v>1480</v>
      </c>
      <c r="B9" s="964"/>
      <c r="C9" s="964"/>
      <c r="D9" s="964"/>
      <c r="E9" s="964"/>
      <c r="F9" s="964"/>
      <c r="G9" s="964"/>
      <c r="H9" s="964"/>
      <c r="I9" s="964"/>
      <c r="J9" s="964"/>
      <c r="K9" s="964"/>
      <c r="L9" s="964"/>
      <c r="M9" s="964"/>
      <c r="N9" s="964"/>
      <c r="O9" s="962"/>
    </row>
    <row r="10" spans="1:21" x14ac:dyDescent="0.25">
      <c r="A10" s="963"/>
      <c r="B10" s="964"/>
      <c r="C10" s="964"/>
      <c r="D10" s="964"/>
      <c r="E10" s="964"/>
      <c r="F10" s="964"/>
      <c r="G10" s="964"/>
      <c r="H10" s="964"/>
      <c r="I10" s="964"/>
      <c r="J10" s="964"/>
      <c r="K10" s="964"/>
      <c r="L10" s="964"/>
      <c r="M10" s="964"/>
      <c r="N10" s="964"/>
      <c r="O10" s="962"/>
    </row>
    <row r="11" spans="1:21" x14ac:dyDescent="0.25">
      <c r="A11" s="963" t="s">
        <v>1481</v>
      </c>
      <c r="B11" s="950">
        <v>103706</v>
      </c>
      <c r="C11" s="950">
        <v>104055</v>
      </c>
      <c r="D11" s="950">
        <v>104417</v>
      </c>
      <c r="E11" s="950">
        <v>104815</v>
      </c>
      <c r="F11" s="950">
        <v>105370</v>
      </c>
      <c r="G11" s="950">
        <v>105916</v>
      </c>
      <c r="H11" s="950">
        <v>106313</v>
      </c>
      <c r="I11" s="950">
        <v>106594</v>
      </c>
      <c r="J11" s="950">
        <v>106849</v>
      </c>
      <c r="K11" s="950">
        <v>107263</v>
      </c>
      <c r="L11" s="950">
        <v>107753</v>
      </c>
      <c r="M11" s="950">
        <v>108189</v>
      </c>
      <c r="N11" s="950">
        <v>108309</v>
      </c>
      <c r="O11" s="962">
        <v>4.4385088615894963E-2</v>
      </c>
    </row>
    <row r="12" spans="1:21" x14ac:dyDescent="0.25">
      <c r="A12" s="963"/>
      <c r="B12" s="966"/>
      <c r="C12" s="966"/>
      <c r="D12" s="966"/>
      <c r="E12" s="966"/>
      <c r="F12" s="966"/>
      <c r="G12" s="966"/>
      <c r="H12" s="966"/>
      <c r="I12" s="966"/>
      <c r="J12" s="966"/>
      <c r="K12" s="966"/>
      <c r="L12" s="966"/>
      <c r="M12" s="966"/>
      <c r="N12" s="966"/>
      <c r="O12" s="962"/>
    </row>
    <row r="13" spans="1:21" x14ac:dyDescent="0.25">
      <c r="A13" s="963" t="s">
        <v>1482</v>
      </c>
      <c r="B13" s="967"/>
      <c r="C13" s="967"/>
      <c r="D13" s="967"/>
      <c r="E13" s="967"/>
      <c r="F13" s="967"/>
      <c r="G13" s="967"/>
      <c r="H13" s="967"/>
      <c r="I13" s="967"/>
      <c r="J13" s="967"/>
      <c r="K13" s="967"/>
      <c r="L13" s="967"/>
      <c r="M13" s="967"/>
      <c r="N13" s="967"/>
      <c r="O13" s="962"/>
    </row>
    <row r="14" spans="1:21" x14ac:dyDescent="0.25">
      <c r="A14" s="963" t="s">
        <v>1778</v>
      </c>
      <c r="B14" s="966"/>
      <c r="C14" s="966"/>
      <c r="D14" s="966"/>
      <c r="E14" s="966"/>
      <c r="F14" s="966"/>
      <c r="G14" s="966"/>
      <c r="H14" s="966"/>
      <c r="I14" s="966"/>
      <c r="J14" s="966"/>
      <c r="K14" s="966"/>
      <c r="L14" s="966"/>
      <c r="M14" s="966"/>
      <c r="N14" s="966"/>
      <c r="O14" s="962"/>
    </row>
    <row r="15" spans="1:21" x14ac:dyDescent="0.25">
      <c r="A15" s="963" t="s">
        <v>1480</v>
      </c>
      <c r="B15" s="968"/>
      <c r="C15" s="968"/>
      <c r="D15" s="968"/>
      <c r="E15" s="968"/>
      <c r="F15" s="968"/>
      <c r="G15" s="968"/>
      <c r="H15" s="968"/>
      <c r="I15" s="968"/>
      <c r="J15" s="968"/>
      <c r="K15" s="968"/>
      <c r="L15" s="968"/>
      <c r="M15" s="968"/>
      <c r="N15" s="968"/>
      <c r="O15" s="962"/>
    </row>
    <row r="16" spans="1:21" x14ac:dyDescent="0.25">
      <c r="A16" s="963" t="s">
        <v>1376</v>
      </c>
      <c r="B16" s="969">
        <v>0.8407</v>
      </c>
      <c r="C16" s="969">
        <v>0.78</v>
      </c>
      <c r="D16" s="969">
        <v>0.95238373231409834</v>
      </c>
      <c r="E16" s="969">
        <v>0.62590000000000001</v>
      </c>
      <c r="F16" s="969">
        <v>0.97013107672034804</v>
      </c>
      <c r="G16" s="969">
        <v>0.79090005161357102</v>
      </c>
      <c r="H16" s="969">
        <v>0.78349999999999997</v>
      </c>
      <c r="I16" s="969">
        <v>0.92417318357286704</v>
      </c>
      <c r="J16" s="969">
        <v>0.97509051142569603</v>
      </c>
      <c r="K16" s="969">
        <v>0.87628703305720934</v>
      </c>
      <c r="L16" s="969">
        <v>1.2391126268287738</v>
      </c>
      <c r="M16" s="969">
        <v>0.88199128406581118</v>
      </c>
      <c r="N16" s="969">
        <v>0.90805352357477864</v>
      </c>
      <c r="O16" s="962"/>
      <c r="Q16" s="970"/>
      <c r="R16" s="970"/>
      <c r="S16" s="970"/>
      <c r="T16" s="970"/>
      <c r="U16" s="970"/>
    </row>
    <row r="17" spans="1:21" x14ac:dyDescent="0.25">
      <c r="A17" s="963" t="s">
        <v>1377</v>
      </c>
      <c r="B17" s="969">
        <v>1.1192</v>
      </c>
      <c r="C17" s="969">
        <v>0.94105241611051327</v>
      </c>
      <c r="D17" s="969">
        <v>0.8450765359452066</v>
      </c>
      <c r="E17" s="969">
        <v>0.7661</v>
      </c>
      <c r="F17" s="969">
        <v>0.86759810413427707</v>
      </c>
      <c r="G17" s="969">
        <v>0.8235411117592788</v>
      </c>
      <c r="H17" s="969">
        <v>0.87780000000000002</v>
      </c>
      <c r="I17" s="969">
        <v>0.81142621819438465</v>
      </c>
      <c r="J17" s="969">
        <v>0.85895923771085092</v>
      </c>
      <c r="K17" s="969">
        <v>0.95349481324658436</v>
      </c>
      <c r="L17" s="969">
        <v>1.0487551762985858</v>
      </c>
      <c r="M17" s="969">
        <v>1.0035159907808067</v>
      </c>
      <c r="N17" s="969">
        <v>0.96468820587418846</v>
      </c>
      <c r="O17" s="962"/>
      <c r="Q17" s="970"/>
    </row>
    <row r="18" spans="1:21" x14ac:dyDescent="0.25">
      <c r="A18" s="963" t="s">
        <v>1378</v>
      </c>
      <c r="B18" s="969">
        <v>0.86660000000000004</v>
      </c>
      <c r="C18" s="969">
        <v>0.83488967516778534</v>
      </c>
      <c r="D18" s="969">
        <v>0.90160304931047475</v>
      </c>
      <c r="E18" s="969">
        <v>0.95830000000000004</v>
      </c>
      <c r="F18" s="969">
        <v>0.83710165127957592</v>
      </c>
      <c r="G18" s="969">
        <v>0.85004482664287584</v>
      </c>
      <c r="H18" s="969">
        <v>0.83399999999999996</v>
      </c>
      <c r="I18" s="969">
        <v>0.84737127998824802</v>
      </c>
      <c r="J18" s="969">
        <v>0.85053106251201194</v>
      </c>
      <c r="K18" s="969">
        <v>0.8858404614631572</v>
      </c>
      <c r="L18" s="969">
        <v>0.94369561133326818</v>
      </c>
      <c r="M18" s="969">
        <v>0.93650766421705289</v>
      </c>
      <c r="N18" s="969">
        <v>0.96967167050288006</v>
      </c>
      <c r="O18" s="962"/>
      <c r="Q18" s="970"/>
    </row>
    <row r="19" spans="1:21" x14ac:dyDescent="0.25">
      <c r="A19" s="963" t="s">
        <v>1379</v>
      </c>
      <c r="B19" s="969">
        <v>0.81289999999999996</v>
      </c>
      <c r="C19" s="969">
        <v>0.82344898358542118</v>
      </c>
      <c r="D19" s="969">
        <v>0.82192012428009642</v>
      </c>
      <c r="E19" s="969">
        <v>0.80189999999999995</v>
      </c>
      <c r="F19" s="969">
        <v>0.83767414438175403</v>
      </c>
      <c r="G19" s="969">
        <v>0.8415334476636116</v>
      </c>
      <c r="H19" s="969">
        <v>0.84430000000000005</v>
      </c>
      <c r="I19" s="969">
        <v>0.8382789785356719</v>
      </c>
      <c r="J19" s="969">
        <v>0.8893276344991945</v>
      </c>
      <c r="K19" s="969">
        <v>0.89687522196187086</v>
      </c>
      <c r="L19" s="969">
        <v>0.90208148089135265</v>
      </c>
      <c r="M19" s="969">
        <v>0.90476006340287662</v>
      </c>
      <c r="N19" s="969">
        <v>0.90730664427275276</v>
      </c>
      <c r="O19" s="962"/>
      <c r="Q19" s="970"/>
    </row>
    <row r="20" spans="1:21" x14ac:dyDescent="0.25">
      <c r="A20" s="963"/>
      <c r="B20" s="969"/>
      <c r="C20" s="969"/>
      <c r="D20" s="969"/>
      <c r="E20" s="969"/>
      <c r="F20" s="969"/>
      <c r="G20" s="969"/>
      <c r="H20" s="969"/>
      <c r="I20" s="969"/>
      <c r="J20" s="969"/>
      <c r="K20" s="969"/>
      <c r="L20" s="969"/>
      <c r="M20" s="969"/>
      <c r="N20" s="969"/>
      <c r="O20" s="962"/>
      <c r="Q20" s="971"/>
      <c r="R20" s="971"/>
      <c r="S20" s="971"/>
      <c r="T20" s="971"/>
      <c r="U20" s="971"/>
    </row>
    <row r="21" spans="1:21" x14ac:dyDescent="0.25">
      <c r="A21" s="963" t="s">
        <v>1483</v>
      </c>
      <c r="B21" s="969"/>
      <c r="C21" s="969"/>
      <c r="D21" s="969"/>
      <c r="E21" s="969"/>
      <c r="F21" s="969"/>
      <c r="G21" s="969"/>
      <c r="H21" s="969"/>
      <c r="I21" s="969"/>
      <c r="J21" s="969"/>
      <c r="K21" s="969"/>
      <c r="L21" s="969"/>
      <c r="M21" s="969"/>
      <c r="N21" s="969"/>
      <c r="O21" s="962"/>
      <c r="Q21" s="971"/>
      <c r="R21" s="971"/>
      <c r="S21" s="971"/>
      <c r="T21" s="971"/>
      <c r="U21" s="971"/>
    </row>
    <row r="22" spans="1:21" x14ac:dyDescent="0.25">
      <c r="A22" s="963" t="s">
        <v>1778</v>
      </c>
      <c r="B22" s="969"/>
      <c r="C22" s="969"/>
      <c r="D22" s="969"/>
      <c r="E22" s="969"/>
      <c r="F22" s="969"/>
      <c r="G22" s="969"/>
      <c r="H22" s="969"/>
      <c r="I22" s="969"/>
      <c r="J22" s="969"/>
      <c r="K22" s="969"/>
      <c r="L22" s="969"/>
      <c r="M22" s="969"/>
      <c r="N22" s="969"/>
      <c r="O22" s="962"/>
      <c r="Q22" s="971"/>
      <c r="R22" s="971"/>
      <c r="S22" s="971"/>
      <c r="T22" s="971"/>
      <c r="U22" s="971"/>
    </row>
    <row r="23" spans="1:21" x14ac:dyDescent="0.25">
      <c r="A23" s="963" t="s">
        <v>1480</v>
      </c>
      <c r="B23" s="969"/>
      <c r="C23" s="969"/>
      <c r="D23" s="969"/>
      <c r="E23" s="969"/>
      <c r="F23" s="969"/>
      <c r="G23" s="969"/>
      <c r="H23" s="969"/>
      <c r="I23" s="969"/>
      <c r="J23" s="969"/>
      <c r="K23" s="969"/>
      <c r="L23" s="969"/>
      <c r="M23" s="969"/>
      <c r="N23" s="969"/>
      <c r="O23" s="962"/>
      <c r="Q23" s="971"/>
      <c r="R23" s="971"/>
      <c r="S23" s="971"/>
      <c r="T23" s="971"/>
      <c r="U23" s="971"/>
    </row>
    <row r="24" spans="1:21" x14ac:dyDescent="0.25">
      <c r="A24" s="963" t="s">
        <v>1376</v>
      </c>
      <c r="B24" s="969">
        <v>2.6326000000000001</v>
      </c>
      <c r="C24" s="969">
        <v>2.77</v>
      </c>
      <c r="D24" s="969">
        <v>2.8625275280369085</v>
      </c>
      <c r="E24" s="969">
        <v>2.6634000000000002</v>
      </c>
      <c r="F24" s="969">
        <v>3.06579750609674</v>
      </c>
      <c r="G24" s="969">
        <v>2.6332373922267003</v>
      </c>
      <c r="H24" s="969">
        <v>3.0861999999999998</v>
      </c>
      <c r="I24" s="969">
        <v>3.0612937076851598</v>
      </c>
      <c r="J24" s="969">
        <v>3.0811655333376513</v>
      </c>
      <c r="K24" s="969">
        <v>3.0728829002664235</v>
      </c>
      <c r="L24" s="969">
        <v>2.9811474645304425</v>
      </c>
      <c r="M24" s="969">
        <v>2.7076832901639682</v>
      </c>
      <c r="N24" s="969">
        <v>2.8237169644958908</v>
      </c>
      <c r="O24" s="962"/>
      <c r="Q24" s="971"/>
      <c r="R24" s="971"/>
      <c r="S24" s="971"/>
      <c r="T24" s="971"/>
      <c r="U24" s="971"/>
    </row>
    <row r="25" spans="1:21" x14ac:dyDescent="0.25">
      <c r="A25" s="963" t="s">
        <v>1377</v>
      </c>
      <c r="B25" s="969">
        <v>3.4950000000000001</v>
      </c>
      <c r="C25" s="969">
        <v>2.8919866592695085</v>
      </c>
      <c r="D25" s="969">
        <v>2.705423620262164</v>
      </c>
      <c r="E25" s="969">
        <v>2.7029000000000001</v>
      </c>
      <c r="F25" s="969">
        <v>2.9071012393023499</v>
      </c>
      <c r="G25" s="969">
        <v>2.7579736331351565</v>
      </c>
      <c r="H25" s="969">
        <v>2.9236</v>
      </c>
      <c r="I25" s="969">
        <v>2.755959757663919</v>
      </c>
      <c r="J25" s="969">
        <v>2.911761308686085</v>
      </c>
      <c r="K25" s="969">
        <v>3.1283596864062222</v>
      </c>
      <c r="L25" s="969">
        <v>3.0077406051883551</v>
      </c>
      <c r="M25" s="969">
        <v>2.8574976420920724</v>
      </c>
      <c r="N25" s="969">
        <v>2.7745074493604927</v>
      </c>
      <c r="O25" s="962"/>
      <c r="Q25" s="971"/>
      <c r="R25" s="971"/>
      <c r="S25" s="971"/>
      <c r="T25" s="971"/>
      <c r="U25" s="971"/>
    </row>
    <row r="26" spans="1:21" x14ac:dyDescent="0.25">
      <c r="A26" s="963" t="s">
        <v>1378</v>
      </c>
      <c r="B26" s="969">
        <v>2.9815</v>
      </c>
      <c r="C26" s="969">
        <v>2.8642553183496835</v>
      </c>
      <c r="D26" s="969">
        <v>2.8658359028651592</v>
      </c>
      <c r="E26" s="969">
        <v>3.1128</v>
      </c>
      <c r="F26" s="969">
        <v>2.8530448333468601</v>
      </c>
      <c r="G26" s="969">
        <v>2.7832274430558073</v>
      </c>
      <c r="H26" s="969">
        <v>2.8090999999999999</v>
      </c>
      <c r="I26" s="969">
        <v>2.778233389402176</v>
      </c>
      <c r="J26" s="969">
        <v>2.8135879913370845</v>
      </c>
      <c r="K26" s="969">
        <v>2.8896429446175338</v>
      </c>
      <c r="L26" s="969">
        <v>2.8676272000267491</v>
      </c>
      <c r="M26" s="969">
        <v>2.9014996925738967</v>
      </c>
      <c r="N26" s="969">
        <v>2.9638135144276028</v>
      </c>
      <c r="O26" s="962"/>
      <c r="Q26" s="971"/>
      <c r="R26" s="971"/>
      <c r="S26" s="971"/>
      <c r="T26" s="971"/>
      <c r="U26" s="971"/>
    </row>
    <row r="27" spans="1:21" x14ac:dyDescent="0.25">
      <c r="A27" s="963" t="s">
        <v>1379</v>
      </c>
      <c r="B27" s="969">
        <v>2.9396</v>
      </c>
      <c r="C27" s="969">
        <v>2.9938408273655779</v>
      </c>
      <c r="D27" s="969">
        <v>2.9140434579461818</v>
      </c>
      <c r="E27" s="969">
        <v>2.8746999999999998</v>
      </c>
      <c r="F27" s="969">
        <v>2.9051695986684103</v>
      </c>
      <c r="G27" s="969">
        <v>2.8663179513604922</v>
      </c>
      <c r="H27" s="969">
        <v>2.8472</v>
      </c>
      <c r="I27" s="969">
        <v>2.776967956563031</v>
      </c>
      <c r="J27" s="969">
        <v>2.8135557941328919</v>
      </c>
      <c r="K27" s="969">
        <v>2.7992545305761727</v>
      </c>
      <c r="L27" s="969">
        <v>2.8287247007609722</v>
      </c>
      <c r="M27" s="969">
        <v>2.7787242712249562</v>
      </c>
      <c r="N27" s="969">
        <v>2.7886986991212726</v>
      </c>
      <c r="O27" s="962"/>
      <c r="Q27" s="971"/>
      <c r="R27" s="971"/>
      <c r="S27" s="971"/>
      <c r="T27" s="971"/>
      <c r="U27" s="971"/>
    </row>
    <row r="28" spans="1:21" x14ac:dyDescent="0.25">
      <c r="A28" s="963"/>
      <c r="B28" s="966"/>
      <c r="C28" s="966"/>
      <c r="D28" s="966"/>
      <c r="E28" s="966"/>
      <c r="F28" s="966"/>
      <c r="G28" s="966"/>
      <c r="H28" s="966"/>
      <c r="I28" s="966"/>
      <c r="J28" s="966"/>
      <c r="K28" s="966"/>
      <c r="L28" s="966"/>
      <c r="M28" s="966"/>
      <c r="N28" s="966"/>
      <c r="O28" s="962"/>
      <c r="Q28" s="971"/>
      <c r="R28" s="971"/>
      <c r="S28" s="971"/>
      <c r="T28" s="971"/>
      <c r="U28" s="971"/>
    </row>
    <row r="29" spans="1:21" x14ac:dyDescent="0.25">
      <c r="A29" s="963" t="s">
        <v>1484</v>
      </c>
      <c r="B29" s="966"/>
      <c r="C29" s="966"/>
      <c r="D29" s="966"/>
      <c r="E29" s="966"/>
      <c r="F29" s="966"/>
      <c r="G29" s="966"/>
      <c r="H29" s="966"/>
      <c r="I29" s="966"/>
      <c r="J29" s="966"/>
      <c r="K29" s="966"/>
      <c r="L29" s="966"/>
      <c r="M29" s="966"/>
      <c r="N29" s="966"/>
      <c r="O29" s="962"/>
      <c r="Q29" s="971"/>
      <c r="R29" s="971"/>
      <c r="S29" s="971"/>
      <c r="T29" s="971"/>
      <c r="U29" s="971"/>
    </row>
    <row r="30" spans="1:21" x14ac:dyDescent="0.25">
      <c r="A30" s="963" t="s">
        <v>1778</v>
      </c>
      <c r="B30" s="966"/>
      <c r="C30" s="972"/>
      <c r="D30" s="966"/>
      <c r="E30" s="966"/>
      <c r="F30" s="972"/>
      <c r="G30" s="972"/>
      <c r="H30" s="972"/>
      <c r="I30" s="972"/>
      <c r="J30" s="972"/>
      <c r="K30" s="972"/>
      <c r="L30" s="972"/>
      <c r="M30" s="972"/>
      <c r="N30" s="972"/>
      <c r="O30" s="962"/>
      <c r="Q30" s="971"/>
      <c r="R30" s="971"/>
      <c r="S30" s="971"/>
      <c r="T30" s="971"/>
      <c r="U30" s="971"/>
    </row>
    <row r="31" spans="1:21" x14ac:dyDescent="0.25">
      <c r="A31" s="963" t="s">
        <v>1480</v>
      </c>
      <c r="B31" s="969"/>
      <c r="C31" s="969"/>
      <c r="D31" s="969"/>
      <c r="E31" s="969"/>
      <c r="F31" s="969"/>
      <c r="G31" s="969"/>
      <c r="H31" s="969"/>
      <c r="I31" s="969"/>
      <c r="J31" s="969"/>
      <c r="K31" s="969"/>
      <c r="L31" s="969"/>
      <c r="M31" s="969"/>
      <c r="N31" s="969"/>
      <c r="O31" s="962"/>
      <c r="Q31" s="971"/>
      <c r="R31" s="971"/>
      <c r="S31" s="971"/>
      <c r="T31" s="971"/>
      <c r="U31" s="971"/>
    </row>
    <row r="32" spans="1:21" x14ac:dyDescent="0.25">
      <c r="A32" s="963" t="s">
        <v>1376</v>
      </c>
      <c r="B32" s="969">
        <v>1.577</v>
      </c>
      <c r="C32" s="969">
        <v>1.5</v>
      </c>
      <c r="D32" s="969">
        <v>1.325</v>
      </c>
      <c r="E32" s="969">
        <v>1.0213000000000001</v>
      </c>
      <c r="F32" s="969">
        <v>0.53120000000000001</v>
      </c>
      <c r="G32" s="969">
        <v>0.43429999999999996</v>
      </c>
      <c r="H32" s="969">
        <v>0.54190000000000005</v>
      </c>
      <c r="I32" s="969">
        <v>0.64149999999999996</v>
      </c>
      <c r="J32" s="969">
        <v>0.11080000000000001</v>
      </c>
      <c r="K32" s="969">
        <v>-2.6100000000000002E-2</v>
      </c>
      <c r="L32" s="969">
        <v>-9.7799999999999998E-2</v>
      </c>
      <c r="M32" s="969">
        <v>-6.93E-2</v>
      </c>
      <c r="N32" s="969">
        <v>-0.1588</v>
      </c>
      <c r="O32" s="962"/>
      <c r="Q32" s="971"/>
      <c r="R32" s="971"/>
      <c r="S32" s="971"/>
      <c r="T32" s="971"/>
      <c r="U32" s="971"/>
    </row>
    <row r="33" spans="1:15" x14ac:dyDescent="0.25">
      <c r="A33" s="963" t="s">
        <v>1377</v>
      </c>
      <c r="B33" s="969">
        <v>1.6798999999999999</v>
      </c>
      <c r="C33" s="969">
        <v>1.6123999999984675</v>
      </c>
      <c r="D33" s="969">
        <v>1.4705999999999999</v>
      </c>
      <c r="E33" s="969">
        <v>1.2831999999999999</v>
      </c>
      <c r="F33" s="969">
        <v>0.95069999999999999</v>
      </c>
      <c r="G33" s="969">
        <v>0.64689999999802783</v>
      </c>
      <c r="H33" s="969">
        <v>0.50180000000000002</v>
      </c>
      <c r="I33" s="969">
        <v>0.54010000000000002</v>
      </c>
      <c r="J33" s="969">
        <v>0.43459999999999999</v>
      </c>
      <c r="K33" s="969">
        <v>0.23519999999999999</v>
      </c>
      <c r="L33" s="969">
        <v>-1.89E-2</v>
      </c>
      <c r="M33" s="969">
        <v>-6.4500000000000002E-2</v>
      </c>
      <c r="N33" s="969">
        <v>-0.1071</v>
      </c>
      <c r="O33" s="962"/>
    </row>
    <row r="34" spans="1:15" x14ac:dyDescent="0.25">
      <c r="A34" s="963" t="s">
        <v>1378</v>
      </c>
      <c r="B34" s="969">
        <v>1.8740000000000001</v>
      </c>
      <c r="C34" s="969">
        <v>1.7734999999985632</v>
      </c>
      <c r="D34" s="969">
        <v>1.6314</v>
      </c>
      <c r="E34" s="969">
        <v>1.4823</v>
      </c>
      <c r="F34" s="969">
        <v>1.2855999999999999</v>
      </c>
      <c r="G34" s="969">
        <v>1.0573999999977752</v>
      </c>
      <c r="H34" s="969">
        <v>0.88480000000000003</v>
      </c>
      <c r="I34" s="969">
        <v>0.73570000000000002</v>
      </c>
      <c r="J34" s="969">
        <v>0.53569999999999995</v>
      </c>
      <c r="K34" s="969">
        <v>0.36799999999999999</v>
      </c>
      <c r="L34" s="969">
        <v>0.2601</v>
      </c>
      <c r="M34" s="969">
        <v>0.185</v>
      </c>
      <c r="N34" s="969">
        <v>6.4000000000000001E-2</v>
      </c>
      <c r="O34" s="962"/>
    </row>
    <row r="35" spans="1:15" ht="15.75" thickBot="1" x14ac:dyDescent="0.3">
      <c r="A35" s="973" t="s">
        <v>1379</v>
      </c>
      <c r="B35" s="974">
        <v>2.0057999999999998</v>
      </c>
      <c r="C35" s="974">
        <v>2.0236999999992338</v>
      </c>
      <c r="D35" s="974">
        <v>1.9836</v>
      </c>
      <c r="E35" s="974">
        <v>1.9238999999999999</v>
      </c>
      <c r="F35" s="974">
        <v>1.7635999999999998</v>
      </c>
      <c r="G35" s="974">
        <v>1.5495999999986854</v>
      </c>
      <c r="H35" s="974">
        <v>1.3731</v>
      </c>
      <c r="I35" s="974">
        <v>1.2547999999999999</v>
      </c>
      <c r="J35" s="975">
        <v>1.0791999999999999</v>
      </c>
      <c r="K35" s="975">
        <v>0.91469999999999985</v>
      </c>
      <c r="L35" s="975">
        <v>0.75529999999999997</v>
      </c>
      <c r="M35" s="975">
        <v>0.61870000000000003</v>
      </c>
      <c r="N35" s="975">
        <v>0.46920000000000001</v>
      </c>
      <c r="O35" s="976"/>
    </row>
    <row r="36" spans="1:15" ht="5.25" customHeight="1" x14ac:dyDescent="0.25">
      <c r="A36" s="345"/>
      <c r="B36" s="345"/>
      <c r="C36" s="345"/>
      <c r="D36" s="345"/>
      <c r="E36" s="345"/>
      <c r="F36" s="345"/>
      <c r="G36" s="345"/>
      <c r="H36" s="345"/>
      <c r="I36" s="345"/>
      <c r="J36" s="345"/>
      <c r="K36" s="345"/>
      <c r="L36" s="345"/>
      <c r="M36" s="345"/>
      <c r="N36" s="345"/>
      <c r="O36" s="345"/>
    </row>
    <row r="37" spans="1:15" x14ac:dyDescent="0.25">
      <c r="A37" s="977" t="s">
        <v>1388</v>
      </c>
      <c r="B37" s="978"/>
      <c r="C37" s="978"/>
      <c r="D37" s="978"/>
      <c r="E37" s="978"/>
      <c r="F37" s="978"/>
      <c r="G37" s="978"/>
      <c r="H37" s="978"/>
      <c r="I37" s="978"/>
      <c r="J37" s="978"/>
      <c r="K37" s="978"/>
      <c r="L37" s="978"/>
      <c r="M37" s="978"/>
      <c r="N37" s="978"/>
      <c r="O37" s="978"/>
    </row>
    <row r="38" spans="1:15" x14ac:dyDescent="0.25">
      <c r="A38" s="979" t="s">
        <v>1528</v>
      </c>
      <c r="H38" s="980"/>
      <c r="I38" s="980"/>
      <c r="J38" s="980"/>
      <c r="K38" s="980"/>
      <c r="L38" s="980"/>
      <c r="M38" s="980"/>
      <c r="N38" s="980"/>
      <c r="O38" s="980"/>
    </row>
    <row r="42" spans="1:15" x14ac:dyDescent="0.25">
      <c r="B42" s="981"/>
      <c r="C42" s="981"/>
      <c r="D42" s="981"/>
      <c r="E42" s="969"/>
      <c r="F42" s="969"/>
      <c r="G42" s="969"/>
      <c r="H42" s="969"/>
      <c r="I42" s="969"/>
      <c r="J42" s="969"/>
      <c r="K42" s="969"/>
      <c r="L42" s="969"/>
      <c r="M42" s="969"/>
      <c r="N42" s="969"/>
    </row>
    <row r="44" spans="1:15" x14ac:dyDescent="0.25">
      <c r="B44" s="981"/>
      <c r="C44" s="981"/>
      <c r="D44" s="981"/>
      <c r="E44" s="969"/>
      <c r="F44" s="969"/>
      <c r="G44" s="969"/>
      <c r="H44" s="969"/>
      <c r="I44" s="969"/>
      <c r="J44" s="969"/>
      <c r="K44" s="969"/>
      <c r="L44" s="969"/>
      <c r="M44" s="969"/>
      <c r="N44" s="969"/>
    </row>
  </sheetData>
  <mergeCells count="2">
    <mergeCell ref="A1:O1"/>
    <mergeCell ref="A2:O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8"/>
  <sheetViews>
    <sheetView workbookViewId="0">
      <selection activeCell="A4" sqref="A4:C4"/>
    </sheetView>
  </sheetViews>
  <sheetFormatPr baseColWidth="10" defaultColWidth="0" defaultRowHeight="15" zeroHeight="1" x14ac:dyDescent="0.25"/>
  <cols>
    <col min="1" max="1" width="12.140625" style="764" customWidth="1"/>
    <col min="2" max="2" width="28.42578125" style="764" customWidth="1"/>
    <col min="3" max="3" width="37" style="764" customWidth="1"/>
    <col min="4" max="4" width="14" style="764" customWidth="1"/>
    <col min="5" max="5" width="16.140625" style="764" customWidth="1"/>
    <col min="6" max="6" width="20.140625" style="764" customWidth="1"/>
    <col min="7" max="259" width="11.42578125" style="764" hidden="1"/>
    <col min="260" max="260" width="24.7109375" style="764" customWidth="1"/>
    <col min="261" max="262" width="22.5703125" style="764" customWidth="1"/>
    <col min="263" max="515" width="11.42578125" style="764" hidden="1"/>
    <col min="516" max="516" width="24.7109375" style="764" customWidth="1"/>
    <col min="517" max="518" width="22.5703125" style="764" customWidth="1"/>
    <col min="519" max="771" width="11.42578125" style="764" hidden="1"/>
    <col min="772" max="772" width="24.7109375" style="764" customWidth="1"/>
    <col min="773" max="774" width="22.5703125" style="764" customWidth="1"/>
    <col min="775" max="1027" width="11.42578125" style="764" hidden="1"/>
    <col min="1028" max="1028" width="24.7109375" style="764" customWidth="1"/>
    <col min="1029" max="1030" width="22.5703125" style="764" customWidth="1"/>
    <col min="1031" max="1283" width="11.42578125" style="764" hidden="1"/>
    <col min="1284" max="1284" width="24.7109375" style="764" customWidth="1"/>
    <col min="1285" max="1286" width="22.5703125" style="764" customWidth="1"/>
    <col min="1287" max="1539" width="11.42578125" style="764" hidden="1"/>
    <col min="1540" max="1540" width="24.7109375" style="764" customWidth="1"/>
    <col min="1541" max="1542" width="22.5703125" style="764" customWidth="1"/>
    <col min="1543" max="1795" width="11.42578125" style="764" hidden="1"/>
    <col min="1796" max="1796" width="24.7109375" style="764" customWidth="1"/>
    <col min="1797" max="1798" width="22.5703125" style="764" customWidth="1"/>
    <col min="1799" max="2051" width="11.42578125" style="764" hidden="1"/>
    <col min="2052" max="2052" width="24.7109375" style="764" customWidth="1"/>
    <col min="2053" max="2054" width="22.5703125" style="764" customWidth="1"/>
    <col min="2055" max="2307" width="11.42578125" style="764" hidden="1"/>
    <col min="2308" max="2308" width="24.7109375" style="764" customWidth="1"/>
    <col min="2309" max="2310" width="22.5703125" style="764" customWidth="1"/>
    <col min="2311" max="2563" width="11.42578125" style="764" hidden="1"/>
    <col min="2564" max="2564" width="24.7109375" style="764" customWidth="1"/>
    <col min="2565" max="2566" width="22.5703125" style="764" customWidth="1"/>
    <col min="2567" max="2819" width="11.42578125" style="764" hidden="1"/>
    <col min="2820" max="2820" width="24.7109375" style="764" customWidth="1"/>
    <col min="2821" max="2822" width="22.5703125" style="764" customWidth="1"/>
    <col min="2823" max="3075" width="11.42578125" style="764" hidden="1"/>
    <col min="3076" max="3076" width="24.7109375" style="764" customWidth="1"/>
    <col min="3077" max="3078" width="22.5703125" style="764" customWidth="1"/>
    <col min="3079" max="3331" width="11.42578125" style="764" hidden="1"/>
    <col min="3332" max="3332" width="24.7109375" style="764" customWidth="1"/>
    <col min="3333" max="3334" width="22.5703125" style="764" customWidth="1"/>
    <col min="3335" max="3587" width="11.42578125" style="764" hidden="1"/>
    <col min="3588" max="3588" width="24.7109375" style="764" customWidth="1"/>
    <col min="3589" max="3590" width="22.5703125" style="764" customWidth="1"/>
    <col min="3591" max="3843" width="11.42578125" style="764" hidden="1"/>
    <col min="3844" max="3844" width="24.7109375" style="764" customWidth="1"/>
    <col min="3845" max="3846" width="22.5703125" style="764" customWidth="1"/>
    <col min="3847" max="4099" width="11.42578125" style="764" hidden="1"/>
    <col min="4100" max="4100" width="24.7109375" style="764" customWidth="1"/>
    <col min="4101" max="4102" width="22.5703125" style="764" customWidth="1"/>
    <col min="4103" max="4355" width="11.42578125" style="764" hidden="1"/>
    <col min="4356" max="4356" width="24.7109375" style="764" customWidth="1"/>
    <col min="4357" max="4358" width="22.5703125" style="764" customWidth="1"/>
    <col min="4359" max="4611" width="11.42578125" style="764" hidden="1"/>
    <col min="4612" max="4612" width="24.7109375" style="764" customWidth="1"/>
    <col min="4613" max="4614" width="22.5703125" style="764" customWidth="1"/>
    <col min="4615" max="4867" width="11.42578125" style="764" hidden="1"/>
    <col min="4868" max="4868" width="24.7109375" style="764" customWidth="1"/>
    <col min="4869" max="4870" width="22.5703125" style="764" customWidth="1"/>
    <col min="4871" max="5123" width="11.42578125" style="764" hidden="1"/>
    <col min="5124" max="5124" width="24.7109375" style="764" customWidth="1"/>
    <col min="5125" max="5126" width="22.5703125" style="764" customWidth="1"/>
    <col min="5127" max="5379" width="11.42578125" style="764" hidden="1"/>
    <col min="5380" max="5380" width="24.7109375" style="764" customWidth="1"/>
    <col min="5381" max="5382" width="22.5703125" style="764" customWidth="1"/>
    <col min="5383" max="5635" width="11.42578125" style="764" hidden="1"/>
    <col min="5636" max="5636" width="24.7109375" style="764" customWidth="1"/>
    <col min="5637" max="5638" width="22.5703125" style="764" customWidth="1"/>
    <col min="5639" max="5891" width="11.42578125" style="764" hidden="1"/>
    <col min="5892" max="5892" width="24.7109375" style="764" customWidth="1"/>
    <col min="5893" max="5894" width="22.5703125" style="764" customWidth="1"/>
    <col min="5895" max="6147" width="11.42578125" style="764" hidden="1"/>
    <col min="6148" max="6148" width="24.7109375" style="764" customWidth="1"/>
    <col min="6149" max="6150" width="22.5703125" style="764" customWidth="1"/>
    <col min="6151" max="6403" width="11.42578125" style="764" hidden="1"/>
    <col min="6404" max="6404" width="24.7109375" style="764" customWidth="1"/>
    <col min="6405" max="6406" width="22.5703125" style="764" customWidth="1"/>
    <col min="6407" max="6659" width="11.42578125" style="764" hidden="1"/>
    <col min="6660" max="6660" width="24.7109375" style="764" customWidth="1"/>
    <col min="6661" max="6662" width="22.5703125" style="764" customWidth="1"/>
    <col min="6663" max="6915" width="11.42578125" style="764" hidden="1"/>
    <col min="6916" max="6916" width="24.7109375" style="764" customWidth="1"/>
    <col min="6917" max="6918" width="22.5703125" style="764" customWidth="1"/>
    <col min="6919" max="7171" width="11.42578125" style="764" hidden="1"/>
    <col min="7172" max="7172" width="24.7109375" style="764" customWidth="1"/>
    <col min="7173" max="7174" width="22.5703125" style="764" customWidth="1"/>
    <col min="7175" max="7427" width="11.42578125" style="764" hidden="1"/>
    <col min="7428" max="7428" width="24.7109375" style="764" customWidth="1"/>
    <col min="7429" max="7430" width="22.5703125" style="764" customWidth="1"/>
    <col min="7431" max="7683" width="11.42578125" style="764" hidden="1"/>
    <col min="7684" max="7684" width="24.7109375" style="764" customWidth="1"/>
    <col min="7685" max="7686" width="22.5703125" style="764" customWidth="1"/>
    <col min="7687" max="7939" width="11.42578125" style="764" hidden="1"/>
    <col min="7940" max="7940" width="24.7109375" style="764" customWidth="1"/>
    <col min="7941" max="7942" width="22.5703125" style="764" customWidth="1"/>
    <col min="7943" max="8195" width="11.42578125" style="764" hidden="1"/>
    <col min="8196" max="8196" width="24.7109375" style="764" customWidth="1"/>
    <col min="8197" max="8198" width="22.5703125" style="764" customWidth="1"/>
    <col min="8199" max="8451" width="11.42578125" style="764" hidden="1"/>
    <col min="8452" max="8452" width="24.7109375" style="764" customWidth="1"/>
    <col min="8453" max="8454" width="22.5703125" style="764" customWidth="1"/>
    <col min="8455" max="8707" width="11.42578125" style="764" hidden="1"/>
    <col min="8708" max="8708" width="24.7109375" style="764" customWidth="1"/>
    <col min="8709" max="8710" width="22.5703125" style="764" customWidth="1"/>
    <col min="8711" max="8963" width="11.42578125" style="764" hidden="1"/>
    <col min="8964" max="8964" width="24.7109375" style="764" customWidth="1"/>
    <col min="8965" max="8966" width="22.5703125" style="764" customWidth="1"/>
    <col min="8967" max="9219" width="11.42578125" style="764" hidden="1"/>
    <col min="9220" max="9220" width="24.7109375" style="764" customWidth="1"/>
    <col min="9221" max="9222" width="22.5703125" style="764" customWidth="1"/>
    <col min="9223" max="9475" width="11.42578125" style="764" hidden="1"/>
    <col min="9476" max="9476" width="24.7109375" style="764" customWidth="1"/>
    <col min="9477" max="9478" width="22.5703125" style="764" customWidth="1"/>
    <col min="9479" max="9731" width="11.42578125" style="764" hidden="1"/>
    <col min="9732" max="9732" width="24.7109375" style="764" customWidth="1"/>
    <col min="9733" max="9734" width="22.5703125" style="764" customWidth="1"/>
    <col min="9735" max="9987" width="11.42578125" style="764" hidden="1"/>
    <col min="9988" max="9988" width="24.7109375" style="764" customWidth="1"/>
    <col min="9989" max="9990" width="22.5703125" style="764" customWidth="1"/>
    <col min="9991" max="10243" width="11.42578125" style="764" hidden="1"/>
    <col min="10244" max="10244" width="24.7109375" style="764" customWidth="1"/>
    <col min="10245" max="10246" width="22.5703125" style="764" customWidth="1"/>
    <col min="10247" max="10499" width="11.42578125" style="764" hidden="1"/>
    <col min="10500" max="10500" width="24.7109375" style="764" customWidth="1"/>
    <col min="10501" max="10502" width="22.5703125" style="764" customWidth="1"/>
    <col min="10503" max="10755" width="11.42578125" style="764" hidden="1"/>
    <col min="10756" max="10756" width="24.7109375" style="764" customWidth="1"/>
    <col min="10757" max="10758" width="22.5703125" style="764" customWidth="1"/>
    <col min="10759" max="11011" width="11.42578125" style="764" hidden="1"/>
    <col min="11012" max="11012" width="24.7109375" style="764" customWidth="1"/>
    <col min="11013" max="11014" width="22.5703125" style="764" customWidth="1"/>
    <col min="11015" max="11267" width="11.42578125" style="764" hidden="1"/>
    <col min="11268" max="11268" width="24.7109375" style="764" customWidth="1"/>
    <col min="11269" max="11270" width="22.5703125" style="764" customWidth="1"/>
    <col min="11271" max="11523" width="11.42578125" style="764" hidden="1"/>
    <col min="11524" max="11524" width="24.7109375" style="764" customWidth="1"/>
    <col min="11525" max="11526" width="22.5703125" style="764" customWidth="1"/>
    <col min="11527" max="11779" width="11.42578125" style="764" hidden="1"/>
    <col min="11780" max="11780" width="24.7109375" style="764" customWidth="1"/>
    <col min="11781" max="11782" width="22.5703125" style="764" customWidth="1"/>
    <col min="11783" max="12035" width="11.42578125" style="764" hidden="1"/>
    <col min="12036" max="12036" width="24.7109375" style="764" customWidth="1"/>
    <col min="12037" max="12038" width="22.5703125" style="764" customWidth="1"/>
    <col min="12039" max="12291" width="11.42578125" style="764" hidden="1"/>
    <col min="12292" max="12292" width="24.7109375" style="764" customWidth="1"/>
    <col min="12293" max="12294" width="22.5703125" style="764" customWidth="1"/>
    <col min="12295" max="12547" width="11.42578125" style="764" hidden="1"/>
    <col min="12548" max="12548" width="24.7109375" style="764" customWidth="1"/>
    <col min="12549" max="12550" width="22.5703125" style="764" customWidth="1"/>
    <col min="12551" max="12803" width="11.42578125" style="764" hidden="1"/>
    <col min="12804" max="12804" width="24.7109375" style="764" customWidth="1"/>
    <col min="12805" max="12806" width="22.5703125" style="764" customWidth="1"/>
    <col min="12807" max="13059" width="11.42578125" style="764" hidden="1"/>
    <col min="13060" max="13060" width="24.7109375" style="764" customWidth="1"/>
    <col min="13061" max="13062" width="22.5703125" style="764" customWidth="1"/>
    <col min="13063" max="13315" width="11.42578125" style="764" hidden="1"/>
    <col min="13316" max="13316" width="24.7109375" style="764" customWidth="1"/>
    <col min="13317" max="13318" width="22.5703125" style="764" customWidth="1"/>
    <col min="13319" max="13571" width="11.42578125" style="764" hidden="1"/>
    <col min="13572" max="13572" width="24.7109375" style="764" customWidth="1"/>
    <col min="13573" max="13574" width="22.5703125" style="764" customWidth="1"/>
    <col min="13575" max="13827" width="11.42578125" style="764" hidden="1"/>
    <col min="13828" max="13828" width="24.7109375" style="764" customWidth="1"/>
    <col min="13829" max="13830" width="22.5703125" style="764" customWidth="1"/>
    <col min="13831" max="14083" width="11.42578125" style="764" hidden="1"/>
    <col min="14084" max="14084" width="24.7109375" style="764" customWidth="1"/>
    <col min="14085" max="14086" width="22.5703125" style="764" customWidth="1"/>
    <col min="14087" max="14339" width="11.42578125" style="764" hidden="1"/>
    <col min="14340" max="14340" width="24.7109375" style="764" customWidth="1"/>
    <col min="14341" max="14342" width="22.5703125" style="764" customWidth="1"/>
    <col min="14343" max="14595" width="11.42578125" style="764" hidden="1"/>
    <col min="14596" max="14596" width="24.7109375" style="764" customWidth="1"/>
    <col min="14597" max="14598" width="22.5703125" style="764" customWidth="1"/>
    <col min="14599" max="14851" width="11.42578125" style="764" hidden="1"/>
    <col min="14852" max="14852" width="24.7109375" style="764" customWidth="1"/>
    <col min="14853" max="14854" width="22.5703125" style="764" customWidth="1"/>
    <col min="14855" max="15107" width="11.42578125" style="764" hidden="1"/>
    <col min="15108" max="15108" width="24.7109375" style="764" customWidth="1"/>
    <col min="15109" max="15110" width="22.5703125" style="764" customWidth="1"/>
    <col min="15111" max="15363" width="11.42578125" style="764" hidden="1"/>
    <col min="15364" max="15364" width="24.7109375" style="764" customWidth="1"/>
    <col min="15365" max="15366" width="22.5703125" style="764" customWidth="1"/>
    <col min="15367" max="15619" width="11.42578125" style="764" hidden="1"/>
    <col min="15620" max="15620" width="24.7109375" style="764" customWidth="1"/>
    <col min="15621" max="15622" width="22.5703125" style="764" customWidth="1"/>
    <col min="15623" max="15875" width="11.42578125" style="764" hidden="1"/>
    <col min="15876" max="15876" width="24.7109375" style="764" customWidth="1"/>
    <col min="15877" max="15878" width="22.5703125" style="764" customWidth="1"/>
    <col min="15879" max="16128" width="11.42578125" style="764" hidden="1"/>
    <col min="16129" max="16131" width="0" style="764" hidden="1"/>
    <col min="16132" max="16384" width="11.42578125" style="764" hidden="1"/>
  </cols>
  <sheetData>
    <row r="1" spans="1:5" ht="15.75" x14ac:dyDescent="0.25">
      <c r="A1" s="1842" t="s">
        <v>1654</v>
      </c>
      <c r="B1" s="1842"/>
      <c r="C1" s="1842"/>
    </row>
    <row r="2" spans="1:5" ht="15.75" x14ac:dyDescent="0.25">
      <c r="A2" s="1843" t="s">
        <v>1678</v>
      </c>
      <c r="B2" s="1842"/>
      <c r="C2" s="1844"/>
    </row>
    <row r="3" spans="1:5" x14ac:dyDescent="0.25">
      <c r="A3" s="1845" t="s">
        <v>1586</v>
      </c>
      <c r="B3" s="1846"/>
      <c r="C3" s="1847"/>
    </row>
    <row r="4" spans="1:5" x14ac:dyDescent="0.25">
      <c r="A4" s="1848" t="s">
        <v>1646</v>
      </c>
      <c r="B4" s="1849"/>
      <c r="C4" s="1850"/>
    </row>
    <row r="5" spans="1:5" ht="4.5" customHeight="1" thickBot="1" x14ac:dyDescent="0.3">
      <c r="A5" s="464"/>
      <c r="B5" s="465"/>
      <c r="C5" s="466"/>
    </row>
    <row r="6" spans="1:5" ht="15.75" thickBot="1" x14ac:dyDescent="0.3">
      <c r="A6" s="982" t="s">
        <v>783</v>
      </c>
      <c r="B6" s="467" t="s">
        <v>1647</v>
      </c>
      <c r="C6" s="468" t="s">
        <v>1648</v>
      </c>
    </row>
    <row r="7" spans="1:5" x14ac:dyDescent="0.25">
      <c r="A7" s="59" t="s">
        <v>1291</v>
      </c>
      <c r="B7" s="437">
        <v>17.125097994200001</v>
      </c>
      <c r="C7" s="983">
        <v>1.7836678818683169E-3</v>
      </c>
      <c r="E7" s="984"/>
    </row>
    <row r="8" spans="1:5" x14ac:dyDescent="0.25">
      <c r="A8" s="59" t="s">
        <v>1271</v>
      </c>
      <c r="B8" s="437">
        <v>329.85311232020001</v>
      </c>
      <c r="C8" s="985">
        <v>3.4355914481721941E-2</v>
      </c>
      <c r="E8" s="984"/>
    </row>
    <row r="9" spans="1:5" x14ac:dyDescent="0.25">
      <c r="A9" s="59" t="s">
        <v>1272</v>
      </c>
      <c r="B9" s="437">
        <v>360.37742230839996</v>
      </c>
      <c r="C9" s="985">
        <v>3.7535179871069448E-2</v>
      </c>
      <c r="E9" s="984"/>
    </row>
    <row r="10" spans="1:5" x14ac:dyDescent="0.25">
      <c r="A10" s="59" t="s">
        <v>1301</v>
      </c>
      <c r="B10" s="437">
        <v>41.169489369400004</v>
      </c>
      <c r="C10" s="985">
        <v>4.2880160992940525E-3</v>
      </c>
      <c r="E10" s="984"/>
    </row>
    <row r="11" spans="1:5" x14ac:dyDescent="0.25">
      <c r="A11" s="59" t="s">
        <v>1261</v>
      </c>
      <c r="B11" s="437">
        <v>420.58459022580001</v>
      </c>
      <c r="C11" s="985">
        <v>4.3806069048397962E-2</v>
      </c>
      <c r="E11" s="984"/>
    </row>
    <row r="12" spans="1:5" x14ac:dyDescent="0.25">
      <c r="A12" s="59" t="s">
        <v>1273</v>
      </c>
      <c r="B12" s="437">
        <v>1039.9162857580002</v>
      </c>
      <c r="C12" s="985">
        <v>0.10831268115175476</v>
      </c>
      <c r="E12" s="984"/>
    </row>
    <row r="13" spans="1:5" x14ac:dyDescent="0.25">
      <c r="A13" s="59" t="s">
        <v>1283</v>
      </c>
      <c r="B13" s="437">
        <v>782.58261920860002</v>
      </c>
      <c r="C13" s="985">
        <v>8.1510043519956582E-2</v>
      </c>
      <c r="E13" s="984"/>
    </row>
    <row r="14" spans="1:5" x14ac:dyDescent="0.25">
      <c r="A14" s="59" t="s">
        <v>1278</v>
      </c>
      <c r="B14" s="437">
        <v>59.357864382599999</v>
      </c>
      <c r="C14" s="985">
        <v>6.182429803986934E-3</v>
      </c>
      <c r="E14" s="984"/>
    </row>
    <row r="15" spans="1:5" x14ac:dyDescent="0.25">
      <c r="A15" s="59" t="s">
        <v>1042</v>
      </c>
      <c r="B15" s="437">
        <v>2.6196976232000004</v>
      </c>
      <c r="C15" s="985">
        <v>2.7285511080235385E-4</v>
      </c>
      <c r="E15" s="984"/>
    </row>
    <row r="16" spans="1:5" x14ac:dyDescent="0.25">
      <c r="A16" s="59" t="s">
        <v>1274</v>
      </c>
      <c r="B16" s="437">
        <v>352.55537796640004</v>
      </c>
      <c r="C16" s="985">
        <v>3.6720473335194424E-2</v>
      </c>
      <c r="E16" s="984"/>
    </row>
    <row r="17" spans="1:5" x14ac:dyDescent="0.25">
      <c r="A17" s="59" t="s">
        <v>1284</v>
      </c>
      <c r="B17" s="437">
        <v>145.10133023259999</v>
      </c>
      <c r="C17" s="985">
        <v>1.5113057013741616E-2</v>
      </c>
      <c r="E17" s="984"/>
    </row>
    <row r="18" spans="1:5" x14ac:dyDescent="0.25">
      <c r="A18" s="59" t="s">
        <v>1275</v>
      </c>
      <c r="B18" s="437">
        <v>732.23173650339993</v>
      </c>
      <c r="C18" s="985">
        <v>7.6265737628369787E-2</v>
      </c>
      <c r="E18" s="984"/>
    </row>
    <row r="19" spans="1:5" x14ac:dyDescent="0.25">
      <c r="A19" s="59" t="s">
        <v>1285</v>
      </c>
      <c r="B19" s="437">
        <v>61.8691775044</v>
      </c>
      <c r="C19" s="985">
        <v>6.4439961061585303E-3</v>
      </c>
      <c r="E19" s="984"/>
    </row>
    <row r="20" spans="1:5" x14ac:dyDescent="0.25">
      <c r="A20" s="59" t="s">
        <v>1286</v>
      </c>
      <c r="B20" s="437">
        <v>60.1399165248</v>
      </c>
      <c r="C20" s="985">
        <v>6.2638845955718288E-3</v>
      </c>
      <c r="E20" s="984"/>
    </row>
    <row r="21" spans="1:5" x14ac:dyDescent="0.25">
      <c r="A21" s="59" t="s">
        <v>1043</v>
      </c>
      <c r="B21" s="437">
        <v>2.5728273591999997</v>
      </c>
      <c r="C21" s="985">
        <v>2.6797332942277841E-4</v>
      </c>
      <c r="E21" s="984"/>
    </row>
    <row r="22" spans="1:5" x14ac:dyDescent="0.25">
      <c r="A22" s="59" t="s">
        <v>1279</v>
      </c>
      <c r="B22" s="437">
        <v>111.3584247958</v>
      </c>
      <c r="C22" s="985">
        <v>1.1598558195169948E-2</v>
      </c>
      <c r="E22" s="984"/>
    </row>
    <row r="23" spans="1:5" x14ac:dyDescent="0.25">
      <c r="A23" s="59" t="s">
        <v>1307</v>
      </c>
      <c r="B23" s="437">
        <v>1.1170911807999999</v>
      </c>
      <c r="C23" s="985">
        <v>1.1635084721770046E-4</v>
      </c>
      <c r="E23" s="984"/>
    </row>
    <row r="24" spans="1:5" x14ac:dyDescent="0.25">
      <c r="A24" s="59" t="s">
        <v>1057</v>
      </c>
      <c r="B24" s="437">
        <v>5.8168058368000004</v>
      </c>
      <c r="C24" s="985">
        <v>6.0585053292414753E-4</v>
      </c>
      <c r="E24" s="984"/>
    </row>
    <row r="25" spans="1:5" x14ac:dyDescent="0.25">
      <c r="A25" s="59" t="s">
        <v>1117</v>
      </c>
      <c r="B25" s="437">
        <v>3.7669641604000006</v>
      </c>
      <c r="C25" s="985">
        <v>3.923488780811739E-4</v>
      </c>
      <c r="E25" s="984"/>
    </row>
    <row r="26" spans="1:5" x14ac:dyDescent="0.25">
      <c r="A26" s="59" t="s">
        <v>1098</v>
      </c>
      <c r="B26" s="437">
        <v>21.138189487800002</v>
      </c>
      <c r="C26" s="985">
        <v>2.2016521997716412E-3</v>
      </c>
      <c r="E26" s="984"/>
    </row>
    <row r="27" spans="1:5" x14ac:dyDescent="0.25">
      <c r="A27" s="59" t="s">
        <v>1045</v>
      </c>
      <c r="B27" s="437">
        <v>2.3263820649999998</v>
      </c>
      <c r="C27" s="985">
        <v>2.423047723113969E-4</v>
      </c>
      <c r="E27" s="984"/>
    </row>
    <row r="28" spans="1:5" x14ac:dyDescent="0.25">
      <c r="A28" s="59" t="s">
        <v>1096</v>
      </c>
      <c r="B28" s="437">
        <v>1.2384207765999999</v>
      </c>
      <c r="C28" s="985">
        <v>1.2898795465041824E-4</v>
      </c>
      <c r="E28" s="984"/>
    </row>
    <row r="29" spans="1:5" x14ac:dyDescent="0.25">
      <c r="A29" s="59" t="s">
        <v>1058</v>
      </c>
      <c r="B29" s="437">
        <v>1.1603566520000002</v>
      </c>
      <c r="C29" s="985">
        <v>1.2085717070849016E-4</v>
      </c>
      <c r="E29" s="984"/>
    </row>
    <row r="30" spans="1:5" x14ac:dyDescent="0.25">
      <c r="A30" s="59" t="s">
        <v>1468</v>
      </c>
      <c r="B30" s="437">
        <v>5.2401901832000002</v>
      </c>
      <c r="C30" s="985">
        <v>5.4579301840030877E-4</v>
      </c>
      <c r="E30" s="984"/>
    </row>
    <row r="31" spans="1:5" x14ac:dyDescent="0.25">
      <c r="A31" s="59" t="s">
        <v>1276</v>
      </c>
      <c r="B31" s="437">
        <v>244.65609781200004</v>
      </c>
      <c r="C31" s="985">
        <v>2.5482203016782425E-2</v>
      </c>
      <c r="E31" s="984"/>
    </row>
    <row r="32" spans="1:5" x14ac:dyDescent="0.25">
      <c r="A32" s="59" t="s">
        <v>1287</v>
      </c>
      <c r="B32" s="437">
        <v>154.1182265994</v>
      </c>
      <c r="C32" s="985">
        <v>1.605221359252694E-2</v>
      </c>
      <c r="E32" s="984"/>
    </row>
    <row r="33" spans="1:5" x14ac:dyDescent="0.25">
      <c r="A33" s="59" t="s">
        <v>1277</v>
      </c>
      <c r="B33" s="437">
        <v>729.14159263400006</v>
      </c>
      <c r="C33" s="985">
        <v>7.5943883098131909E-2</v>
      </c>
      <c r="E33" s="984"/>
    </row>
    <row r="34" spans="1:5" x14ac:dyDescent="0.25">
      <c r="A34" s="59" t="s">
        <v>1059</v>
      </c>
      <c r="B34" s="437">
        <v>30.184002469600003</v>
      </c>
      <c r="C34" s="985">
        <v>3.1438205941649875E-3</v>
      </c>
      <c r="E34" s="984"/>
    </row>
    <row r="35" spans="1:5" x14ac:dyDescent="0.25">
      <c r="A35" s="59" t="s">
        <v>1464</v>
      </c>
      <c r="B35" s="437">
        <v>0.90591472440000009</v>
      </c>
      <c r="C35" s="985">
        <v>9.4355722704251465E-5</v>
      </c>
      <c r="E35" s="984"/>
    </row>
    <row r="36" spans="1:5" x14ac:dyDescent="0.25">
      <c r="A36" s="59" t="s">
        <v>1306</v>
      </c>
      <c r="B36" s="437">
        <v>92.586294309599992</v>
      </c>
      <c r="C36" s="985">
        <v>9.64334332668766E-3</v>
      </c>
      <c r="E36" s="984"/>
    </row>
    <row r="37" spans="1:5" x14ac:dyDescent="0.25">
      <c r="A37" s="59" t="s">
        <v>1288</v>
      </c>
      <c r="B37" s="437">
        <v>102.46145165620001</v>
      </c>
      <c r="C37" s="985">
        <v>1.0671892243224779E-2</v>
      </c>
      <c r="E37" s="984"/>
    </row>
    <row r="38" spans="1:5" x14ac:dyDescent="0.25">
      <c r="A38" s="59" t="s">
        <v>1308</v>
      </c>
      <c r="B38" s="437">
        <v>0.58159237780000006</v>
      </c>
      <c r="C38" s="985">
        <v>6.0575866191984657E-5</v>
      </c>
      <c r="E38" s="984"/>
    </row>
    <row r="39" spans="1:5" x14ac:dyDescent="0.25">
      <c r="A39" s="59" t="s">
        <v>1129</v>
      </c>
      <c r="B39" s="437">
        <v>5.6954386482000006</v>
      </c>
      <c r="C39" s="985">
        <v>5.9320951000610097E-4</v>
      </c>
      <c r="E39" s="984"/>
    </row>
    <row r="40" spans="1:5" x14ac:dyDescent="0.25">
      <c r="A40" s="59" t="s">
        <v>1049</v>
      </c>
      <c r="B40" s="437">
        <v>14.3454792278</v>
      </c>
      <c r="C40" s="985">
        <v>1.494156153576585E-3</v>
      </c>
      <c r="E40" s="984"/>
    </row>
    <row r="41" spans="1:5" x14ac:dyDescent="0.25">
      <c r="A41" s="59" t="s">
        <v>1094</v>
      </c>
      <c r="B41" s="437">
        <v>2.2977195444</v>
      </c>
      <c r="C41" s="985">
        <v>2.3931942195457419E-4</v>
      </c>
      <c r="E41" s="984"/>
    </row>
    <row r="42" spans="1:5" x14ac:dyDescent="0.25">
      <c r="A42" s="59" t="s">
        <v>1266</v>
      </c>
      <c r="B42" s="437">
        <v>49.330877400000006</v>
      </c>
      <c r="C42" s="985">
        <v>5.1380670424522193E-3</v>
      </c>
      <c r="E42" s="984"/>
    </row>
    <row r="43" spans="1:5" x14ac:dyDescent="0.25">
      <c r="A43" s="59" t="s">
        <v>1119</v>
      </c>
      <c r="B43" s="437">
        <v>0.15037037680000004</v>
      </c>
      <c r="C43" s="985">
        <v>1.5661855574399371E-5</v>
      </c>
      <c r="E43" s="984"/>
    </row>
    <row r="44" spans="1:5" x14ac:dyDescent="0.25">
      <c r="A44" s="59" t="s">
        <v>1061</v>
      </c>
      <c r="B44" s="437">
        <v>8.4127855588000013</v>
      </c>
      <c r="C44" s="985">
        <v>8.7623530115619357E-4</v>
      </c>
      <c r="E44" s="984"/>
    </row>
    <row r="45" spans="1:5" x14ac:dyDescent="0.25">
      <c r="A45" s="59" t="s">
        <v>1072</v>
      </c>
      <c r="B45" s="437">
        <v>3.0415410438000001</v>
      </c>
      <c r="C45" s="985">
        <v>3.1679229357097351E-4</v>
      </c>
      <c r="E45" s="984"/>
    </row>
    <row r="46" spans="1:5" x14ac:dyDescent="0.25">
      <c r="A46" s="59" t="s">
        <v>1132</v>
      </c>
      <c r="B46" s="437">
        <v>57.641923327800008</v>
      </c>
      <c r="C46" s="985">
        <v>6.0037056327347411E-3</v>
      </c>
      <c r="E46" s="984"/>
    </row>
    <row r="47" spans="1:5" x14ac:dyDescent="0.25">
      <c r="A47" s="59" t="s">
        <v>1466</v>
      </c>
      <c r="B47" s="437">
        <v>9.3385136782000018</v>
      </c>
      <c r="C47" s="985">
        <v>9.7265469183503066E-4</v>
      </c>
      <c r="E47" s="984"/>
    </row>
    <row r="48" spans="1:5" x14ac:dyDescent="0.25">
      <c r="A48" s="59" t="s">
        <v>1289</v>
      </c>
      <c r="B48" s="437">
        <v>302.38685416100003</v>
      </c>
      <c r="C48" s="985">
        <v>3.1495161069959803E-2</v>
      </c>
      <c r="E48" s="984"/>
    </row>
    <row r="49" spans="1:5" x14ac:dyDescent="0.25">
      <c r="A49" s="59" t="s">
        <v>1280</v>
      </c>
      <c r="B49" s="437">
        <v>4.2661574423999999</v>
      </c>
      <c r="C49" s="985">
        <v>4.4434245057047559E-4</v>
      </c>
      <c r="E49" s="984"/>
    </row>
    <row r="50" spans="1:5" x14ac:dyDescent="0.25">
      <c r="A50" s="59" t="s">
        <v>1070</v>
      </c>
      <c r="B50" s="437">
        <v>5.0947650431999998</v>
      </c>
      <c r="C50" s="985">
        <v>5.3064623491784024E-4</v>
      </c>
      <c r="E50" s="984"/>
    </row>
    <row r="51" spans="1:5" x14ac:dyDescent="0.25">
      <c r="A51" s="59" t="s">
        <v>1120</v>
      </c>
      <c r="B51" s="437">
        <v>0.68093910359999998</v>
      </c>
      <c r="C51" s="985">
        <v>7.0923343563399042E-5</v>
      </c>
      <c r="E51" s="984"/>
    </row>
    <row r="52" spans="1:5" x14ac:dyDescent="0.25">
      <c r="A52" s="59" t="s">
        <v>1126</v>
      </c>
      <c r="B52" s="437">
        <v>0.77890614620000009</v>
      </c>
      <c r="C52" s="985">
        <v>8.1127119765230242E-5</v>
      </c>
      <c r="E52" s="984"/>
    </row>
    <row r="53" spans="1:5" x14ac:dyDescent="0.25">
      <c r="A53" s="59" t="s">
        <v>1469</v>
      </c>
      <c r="B53" s="437">
        <v>44.964921638000007</v>
      </c>
      <c r="C53" s="985">
        <v>4.6833300786710613E-3</v>
      </c>
      <c r="E53" s="984"/>
    </row>
    <row r="54" spans="1:5" x14ac:dyDescent="0.25">
      <c r="A54" s="59" t="s">
        <v>1097</v>
      </c>
      <c r="B54" s="437">
        <v>0.3673874372</v>
      </c>
      <c r="C54" s="985">
        <v>3.8265309323046913E-5</v>
      </c>
      <c r="E54" s="984"/>
    </row>
    <row r="55" spans="1:5" x14ac:dyDescent="0.25">
      <c r="A55" s="59" t="s">
        <v>1470</v>
      </c>
      <c r="B55" s="437">
        <v>2.0224399552000003</v>
      </c>
      <c r="C55" s="985">
        <v>2.1064762329063428E-4</v>
      </c>
      <c r="E55" s="984"/>
    </row>
    <row r="56" spans="1:5" x14ac:dyDescent="0.25">
      <c r="A56" s="59" t="s">
        <v>1471</v>
      </c>
      <c r="B56" s="437">
        <v>18.921648439400002</v>
      </c>
      <c r="C56" s="985">
        <v>1.9707879397123517E-3</v>
      </c>
      <c r="E56" s="984"/>
    </row>
    <row r="57" spans="1:5" x14ac:dyDescent="0.25">
      <c r="A57" s="59" t="s">
        <v>1265</v>
      </c>
      <c r="B57" s="437">
        <v>10.542976837400001</v>
      </c>
      <c r="C57" s="985">
        <v>1.0981057843009717E-3</v>
      </c>
      <c r="E57" s="984"/>
    </row>
    <row r="58" spans="1:5" x14ac:dyDescent="0.25">
      <c r="A58" s="59" t="s">
        <v>1131</v>
      </c>
      <c r="B58" s="437">
        <v>2.0826959999999999</v>
      </c>
      <c r="C58" s="985">
        <v>2.169236032490893E-4</v>
      </c>
      <c r="E58" s="984"/>
    </row>
    <row r="59" spans="1:5" ht="18" customHeight="1" x14ac:dyDescent="0.25">
      <c r="A59" s="59" t="s">
        <v>1065</v>
      </c>
      <c r="B59" s="437">
        <v>1.8874607430000001</v>
      </c>
      <c r="C59" s="985">
        <v>1.965888374312734E-4</v>
      </c>
      <c r="E59" s="984"/>
    </row>
    <row r="60" spans="1:5" x14ac:dyDescent="0.25">
      <c r="A60" s="59" t="s">
        <v>1472</v>
      </c>
      <c r="B60" s="437">
        <v>1.003213946</v>
      </c>
      <c r="C60" s="985">
        <v>1.0448994188112779E-4</v>
      </c>
      <c r="E60" s="984"/>
    </row>
    <row r="61" spans="1:5" x14ac:dyDescent="0.25">
      <c r="A61" s="59" t="s">
        <v>1473</v>
      </c>
      <c r="B61" s="437">
        <v>3.9864753110000004</v>
      </c>
      <c r="C61" s="985">
        <v>4.1521210427525383E-4</v>
      </c>
      <c r="E61" s="984"/>
    </row>
    <row r="62" spans="1:5" x14ac:dyDescent="0.25">
      <c r="A62" s="59" t="s">
        <v>1474</v>
      </c>
      <c r="B62" s="437">
        <v>11.696579888</v>
      </c>
      <c r="C62" s="985">
        <v>1.2182595323541167E-3</v>
      </c>
      <c r="E62" s="984"/>
    </row>
    <row r="63" spans="1:5" x14ac:dyDescent="0.25">
      <c r="A63" s="59" t="s">
        <v>1066</v>
      </c>
      <c r="B63" s="437">
        <v>42.162911557199998</v>
      </c>
      <c r="C63" s="985">
        <v>4.3914861787128293E-3</v>
      </c>
      <c r="E63" s="984"/>
    </row>
    <row r="64" spans="1:5" x14ac:dyDescent="0.25">
      <c r="A64" s="59" t="s">
        <v>1067</v>
      </c>
      <c r="B64" s="437">
        <v>5.3191276543999999</v>
      </c>
      <c r="C64" s="985">
        <v>5.5401476592566786E-4</v>
      </c>
      <c r="E64" s="984"/>
    </row>
    <row r="65" spans="1:5" x14ac:dyDescent="0.25">
      <c r="A65" s="59" t="s">
        <v>1310</v>
      </c>
      <c r="B65" s="437">
        <v>5.0234499923999998</v>
      </c>
      <c r="C65" s="985">
        <v>5.2321840205820638E-4</v>
      </c>
      <c r="E65" s="984"/>
    </row>
    <row r="66" spans="1:5" x14ac:dyDescent="0.25">
      <c r="A66" s="59" t="s">
        <v>1068</v>
      </c>
      <c r="B66" s="437">
        <v>1.4883322916000001</v>
      </c>
      <c r="C66" s="985">
        <v>1.5501753665722042E-4</v>
      </c>
      <c r="E66" s="984"/>
    </row>
    <row r="67" spans="1:5" x14ac:dyDescent="0.25">
      <c r="A67" s="59" t="s">
        <v>1463</v>
      </c>
      <c r="B67" s="437">
        <v>0.22620218880000004</v>
      </c>
      <c r="C67" s="985">
        <v>2.3560132567271845E-5</v>
      </c>
      <c r="E67" s="984"/>
    </row>
    <row r="68" spans="1:5" x14ac:dyDescent="0.25">
      <c r="A68" s="59" t="s">
        <v>1302</v>
      </c>
      <c r="B68" s="437">
        <v>33.489797367600005</v>
      </c>
      <c r="C68" s="985">
        <v>3.4881362988461394E-3</v>
      </c>
      <c r="E68" s="984"/>
    </row>
    <row r="69" spans="1:5" x14ac:dyDescent="0.25">
      <c r="A69" s="59" t="s">
        <v>1122</v>
      </c>
      <c r="B69" s="437">
        <v>39.4596715506</v>
      </c>
      <c r="C69" s="985">
        <v>4.1099296948674847E-3</v>
      </c>
      <c r="E69" s="984"/>
    </row>
    <row r="70" spans="1:5" x14ac:dyDescent="0.25">
      <c r="A70" s="59" t="s">
        <v>1101</v>
      </c>
      <c r="B70" s="437">
        <v>19.825183224</v>
      </c>
      <c r="C70" s="985">
        <v>2.064895779328081E-3</v>
      </c>
      <c r="E70" s="984"/>
    </row>
    <row r="71" spans="1:5" x14ac:dyDescent="0.25">
      <c r="A71" s="59" t="s">
        <v>1304</v>
      </c>
      <c r="B71" s="437">
        <v>1.3347759936000001</v>
      </c>
      <c r="C71" s="985">
        <v>1.3902385084625668E-4</v>
      </c>
      <c r="E71" s="984"/>
    </row>
    <row r="72" spans="1:5" x14ac:dyDescent="0.25">
      <c r="A72" s="59" t="s">
        <v>1103</v>
      </c>
      <c r="B72" s="437">
        <v>0.342671063</v>
      </c>
      <c r="C72" s="985">
        <v>3.5690970605002213E-5</v>
      </c>
      <c r="E72" s="984"/>
    </row>
    <row r="73" spans="1:5" x14ac:dyDescent="0.25">
      <c r="A73" s="59" t="s">
        <v>1069</v>
      </c>
      <c r="B73" s="437">
        <v>20.355387547599999</v>
      </c>
      <c r="C73" s="985">
        <v>2.1201193128315586E-3</v>
      </c>
      <c r="E73" s="984"/>
    </row>
    <row r="74" spans="1:5" x14ac:dyDescent="0.25">
      <c r="A74" s="59" t="s">
        <v>1123</v>
      </c>
      <c r="B74" s="437">
        <v>31.405798927999999</v>
      </c>
      <c r="C74" s="985">
        <v>3.2710770397495104E-3</v>
      </c>
      <c r="E74" s="984"/>
    </row>
    <row r="75" spans="1:5" x14ac:dyDescent="0.25">
      <c r="A75" s="59" t="s">
        <v>1051</v>
      </c>
      <c r="B75" s="437">
        <v>3.5873615400000003E-2</v>
      </c>
      <c r="C75" s="985">
        <v>3.73642332541092E-6</v>
      </c>
      <c r="E75" s="984"/>
    </row>
    <row r="76" spans="1:5" x14ac:dyDescent="0.25">
      <c r="A76" s="59" t="s">
        <v>1127</v>
      </c>
      <c r="B76" s="437">
        <v>8.5078680399999995E-2</v>
      </c>
      <c r="C76" s="985">
        <v>8.8613863530950603E-6</v>
      </c>
      <c r="E76" s="984"/>
    </row>
    <row r="77" spans="1:5" x14ac:dyDescent="0.25">
      <c r="A77" s="59" t="s">
        <v>1073</v>
      </c>
      <c r="B77" s="437">
        <v>1763.4044107330003</v>
      </c>
      <c r="C77" s="985">
        <v>0.18366772623634917</v>
      </c>
      <c r="E77" s="984"/>
    </row>
    <row r="78" spans="1:5" x14ac:dyDescent="0.25">
      <c r="A78" s="59" t="s">
        <v>1475</v>
      </c>
      <c r="B78" s="437">
        <v>771.14898586460004</v>
      </c>
      <c r="C78" s="985">
        <v>8.0319171235566825E-2</v>
      </c>
      <c r="E78" s="984"/>
    </row>
    <row r="79" spans="1:5" x14ac:dyDescent="0.25">
      <c r="A79" s="10" t="s">
        <v>1477</v>
      </c>
      <c r="B79" s="437">
        <v>79.422409813599998</v>
      </c>
      <c r="C79" s="985">
        <v>8.2722564001140551E-3</v>
      </c>
      <c r="E79" s="984"/>
    </row>
    <row r="80" spans="1:5" x14ac:dyDescent="0.25">
      <c r="A80" s="10" t="s">
        <v>1239</v>
      </c>
      <c r="B80" s="437">
        <v>309.7348738064</v>
      </c>
      <c r="C80" s="985">
        <v>3.2260495472208266E-2</v>
      </c>
      <c r="E80" s="984"/>
    </row>
    <row r="81" spans="1:3" ht="15.75" thickBot="1" x14ac:dyDescent="0.3">
      <c r="A81" s="760" t="s">
        <v>1750</v>
      </c>
      <c r="B81" s="986">
        <f>SUM(B7:B80)</f>
        <v>9601.0575557722004</v>
      </c>
      <c r="C81" s="1580">
        <f>SUM(C7:C80)</f>
        <v>1.0000000000000002</v>
      </c>
    </row>
    <row r="82" spans="1:3" ht="6.75" customHeight="1" x14ac:dyDescent="0.25">
      <c r="A82" s="761"/>
      <c r="B82" s="762"/>
      <c r="C82" s="763"/>
    </row>
    <row r="83" spans="1:3" x14ac:dyDescent="0.25">
      <c r="A83" s="1851"/>
      <c r="B83" s="1851"/>
      <c r="C83" s="1851"/>
    </row>
    <row r="84" spans="1:3" x14ac:dyDescent="0.25">
      <c r="A84" s="1851"/>
      <c r="B84" s="1851"/>
      <c r="C84" s="1851"/>
    </row>
    <row r="85" spans="1:3" hidden="1" x14ac:dyDescent="0.25"/>
    <row r="86" spans="1:3" hidden="1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</sheetData>
  <mergeCells count="5">
    <mergeCell ref="A1:C1"/>
    <mergeCell ref="A2:C2"/>
    <mergeCell ref="A3:C3"/>
    <mergeCell ref="A4:C4"/>
    <mergeCell ref="A83:C8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9"/>
  <sheetViews>
    <sheetView workbookViewId="0">
      <selection activeCell="IY33" sqref="IY33"/>
    </sheetView>
  </sheetViews>
  <sheetFormatPr baseColWidth="10" defaultColWidth="0" defaultRowHeight="15" x14ac:dyDescent="0.25"/>
  <cols>
    <col min="1" max="1" width="34.85546875" style="764" customWidth="1"/>
    <col min="2" max="3" width="24.42578125" style="764" customWidth="1"/>
    <col min="4" max="256" width="11.42578125" style="764" hidden="1"/>
    <col min="257" max="257" width="11.5703125" style="764" customWidth="1"/>
    <col min="258" max="259" width="24.42578125" style="764" customWidth="1"/>
    <col min="260" max="512" width="11.42578125" style="764" hidden="1"/>
    <col min="513" max="513" width="34.85546875" style="764" customWidth="1"/>
    <col min="514" max="515" width="24.42578125" style="764" customWidth="1"/>
    <col min="516" max="768" width="11.42578125" style="764" hidden="1"/>
    <col min="769" max="769" width="34.85546875" style="764" customWidth="1"/>
    <col min="770" max="771" width="24.42578125" style="764" customWidth="1"/>
    <col min="772" max="1024" width="11.42578125" style="764" hidden="1"/>
    <col min="1025" max="1025" width="34.85546875" style="764" customWidth="1"/>
    <col min="1026" max="1027" width="24.42578125" style="764" customWidth="1"/>
    <col min="1028" max="1280" width="11.42578125" style="764" hidden="1"/>
    <col min="1281" max="1281" width="34.85546875" style="764" customWidth="1"/>
    <col min="1282" max="1283" width="24.42578125" style="764" customWidth="1"/>
    <col min="1284" max="1536" width="11.42578125" style="764" hidden="1"/>
    <col min="1537" max="1537" width="34.85546875" style="764" customWidth="1"/>
    <col min="1538" max="1539" width="24.42578125" style="764" customWidth="1"/>
    <col min="1540" max="1792" width="11.42578125" style="764" hidden="1"/>
    <col min="1793" max="1793" width="34.85546875" style="764" customWidth="1"/>
    <col min="1794" max="1795" width="24.42578125" style="764" customWidth="1"/>
    <col min="1796" max="2048" width="11.42578125" style="764" hidden="1"/>
    <col min="2049" max="2049" width="34.85546875" style="764" customWidth="1"/>
    <col min="2050" max="2051" width="24.42578125" style="764" customWidth="1"/>
    <col min="2052" max="2304" width="11.42578125" style="764" hidden="1"/>
    <col min="2305" max="2305" width="34.85546875" style="764" customWidth="1"/>
    <col min="2306" max="2307" width="24.42578125" style="764" customWidth="1"/>
    <col min="2308" max="2560" width="11.42578125" style="764" hidden="1"/>
    <col min="2561" max="2561" width="34.85546875" style="764" customWidth="1"/>
    <col min="2562" max="2563" width="24.42578125" style="764" customWidth="1"/>
    <col min="2564" max="2816" width="11.42578125" style="764" hidden="1"/>
    <col min="2817" max="2817" width="34.85546875" style="764" customWidth="1"/>
    <col min="2818" max="2819" width="24.42578125" style="764" customWidth="1"/>
    <col min="2820" max="3072" width="11.42578125" style="764" hidden="1"/>
    <col min="3073" max="3073" width="34.85546875" style="764" customWidth="1"/>
    <col min="3074" max="3075" width="24.42578125" style="764" customWidth="1"/>
    <col min="3076" max="3328" width="11.42578125" style="764" hidden="1"/>
    <col min="3329" max="3329" width="34.85546875" style="764" customWidth="1"/>
    <col min="3330" max="3331" width="24.42578125" style="764" customWidth="1"/>
    <col min="3332" max="3584" width="11.42578125" style="764" hidden="1"/>
    <col min="3585" max="3585" width="34.85546875" style="764" customWidth="1"/>
    <col min="3586" max="3587" width="24.42578125" style="764" customWidth="1"/>
    <col min="3588" max="3840" width="11.42578125" style="764" hidden="1"/>
    <col min="3841" max="3841" width="34.85546875" style="764" customWidth="1"/>
    <col min="3842" max="3843" width="24.42578125" style="764" customWidth="1"/>
    <col min="3844" max="4096" width="11.42578125" style="764" hidden="1"/>
    <col min="4097" max="4097" width="34.85546875" style="764" customWidth="1"/>
    <col min="4098" max="4099" width="24.42578125" style="764" customWidth="1"/>
    <col min="4100" max="4352" width="11.42578125" style="764" hidden="1"/>
    <col min="4353" max="4353" width="34.85546875" style="764" customWidth="1"/>
    <col min="4354" max="4355" width="24.42578125" style="764" customWidth="1"/>
    <col min="4356" max="4608" width="11.42578125" style="764" hidden="1"/>
    <col min="4609" max="4609" width="34.85546875" style="764" customWidth="1"/>
    <col min="4610" max="4611" width="24.42578125" style="764" customWidth="1"/>
    <col min="4612" max="4864" width="11.42578125" style="764" hidden="1"/>
    <col min="4865" max="4865" width="34.85546875" style="764" customWidth="1"/>
    <col min="4866" max="4867" width="24.42578125" style="764" customWidth="1"/>
    <col min="4868" max="5120" width="11.42578125" style="764" hidden="1"/>
    <col min="5121" max="5121" width="34.85546875" style="764" customWidth="1"/>
    <col min="5122" max="5123" width="24.42578125" style="764" customWidth="1"/>
    <col min="5124" max="5376" width="11.42578125" style="764" hidden="1"/>
    <col min="5377" max="5377" width="34.85546875" style="764" customWidth="1"/>
    <col min="5378" max="5379" width="24.42578125" style="764" customWidth="1"/>
    <col min="5380" max="5632" width="11.42578125" style="764" hidden="1"/>
    <col min="5633" max="5633" width="34.85546875" style="764" customWidth="1"/>
    <col min="5634" max="5635" width="24.42578125" style="764" customWidth="1"/>
    <col min="5636" max="5888" width="11.42578125" style="764" hidden="1"/>
    <col min="5889" max="5889" width="34.85546875" style="764" customWidth="1"/>
    <col min="5890" max="5891" width="24.42578125" style="764" customWidth="1"/>
    <col min="5892" max="6144" width="11.42578125" style="764" hidden="1"/>
    <col min="6145" max="6145" width="34.85546875" style="764" customWidth="1"/>
    <col min="6146" max="6147" width="24.42578125" style="764" customWidth="1"/>
    <col min="6148" max="6400" width="11.42578125" style="764" hidden="1"/>
    <col min="6401" max="6401" width="34.85546875" style="764" customWidth="1"/>
    <col min="6402" max="6403" width="24.42578125" style="764" customWidth="1"/>
    <col min="6404" max="6656" width="11.42578125" style="764" hidden="1"/>
    <col min="6657" max="6657" width="34.85546875" style="764" customWidth="1"/>
    <col min="6658" max="6659" width="24.42578125" style="764" customWidth="1"/>
    <col min="6660" max="6912" width="11.42578125" style="764" hidden="1"/>
    <col min="6913" max="6913" width="34.85546875" style="764" customWidth="1"/>
    <col min="6914" max="6915" width="24.42578125" style="764" customWidth="1"/>
    <col min="6916" max="7168" width="11.42578125" style="764" hidden="1"/>
    <col min="7169" max="7169" width="34.85546875" style="764" customWidth="1"/>
    <col min="7170" max="7171" width="24.42578125" style="764" customWidth="1"/>
    <col min="7172" max="7424" width="11.42578125" style="764" hidden="1"/>
    <col min="7425" max="7425" width="34.85546875" style="764" customWidth="1"/>
    <col min="7426" max="7427" width="24.42578125" style="764" customWidth="1"/>
    <col min="7428" max="7680" width="11.42578125" style="764" hidden="1"/>
    <col min="7681" max="7681" width="34.85546875" style="764" customWidth="1"/>
    <col min="7682" max="7683" width="24.42578125" style="764" customWidth="1"/>
    <col min="7684" max="7936" width="11.42578125" style="764" hidden="1"/>
    <col min="7937" max="7937" width="34.85546875" style="764" customWidth="1"/>
    <col min="7938" max="7939" width="24.42578125" style="764" customWidth="1"/>
    <col min="7940" max="8192" width="11.42578125" style="764" hidden="1"/>
    <col min="8193" max="8193" width="34.85546875" style="764" customWidth="1"/>
    <col min="8194" max="8195" width="24.42578125" style="764" customWidth="1"/>
    <col min="8196" max="8448" width="11.42578125" style="764" hidden="1"/>
    <col min="8449" max="8449" width="34.85546875" style="764" customWidth="1"/>
    <col min="8450" max="8451" width="24.42578125" style="764" customWidth="1"/>
    <col min="8452" max="8704" width="11.42578125" style="764" hidden="1"/>
    <col min="8705" max="8705" width="34.85546875" style="764" customWidth="1"/>
    <col min="8706" max="8707" width="24.42578125" style="764" customWidth="1"/>
    <col min="8708" max="8960" width="11.42578125" style="764" hidden="1"/>
    <col min="8961" max="8961" width="34.85546875" style="764" customWidth="1"/>
    <col min="8962" max="8963" width="24.42578125" style="764" customWidth="1"/>
    <col min="8964" max="9216" width="11.42578125" style="764" hidden="1"/>
    <col min="9217" max="9217" width="34.85546875" style="764" customWidth="1"/>
    <col min="9218" max="9219" width="24.42578125" style="764" customWidth="1"/>
    <col min="9220" max="9472" width="11.42578125" style="764" hidden="1"/>
    <col min="9473" max="9473" width="34.85546875" style="764" customWidth="1"/>
    <col min="9474" max="9475" width="24.42578125" style="764" customWidth="1"/>
    <col min="9476" max="9728" width="11.42578125" style="764" hidden="1"/>
    <col min="9729" max="9729" width="34.85546875" style="764" customWidth="1"/>
    <col min="9730" max="9731" width="24.42578125" style="764" customWidth="1"/>
    <col min="9732" max="9984" width="11.42578125" style="764" hidden="1"/>
    <col min="9985" max="9985" width="34.85546875" style="764" customWidth="1"/>
    <col min="9986" max="9987" width="24.42578125" style="764" customWidth="1"/>
    <col min="9988" max="10240" width="11.42578125" style="764" hidden="1"/>
    <col min="10241" max="10241" width="34.85546875" style="764" customWidth="1"/>
    <col min="10242" max="10243" width="24.42578125" style="764" customWidth="1"/>
    <col min="10244" max="10496" width="11.42578125" style="764" hidden="1"/>
    <col min="10497" max="10497" width="34.85546875" style="764" customWidth="1"/>
    <col min="10498" max="10499" width="24.42578125" style="764" customWidth="1"/>
    <col min="10500" max="10752" width="11.42578125" style="764" hidden="1"/>
    <col min="10753" max="10753" width="34.85546875" style="764" customWidth="1"/>
    <col min="10754" max="10755" width="24.42578125" style="764" customWidth="1"/>
    <col min="10756" max="11008" width="11.42578125" style="764" hidden="1"/>
    <col min="11009" max="11009" width="34.85546875" style="764" customWidth="1"/>
    <col min="11010" max="11011" width="24.42578125" style="764" customWidth="1"/>
    <col min="11012" max="11264" width="11.42578125" style="764" hidden="1"/>
    <col min="11265" max="11265" width="34.85546875" style="764" customWidth="1"/>
    <col min="11266" max="11267" width="24.42578125" style="764" customWidth="1"/>
    <col min="11268" max="11520" width="11.42578125" style="764" hidden="1"/>
    <col min="11521" max="11521" width="34.85546875" style="764" customWidth="1"/>
    <col min="11522" max="11523" width="24.42578125" style="764" customWidth="1"/>
    <col min="11524" max="11776" width="11.42578125" style="764" hidden="1"/>
    <col min="11777" max="11777" width="34.85546875" style="764" customWidth="1"/>
    <col min="11778" max="11779" width="24.42578125" style="764" customWidth="1"/>
    <col min="11780" max="12032" width="11.42578125" style="764" hidden="1"/>
    <col min="12033" max="12033" width="34.85546875" style="764" customWidth="1"/>
    <col min="12034" max="12035" width="24.42578125" style="764" customWidth="1"/>
    <col min="12036" max="12288" width="11.42578125" style="764" hidden="1"/>
    <col min="12289" max="12289" width="34.85546875" style="764" customWidth="1"/>
    <col min="12290" max="12291" width="24.42578125" style="764" customWidth="1"/>
    <col min="12292" max="12544" width="11.42578125" style="764" hidden="1"/>
    <col min="12545" max="12545" width="34.85546875" style="764" customWidth="1"/>
    <col min="12546" max="12547" width="24.42578125" style="764" customWidth="1"/>
    <col min="12548" max="12800" width="11.42578125" style="764" hidden="1"/>
    <col min="12801" max="12801" width="34.85546875" style="764" customWidth="1"/>
    <col min="12802" max="12803" width="24.42578125" style="764" customWidth="1"/>
    <col min="12804" max="13056" width="11.42578125" style="764" hidden="1"/>
    <col min="13057" max="13057" width="34.85546875" style="764" customWidth="1"/>
    <col min="13058" max="13059" width="24.42578125" style="764" customWidth="1"/>
    <col min="13060" max="13312" width="11.42578125" style="764" hidden="1"/>
    <col min="13313" max="13313" width="34.85546875" style="764" customWidth="1"/>
    <col min="13314" max="13315" width="24.42578125" style="764" customWidth="1"/>
    <col min="13316" max="13568" width="11.42578125" style="764" hidden="1"/>
    <col min="13569" max="13569" width="34.85546875" style="764" customWidth="1"/>
    <col min="13570" max="13571" width="24.42578125" style="764" customWidth="1"/>
    <col min="13572" max="13824" width="11.42578125" style="764" hidden="1"/>
    <col min="13825" max="13825" width="34.85546875" style="764" customWidth="1"/>
    <col min="13826" max="13827" width="24.42578125" style="764" customWidth="1"/>
    <col min="13828" max="14080" width="11.42578125" style="764" hidden="1"/>
    <col min="14081" max="14081" width="34.85546875" style="764" customWidth="1"/>
    <col min="14082" max="14083" width="24.42578125" style="764" customWidth="1"/>
    <col min="14084" max="14336" width="11.42578125" style="764" hidden="1"/>
    <col min="14337" max="14337" width="34.85546875" style="764" customWidth="1"/>
    <col min="14338" max="14339" width="24.42578125" style="764" customWidth="1"/>
    <col min="14340" max="14592" width="11.42578125" style="764" hidden="1"/>
    <col min="14593" max="14593" width="34.85546875" style="764" customWidth="1"/>
    <col min="14594" max="14595" width="24.42578125" style="764" customWidth="1"/>
    <col min="14596" max="14848" width="11.42578125" style="764" hidden="1"/>
    <col min="14849" max="14849" width="34.85546875" style="764" customWidth="1"/>
    <col min="14850" max="14851" width="24.42578125" style="764" customWidth="1"/>
    <col min="14852" max="15104" width="11.42578125" style="764" hidden="1"/>
    <col min="15105" max="15105" width="34.85546875" style="764" customWidth="1"/>
    <col min="15106" max="15107" width="24.42578125" style="764" customWidth="1"/>
    <col min="15108" max="15360" width="11.42578125" style="764" hidden="1"/>
    <col min="15361" max="15361" width="34.85546875" style="764" customWidth="1"/>
    <col min="15362" max="15363" width="24.42578125" style="764" customWidth="1"/>
    <col min="15364" max="15616" width="11.42578125" style="764" hidden="1"/>
    <col min="15617" max="15617" width="34.85546875" style="764" customWidth="1"/>
    <col min="15618" max="15619" width="24.42578125" style="764" customWidth="1"/>
    <col min="15620" max="15872" width="11.42578125" style="764" hidden="1"/>
    <col min="15873" max="15873" width="34.85546875" style="764" customWidth="1"/>
    <col min="15874" max="15875" width="24.42578125" style="764" customWidth="1"/>
    <col min="15876" max="16128" width="11.42578125" style="764" hidden="1"/>
    <col min="16129" max="16129" width="34.85546875" style="764" customWidth="1"/>
    <col min="16130" max="16131" width="24.42578125" style="764" customWidth="1"/>
    <col min="16132" max="16384" width="11.42578125" style="764" hidden="1"/>
  </cols>
  <sheetData>
    <row r="1" spans="1:259" ht="15.75" x14ac:dyDescent="0.25">
      <c r="A1" s="1852" t="s">
        <v>1679</v>
      </c>
      <c r="B1" s="1852"/>
      <c r="C1" s="1852"/>
    </row>
    <row r="2" spans="1:259" ht="15.75" x14ac:dyDescent="0.25">
      <c r="A2" s="1852" t="s">
        <v>1650</v>
      </c>
      <c r="B2" s="1852"/>
      <c r="C2" s="1852"/>
    </row>
    <row r="3" spans="1:259" x14ac:dyDescent="0.25">
      <c r="A3" s="1845" t="s">
        <v>1586</v>
      </c>
      <c r="B3" s="1846"/>
      <c r="C3" s="1847"/>
    </row>
    <row r="4" spans="1:259" x14ac:dyDescent="0.25">
      <c r="A4" s="1848" t="s">
        <v>1646</v>
      </c>
      <c r="B4" s="1849"/>
      <c r="C4" s="1850"/>
    </row>
    <row r="5" spans="1:259" ht="5.25" customHeight="1" thickBot="1" x14ac:dyDescent="0.35">
      <c r="A5" s="469"/>
      <c r="B5" s="469"/>
      <c r="C5" s="469"/>
    </row>
    <row r="6" spans="1:259" ht="15.75" thickBot="1" x14ac:dyDescent="0.3">
      <c r="A6" s="987" t="s">
        <v>1520</v>
      </c>
      <c r="B6" s="470" t="s">
        <v>1647</v>
      </c>
      <c r="C6" s="471" t="s">
        <v>1648</v>
      </c>
      <c r="IX6" s="765"/>
    </row>
    <row r="7" spans="1:259" x14ac:dyDescent="0.25">
      <c r="A7" s="766" t="s">
        <v>1752</v>
      </c>
      <c r="B7" s="988">
        <v>67.260352583199989</v>
      </c>
      <c r="C7" s="767">
        <v>7.0055149854572792E-3</v>
      </c>
      <c r="IW7" s="765"/>
      <c r="IX7" s="768"/>
      <c r="IY7" s="769"/>
    </row>
    <row r="8" spans="1:259" x14ac:dyDescent="0.25">
      <c r="A8" s="766" t="s">
        <v>1753</v>
      </c>
      <c r="B8" s="988">
        <v>793.81439081000008</v>
      </c>
      <c r="C8" s="767">
        <v>8.2679890855643826E-2</v>
      </c>
      <c r="IW8" s="765"/>
      <c r="IX8" s="768"/>
      <c r="IY8" s="769"/>
    </row>
    <row r="9" spans="1:259" x14ac:dyDescent="0.25">
      <c r="A9" s="766" t="s">
        <v>1754</v>
      </c>
      <c r="B9" s="988">
        <v>414.2466659982</v>
      </c>
      <c r="C9" s="767">
        <v>4.3145941329052126E-2</v>
      </c>
      <c r="IW9" s="765"/>
      <c r="IX9" s="768"/>
      <c r="IY9" s="769"/>
    </row>
    <row r="10" spans="1:259" x14ac:dyDescent="0.25">
      <c r="A10" s="766" t="s">
        <v>1755</v>
      </c>
      <c r="B10" s="988">
        <v>9.3385136782000018</v>
      </c>
      <c r="C10" s="767">
        <v>9.7265469183503066E-4</v>
      </c>
      <c r="IW10" s="765"/>
      <c r="IX10" s="768"/>
      <c r="IY10" s="769"/>
    </row>
    <row r="11" spans="1:259" ht="25.5" x14ac:dyDescent="0.25">
      <c r="A11" s="766" t="s">
        <v>1761</v>
      </c>
      <c r="B11" s="988">
        <v>1.3624935492000001</v>
      </c>
      <c r="C11" s="767">
        <v>1.4191077819139441E-4</v>
      </c>
      <c r="IW11" s="765"/>
      <c r="IX11" s="768"/>
      <c r="IY11" s="769"/>
    </row>
    <row r="12" spans="1:259" ht="25.5" x14ac:dyDescent="0.25">
      <c r="A12" s="766" t="s">
        <v>56</v>
      </c>
      <c r="B12" s="988">
        <v>11.163785983</v>
      </c>
      <c r="C12" s="767">
        <v>1.1627662805008684E-3</v>
      </c>
      <c r="IW12" s="765"/>
      <c r="IX12" s="768"/>
      <c r="IY12" s="769"/>
    </row>
    <row r="13" spans="1:259" x14ac:dyDescent="0.25">
      <c r="A13" s="766" t="s">
        <v>1231</v>
      </c>
      <c r="B13" s="988">
        <v>1.3347759936000001</v>
      </c>
      <c r="C13" s="767">
        <v>1.3902385084625668E-4</v>
      </c>
      <c r="IW13" s="765"/>
      <c r="IX13" s="768"/>
      <c r="IY13" s="769"/>
    </row>
    <row r="14" spans="1:259" x14ac:dyDescent="0.25">
      <c r="A14" s="766" t="s">
        <v>1756</v>
      </c>
      <c r="B14" s="988">
        <v>5192.1050129256</v>
      </c>
      <c r="C14" s="767">
        <v>0.54078469822359121</v>
      </c>
      <c r="IW14" s="765"/>
      <c r="IX14" s="768"/>
      <c r="IY14" s="769"/>
    </row>
    <row r="15" spans="1:259" ht="25.5" x14ac:dyDescent="0.25">
      <c r="A15" s="766" t="s">
        <v>1762</v>
      </c>
      <c r="B15" s="988">
        <v>5.9613120112000004</v>
      </c>
      <c r="C15" s="767">
        <v>6.2090160136744855E-4</v>
      </c>
      <c r="IW15" s="765"/>
      <c r="IX15" s="768"/>
      <c r="IY15" s="769"/>
    </row>
    <row r="16" spans="1:259" x14ac:dyDescent="0.25">
      <c r="A16" s="766" t="s">
        <v>1757</v>
      </c>
      <c r="B16" s="988">
        <v>80.899182456400013</v>
      </c>
      <c r="C16" s="767">
        <v>8.4260699393227823E-3</v>
      </c>
      <c r="IW16" s="765"/>
      <c r="IX16" s="768"/>
      <c r="IY16" s="769"/>
    </row>
    <row r="17" spans="1:259" x14ac:dyDescent="0.25">
      <c r="A17" s="766" t="s">
        <v>1758</v>
      </c>
      <c r="B17" s="988">
        <v>99.860389565999995</v>
      </c>
      <c r="C17" s="767">
        <v>1.0400978119953407E-2</v>
      </c>
      <c r="IW17" s="765"/>
      <c r="IX17" s="768"/>
      <c r="IY17" s="769"/>
    </row>
    <row r="18" spans="1:259" x14ac:dyDescent="0.25">
      <c r="A18" s="1292" t="s">
        <v>1073</v>
      </c>
      <c r="B18" s="988">
        <v>1763.4044107330003</v>
      </c>
      <c r="C18" s="767">
        <v>0.18366772623634917</v>
      </c>
      <c r="IW18" s="765"/>
      <c r="IX18" s="768"/>
      <c r="IY18" s="769"/>
    </row>
    <row r="19" spans="1:259" x14ac:dyDescent="0.25">
      <c r="A19" s="1292" t="s">
        <v>2000</v>
      </c>
      <c r="B19" s="988">
        <v>771.14898586460004</v>
      </c>
      <c r="C19" s="767">
        <v>8.0319171235566825E-2</v>
      </c>
      <c r="IW19" s="765"/>
      <c r="IX19" s="768"/>
      <c r="IY19" s="769"/>
    </row>
    <row r="20" spans="1:259" x14ac:dyDescent="0.25">
      <c r="A20" s="766" t="s">
        <v>1477</v>
      </c>
      <c r="B20" s="988">
        <v>79.422409813599998</v>
      </c>
      <c r="C20" s="767">
        <v>8.2722564001140551E-3</v>
      </c>
      <c r="IW20" s="765"/>
      <c r="IX20" s="768"/>
      <c r="IY20" s="769"/>
    </row>
    <row r="21" spans="1:259" ht="15.75" thickBot="1" x14ac:dyDescent="0.3">
      <c r="A21" s="770" t="s">
        <v>1239</v>
      </c>
      <c r="B21" s="988">
        <v>309.7348738064</v>
      </c>
      <c r="C21" s="989">
        <v>3.2260495472208266E-2</v>
      </c>
      <c r="IW21" s="765"/>
      <c r="IX21" s="768"/>
      <c r="IY21" s="769"/>
    </row>
    <row r="22" spans="1:259" ht="15.75" thickBot="1" x14ac:dyDescent="0.3">
      <c r="A22" s="987" t="s">
        <v>1390</v>
      </c>
      <c r="B22" s="990">
        <f>SUM(B7:B21)</f>
        <v>9601.0575557722004</v>
      </c>
      <c r="C22" s="1581">
        <f>SUM(C7:C21)</f>
        <v>1</v>
      </c>
    </row>
    <row r="23" spans="1:259" ht="3.75" customHeight="1" x14ac:dyDescent="0.25">
      <c r="A23" s="771"/>
      <c r="B23" s="771"/>
      <c r="C23" s="771"/>
    </row>
    <row r="24" spans="1:259" x14ac:dyDescent="0.25">
      <c r="A24" s="1853" t="s">
        <v>1760</v>
      </c>
      <c r="B24" s="1853"/>
      <c r="C24" s="1853"/>
    </row>
    <row r="25" spans="1:259" x14ac:dyDescent="0.25">
      <c r="A25" s="772"/>
      <c r="B25" s="773"/>
    </row>
    <row r="26" spans="1:259" x14ac:dyDescent="0.25">
      <c r="B26" s="773"/>
    </row>
    <row r="28" spans="1:259" x14ac:dyDescent="0.25">
      <c r="B28" s="773"/>
    </row>
    <row r="29" spans="1:259" x14ac:dyDescent="0.25">
      <c r="B29" s="773"/>
    </row>
  </sheetData>
  <mergeCells count="5">
    <mergeCell ref="A1:C1"/>
    <mergeCell ref="A2:C2"/>
    <mergeCell ref="A3:C3"/>
    <mergeCell ref="A4:C4"/>
    <mergeCell ref="A24:C2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zoomScale="85" zoomScaleNormal="85" workbookViewId="0">
      <selection activeCell="I22" sqref="I22"/>
    </sheetView>
  </sheetViews>
  <sheetFormatPr baseColWidth="10" defaultColWidth="11.42578125" defaultRowHeight="15" x14ac:dyDescent="0.25"/>
  <cols>
    <col min="1" max="1" width="1.140625" style="774" customWidth="1"/>
    <col min="2" max="2" width="36.140625" style="774" customWidth="1"/>
    <col min="3" max="4" width="13.85546875" style="774" bestFit="1" customWidth="1"/>
    <col min="5" max="9" width="13.85546875" style="774" customWidth="1"/>
    <col min="10" max="10" width="12.5703125" style="774" customWidth="1"/>
    <col min="11" max="11" width="14.85546875" style="774" customWidth="1"/>
    <col min="12" max="12" width="12.7109375" style="774" customWidth="1"/>
    <col min="13" max="13" width="11.42578125" style="774"/>
    <col min="14" max="14" width="52.7109375" style="774" customWidth="1"/>
    <col min="15" max="16384" width="11.42578125" style="774"/>
  </cols>
  <sheetData>
    <row r="1" spans="2:16" ht="15.75" thickBot="1" x14ac:dyDescent="0.3"/>
    <row r="2" spans="2:16" ht="15.75" x14ac:dyDescent="0.25">
      <c r="B2" s="1854" t="s">
        <v>1763</v>
      </c>
      <c r="C2" s="1855"/>
      <c r="D2" s="1855"/>
      <c r="E2" s="1855"/>
      <c r="F2" s="1855"/>
      <c r="G2" s="1855"/>
      <c r="H2" s="1855"/>
      <c r="I2" s="1855"/>
      <c r="J2" s="1855"/>
      <c r="K2" s="1855"/>
      <c r="L2" s="1856"/>
    </row>
    <row r="3" spans="2:16" ht="15.75" x14ac:dyDescent="0.25">
      <c r="B3" s="1857" t="s">
        <v>1586</v>
      </c>
      <c r="C3" s="1858"/>
      <c r="D3" s="1858"/>
      <c r="E3" s="1858"/>
      <c r="F3" s="1858"/>
      <c r="G3" s="1858"/>
      <c r="H3" s="1858"/>
      <c r="I3" s="1858"/>
      <c r="J3" s="1858"/>
      <c r="K3" s="1858"/>
      <c r="L3" s="1859"/>
    </row>
    <row r="4" spans="2:16" ht="16.5" thickBot="1" x14ac:dyDescent="0.3">
      <c r="B4" s="1860" t="s">
        <v>1764</v>
      </c>
      <c r="C4" s="1861"/>
      <c r="D4" s="1861"/>
      <c r="E4" s="1861"/>
      <c r="F4" s="1861"/>
      <c r="G4" s="1862"/>
      <c r="H4" s="1862"/>
      <c r="I4" s="1862"/>
      <c r="J4" s="1861"/>
      <c r="K4" s="1861"/>
      <c r="L4" s="1863"/>
    </row>
    <row r="5" spans="2:16" ht="4.5" customHeight="1" thickBot="1" x14ac:dyDescent="0.3">
      <c r="B5" s="775"/>
      <c r="C5" s="776"/>
      <c r="D5" s="776"/>
      <c r="E5" s="776"/>
      <c r="F5" s="776"/>
      <c r="G5" s="776"/>
      <c r="H5" s="776"/>
      <c r="I5" s="776"/>
      <c r="J5" s="776"/>
      <c r="K5" s="776"/>
      <c r="L5" s="777"/>
    </row>
    <row r="6" spans="2:16" ht="28.5" customHeight="1" thickBot="1" x14ac:dyDescent="0.3">
      <c r="B6" s="991" t="s">
        <v>1765</v>
      </c>
      <c r="C6" s="778">
        <v>44621</v>
      </c>
      <c r="D6" s="778">
        <v>44713</v>
      </c>
      <c r="E6" s="778">
        <v>44805</v>
      </c>
      <c r="F6" s="778">
        <v>44896</v>
      </c>
      <c r="G6" s="778">
        <v>44927</v>
      </c>
      <c r="H6" s="778">
        <v>44958</v>
      </c>
      <c r="I6" s="992">
        <v>44986</v>
      </c>
      <c r="J6" s="779" t="s">
        <v>1641</v>
      </c>
      <c r="K6" s="779" t="s">
        <v>1642</v>
      </c>
      <c r="L6" s="780" t="s">
        <v>1643</v>
      </c>
    </row>
    <row r="7" spans="2:16" x14ac:dyDescent="0.25">
      <c r="B7" s="781" t="s">
        <v>1766</v>
      </c>
      <c r="C7" s="782">
        <v>0</v>
      </c>
      <c r="D7" s="782">
        <v>0</v>
      </c>
      <c r="E7" s="782">
        <v>0</v>
      </c>
      <c r="F7" s="782">
        <v>17.915921469600001</v>
      </c>
      <c r="G7" s="782">
        <v>6.2734014000000009</v>
      </c>
      <c r="H7" s="782">
        <v>6.0267250610000005</v>
      </c>
      <c r="I7" s="783">
        <v>0</v>
      </c>
      <c r="J7" s="1582" t="s">
        <v>1591</v>
      </c>
      <c r="K7" s="1582" t="s">
        <v>1591</v>
      </c>
      <c r="L7" s="1582" t="str">
        <f>IFERROR((I7/C7-1), "NA")</f>
        <v>NA</v>
      </c>
      <c r="O7" s="784"/>
      <c r="P7" s="784"/>
    </row>
    <row r="8" spans="2:16" x14ac:dyDescent="0.25">
      <c r="B8" s="785" t="s">
        <v>1222</v>
      </c>
      <c r="C8" s="786">
        <v>0</v>
      </c>
      <c r="D8" s="786">
        <v>0</v>
      </c>
      <c r="E8" s="786">
        <v>0</v>
      </c>
      <c r="F8" s="786">
        <v>2.2206457485170764E-2</v>
      </c>
      <c r="G8" s="786">
        <f>+G7/G$23</f>
        <v>7.8972450144139932E-3</v>
      </c>
      <c r="H8" s="786">
        <f t="shared" ref="H8:I8" si="0">+H7/H$23</f>
        <v>7.4473258920729462E-3</v>
      </c>
      <c r="I8" s="786">
        <f t="shared" si="0"/>
        <v>0</v>
      </c>
      <c r="J8" s="787"/>
      <c r="K8" s="787"/>
      <c r="L8" s="787"/>
      <c r="O8" s="788"/>
      <c r="P8" s="788"/>
    </row>
    <row r="9" spans="2:16" x14ac:dyDescent="0.25">
      <c r="B9" s="781" t="s">
        <v>1767</v>
      </c>
      <c r="C9" s="782">
        <v>14.276030440000001</v>
      </c>
      <c r="D9" s="782">
        <v>25.329297363999999</v>
      </c>
      <c r="E9" s="782">
        <v>33.795124991599998</v>
      </c>
      <c r="F9" s="782">
        <v>29.856345682800008</v>
      </c>
      <c r="G9" s="782">
        <v>30.729115905600001</v>
      </c>
      <c r="H9" s="782">
        <v>30.2263614604</v>
      </c>
      <c r="I9" s="783">
        <v>29.0417451044</v>
      </c>
      <c r="J9" s="1582">
        <f>IFERROR((I9/H9-1), "NA")</f>
        <v>-3.9191497049751889E-2</v>
      </c>
      <c r="K9" s="1582">
        <f>IFERROR((I9/F9-1), "NA")</f>
        <v>-2.7284001433212635E-2</v>
      </c>
      <c r="L9" s="1582">
        <f>IFERROR((I9/C9-1), "NA")</f>
        <v>1.0343011473993466</v>
      </c>
      <c r="O9" s="784"/>
      <c r="P9" s="784"/>
    </row>
    <row r="10" spans="2:16" x14ac:dyDescent="0.25">
      <c r="B10" s="785" t="s">
        <v>1222</v>
      </c>
      <c r="C10" s="786">
        <v>2.6523801715207306E-2</v>
      </c>
      <c r="D10" s="786">
        <v>3.8179543373537107E-2</v>
      </c>
      <c r="E10" s="786">
        <v>4.9342120653963123E-2</v>
      </c>
      <c r="F10" s="786">
        <v>3.7006395244177336E-2</v>
      </c>
      <c r="G10" s="786">
        <f>+G9/G$23</f>
        <v>3.8683218545978795E-2</v>
      </c>
      <c r="H10" s="786">
        <f t="shared" ref="H10" si="1">+H9/H$23</f>
        <v>3.7351225093026144E-2</v>
      </c>
      <c r="I10" s="786">
        <f t="shared" ref="I10" si="2">+I9/I$23</f>
        <v>3.7660355698761444E-2</v>
      </c>
      <c r="J10" s="787"/>
      <c r="K10" s="787"/>
      <c r="L10" s="787"/>
      <c r="O10" s="788"/>
      <c r="P10" s="788"/>
    </row>
    <row r="11" spans="2:16" x14ac:dyDescent="0.25">
      <c r="B11" s="781" t="s">
        <v>1768</v>
      </c>
      <c r="C11" s="782">
        <v>29.697691512999999</v>
      </c>
      <c r="D11" s="782">
        <v>29.796858575399998</v>
      </c>
      <c r="E11" s="782">
        <v>39.5951730146</v>
      </c>
      <c r="F11" s="782">
        <v>37.648998080399998</v>
      </c>
      <c r="G11" s="782">
        <v>36.475371444400004</v>
      </c>
      <c r="H11" s="782">
        <v>37.524871868400005</v>
      </c>
      <c r="I11" s="783">
        <v>20.2513889186</v>
      </c>
      <c r="J11" s="1582">
        <f>IFERROR((I11/H11-1), "NA")</f>
        <v>-0.46032090423594874</v>
      </c>
      <c r="K11" s="1582">
        <f>IFERROR((I11/F11-1), "NA")</f>
        <v>-0.46210018988147161</v>
      </c>
      <c r="L11" s="1582">
        <f>IFERROR((I11/C11-1), "NA")</f>
        <v>-0.31808204992179046</v>
      </c>
      <c r="O11" s="784"/>
      <c r="P11" s="784"/>
    </row>
    <row r="12" spans="2:16" x14ac:dyDescent="0.25">
      <c r="B12" s="785" t="s">
        <v>1222</v>
      </c>
      <c r="C12" s="786">
        <v>5.5176099854982286E-2</v>
      </c>
      <c r="D12" s="786">
        <v>4.4913620698832563E-2</v>
      </c>
      <c r="E12" s="786">
        <v>5.7810403266345234E-2</v>
      </c>
      <c r="F12" s="786">
        <v>4.6665245583393612E-2</v>
      </c>
      <c r="G12" s="786">
        <f>+G11/G$23</f>
        <v>4.5916868206167465E-2</v>
      </c>
      <c r="H12" s="786">
        <f t="shared" ref="H12" si="3">+H11/H$23</f>
        <v>4.6370117606772808E-2</v>
      </c>
      <c r="I12" s="786">
        <f t="shared" ref="I12" si="4">+I11/I$23</f>
        <v>2.6261318227494602E-2</v>
      </c>
      <c r="J12" s="787"/>
      <c r="K12" s="787"/>
      <c r="L12" s="787"/>
      <c r="O12" s="788"/>
      <c r="P12" s="788"/>
    </row>
    <row r="13" spans="2:16" ht="25.5" x14ac:dyDescent="0.25">
      <c r="B13" s="789" t="s">
        <v>1769</v>
      </c>
      <c r="C13" s="782">
        <v>26.025866497399999</v>
      </c>
      <c r="D13" s="782">
        <v>11.161279544800001</v>
      </c>
      <c r="E13" s="782">
        <v>11.013754421600002</v>
      </c>
      <c r="F13" s="782">
        <v>37.279626731200004</v>
      </c>
      <c r="G13" s="782">
        <v>49.826236765200001</v>
      </c>
      <c r="H13" s="782">
        <v>49.438500098400006</v>
      </c>
      <c r="I13" s="783">
        <v>49.892047900800002</v>
      </c>
      <c r="J13" s="1582">
        <f>IFERROR((I13/H13-1), "NA")</f>
        <v>9.1739798233618775E-3</v>
      </c>
      <c r="K13" s="1582">
        <f>IFERROR((I13/F13-1), "NA")</f>
        <v>0.33831940594631638</v>
      </c>
      <c r="L13" s="1582">
        <f>IFERROR((I13/C13-1), "NA")</f>
        <v>0.91701774485718857</v>
      </c>
      <c r="O13" s="784"/>
      <c r="P13" s="784"/>
    </row>
    <row r="14" spans="2:16" x14ac:dyDescent="0.25">
      <c r="B14" s="785" t="s">
        <v>1222</v>
      </c>
      <c r="C14" s="786">
        <v>4.8354122341272787E-2</v>
      </c>
      <c r="D14" s="786">
        <v>1.6823702227544514E-2</v>
      </c>
      <c r="E14" s="786">
        <v>1.6080484971095186E-2</v>
      </c>
      <c r="F14" s="786">
        <v>4.6207416541434045E-2</v>
      </c>
      <c r="G14" s="786">
        <f>+G13/G$23</f>
        <v>6.2723548963563358E-2</v>
      </c>
      <c r="H14" s="786">
        <f t="shared" ref="H14" si="5">+H13/H$23</f>
        <v>6.1091989118709396E-2</v>
      </c>
      <c r="I14" s="786">
        <f t="shared" ref="I14" si="6">+I13/I$23</f>
        <v>6.4698325246271088E-2</v>
      </c>
      <c r="J14" s="787"/>
      <c r="K14" s="787"/>
      <c r="L14" s="787"/>
      <c r="O14" s="788"/>
      <c r="P14" s="788"/>
    </row>
    <row r="15" spans="2:16" x14ac:dyDescent="0.25">
      <c r="B15" s="781" t="s">
        <v>1524</v>
      </c>
      <c r="C15" s="782">
        <v>19.274615676400003</v>
      </c>
      <c r="D15" s="782">
        <v>19.596272981600002</v>
      </c>
      <c r="E15" s="782">
        <v>8.2895382499999997</v>
      </c>
      <c r="F15" s="782">
        <v>12.585961326400001</v>
      </c>
      <c r="G15" s="782">
        <v>12.664035260799999</v>
      </c>
      <c r="H15" s="782">
        <v>12.735362385200002</v>
      </c>
      <c r="I15" s="783">
        <v>18.566042846400006</v>
      </c>
      <c r="J15" s="1582">
        <f>IFERROR((I15/H15-1), "NA")</f>
        <v>0.45783388684533577</v>
      </c>
      <c r="K15" s="1582">
        <f>IFERROR((I15/F15-1), "NA")</f>
        <v>0.4751390350657072</v>
      </c>
      <c r="L15" s="1582">
        <f>IFERROR((I15/C15-1), "NA")</f>
        <v>-3.6761969312186116E-2</v>
      </c>
      <c r="O15" s="784"/>
      <c r="P15" s="784"/>
    </row>
    <row r="16" spans="2:16" x14ac:dyDescent="0.25">
      <c r="B16" s="785" t="s">
        <v>1222</v>
      </c>
      <c r="C16" s="786">
        <v>3.5810800942622532E-2</v>
      </c>
      <c r="D16" s="786">
        <v>2.9537998765178486E-2</v>
      </c>
      <c r="E16" s="786">
        <v>1.2103029552304002E-2</v>
      </c>
      <c r="F16" s="786">
        <v>1.5600069222169072E-2</v>
      </c>
      <c r="G16" s="786">
        <f>+G15/G$23</f>
        <v>1.5942067619922392E-2</v>
      </c>
      <c r="H16" s="786">
        <f t="shared" ref="H16" si="7">+H15/H$23</f>
        <v>1.5737302278809203E-2</v>
      </c>
      <c r="I16" s="786">
        <f t="shared" ref="I16" si="8">+I15/I$23</f>
        <v>2.4075818274706087E-2</v>
      </c>
      <c r="J16" s="787"/>
      <c r="K16" s="787"/>
      <c r="L16" s="787"/>
      <c r="O16" s="788"/>
      <c r="P16" s="788"/>
    </row>
    <row r="17" spans="2:20" x14ac:dyDescent="0.25">
      <c r="B17" s="781" t="s">
        <v>1770</v>
      </c>
      <c r="C17" s="782">
        <v>0</v>
      </c>
      <c r="D17" s="782">
        <v>89.863390113000008</v>
      </c>
      <c r="E17" s="782">
        <v>90.539686711600012</v>
      </c>
      <c r="F17" s="782">
        <v>109.90025016180002</v>
      </c>
      <c r="G17" s="782">
        <v>111.0265495892</v>
      </c>
      <c r="H17" s="782">
        <v>104.94970111500001</v>
      </c>
      <c r="I17" s="783">
        <v>104.79504337540001</v>
      </c>
      <c r="J17" s="1582">
        <f>IFERROR((I17/H17-1), "NA")</f>
        <v>-1.4736367798754424E-3</v>
      </c>
      <c r="K17" s="1582">
        <f>IFERROR((I17/F17-1), "NA")</f>
        <v>-4.6453095228481178E-2</v>
      </c>
      <c r="L17" s="1582" t="str">
        <f>IFERROR((I17/C17-1), "NA")</f>
        <v>NA</v>
      </c>
      <c r="O17" s="784"/>
      <c r="P17" s="784"/>
    </row>
    <row r="18" spans="2:20" x14ac:dyDescent="0.25">
      <c r="B18" s="790" t="s">
        <v>1222</v>
      </c>
      <c r="C18" s="786">
        <v>0</v>
      </c>
      <c r="D18" s="786">
        <v>0.13545354816627078</v>
      </c>
      <c r="E18" s="786">
        <v>0.13219125973956883</v>
      </c>
      <c r="F18" s="786">
        <v>0.13621935310269759</v>
      </c>
      <c r="G18" s="786">
        <f>+G17/G$23</f>
        <v>0.1397653058213201</v>
      </c>
      <c r="H18" s="786">
        <f t="shared" ref="H18" si="9">+H17/H$23</f>
        <v>0.12968811727232971</v>
      </c>
      <c r="I18" s="786">
        <f t="shared" ref="I18" si="10">+I17/I$23</f>
        <v>0.13589467832588206</v>
      </c>
      <c r="J18" s="787"/>
      <c r="K18" s="787"/>
      <c r="L18" s="787"/>
      <c r="O18" s="788"/>
      <c r="P18" s="788"/>
    </row>
    <row r="19" spans="2:20" x14ac:dyDescent="0.25">
      <c r="B19" s="781" t="s">
        <v>1771</v>
      </c>
      <c r="C19" s="782">
        <v>448.96049515520002</v>
      </c>
      <c r="D19" s="782">
        <v>465.7245021632001</v>
      </c>
      <c r="E19" s="782">
        <v>470.12108892280008</v>
      </c>
      <c r="F19" s="782">
        <v>561.60170928679997</v>
      </c>
      <c r="G19" s="782">
        <v>547.383758145</v>
      </c>
      <c r="H19" s="782">
        <v>568.34533363999992</v>
      </c>
      <c r="I19" s="783">
        <v>548.60271771900011</v>
      </c>
      <c r="J19" s="1582">
        <f>IFERROR((I19/H19-1), "NA")</f>
        <v>-3.4737007154711952E-2</v>
      </c>
      <c r="K19" s="1582">
        <f>IFERROR((I19/F19-1), "NA")</f>
        <v>-2.3146282058699175E-2</v>
      </c>
      <c r="L19" s="1582">
        <f>IFERROR((I19/C19-1), "NA")</f>
        <v>0.22193984468356187</v>
      </c>
      <c r="O19" s="784"/>
      <c r="P19" s="784"/>
    </row>
    <row r="20" spans="2:20" x14ac:dyDescent="0.25">
      <c r="B20" s="785" t="s">
        <v>1222</v>
      </c>
      <c r="C20" s="786">
        <v>0.83413517514591506</v>
      </c>
      <c r="D20" s="786">
        <v>0.70199929255561788</v>
      </c>
      <c r="E20" s="786">
        <v>0.68639401385161436</v>
      </c>
      <c r="F20" s="786">
        <v>0.69609506282095757</v>
      </c>
      <c r="G20" s="786">
        <f>+G19/G$23</f>
        <v>0.68907174582863384</v>
      </c>
      <c r="H20" s="786">
        <f t="shared" ref="H20" si="11">+H19/H$23</f>
        <v>0.70231392273827975</v>
      </c>
      <c r="I20" s="786">
        <f t="shared" ref="I20" si="12">+I19/I$23</f>
        <v>0.71140950422688465</v>
      </c>
      <c r="J20" s="787"/>
      <c r="K20" s="787"/>
      <c r="L20" s="787"/>
      <c r="O20" s="791"/>
      <c r="P20" s="791"/>
    </row>
    <row r="21" spans="2:20" x14ac:dyDescent="0.25">
      <c r="B21" s="792" t="s">
        <v>1527</v>
      </c>
      <c r="C21" s="782">
        <v>0</v>
      </c>
      <c r="D21" s="782">
        <v>21.9542845858</v>
      </c>
      <c r="E21" s="782">
        <v>31.559953212199996</v>
      </c>
      <c r="F21" s="782">
        <v>0</v>
      </c>
      <c r="G21" s="782">
        <v>0</v>
      </c>
      <c r="H21" s="782">
        <v>0</v>
      </c>
      <c r="I21" s="783">
        <v>0</v>
      </c>
      <c r="J21" s="1582" t="str">
        <f>IFERROR((I21/H21-1), "NA")</f>
        <v>NA</v>
      </c>
      <c r="K21" s="1582" t="str">
        <f>IFERROR((I21/F21-1), "NA")</f>
        <v>NA</v>
      </c>
      <c r="L21" s="1582" t="str">
        <f>IFERROR((I21/C21-1), "NA")</f>
        <v>NA</v>
      </c>
    </row>
    <row r="22" spans="2:20" ht="15.75" thickBot="1" x14ac:dyDescent="0.3">
      <c r="B22" s="793" t="s">
        <v>1222</v>
      </c>
      <c r="C22" s="786">
        <v>0</v>
      </c>
      <c r="D22" s="786">
        <v>3.309229421301875E-2</v>
      </c>
      <c r="E22" s="786">
        <v>4.6078687965109298E-2</v>
      </c>
      <c r="F22" s="786">
        <v>0</v>
      </c>
      <c r="G22" s="786">
        <f>+G21/G$23</f>
        <v>0</v>
      </c>
      <c r="H22" s="786">
        <f t="shared" ref="H22" si="13">+H21/H$23</f>
        <v>0</v>
      </c>
      <c r="I22" s="786">
        <f t="shared" ref="I22" si="14">+I21/I$23</f>
        <v>0</v>
      </c>
      <c r="J22" s="787"/>
      <c r="K22" s="787"/>
      <c r="L22" s="787"/>
    </row>
    <row r="23" spans="2:20" ht="15.75" thickBot="1" x14ac:dyDescent="0.3">
      <c r="B23" s="993" t="s">
        <v>1750</v>
      </c>
      <c r="C23" s="994">
        <v>538.23469928200007</v>
      </c>
      <c r="D23" s="994">
        <v>663.42588532780007</v>
      </c>
      <c r="E23" s="994">
        <v>684.91431952440007</v>
      </c>
      <c r="F23" s="994">
        <v>806.78881273900004</v>
      </c>
      <c r="G23" s="994">
        <f>+G7+G9+G11+G13+G15+G17+G19+G21</f>
        <v>794.37846851020004</v>
      </c>
      <c r="H23" s="994">
        <f t="shared" ref="H23:I23" si="15">+H7+H9+H11+H13+H15+H17+H19+H21</f>
        <v>809.2468556284</v>
      </c>
      <c r="I23" s="994">
        <f t="shared" si="15"/>
        <v>771.14898586460015</v>
      </c>
      <c r="J23" s="1583">
        <f>IFERROR((I23/H23-1), "NA")</f>
        <v>-4.7078180778615364E-2</v>
      </c>
      <c r="K23" s="1583">
        <f>IFERROR((I23/F23-1), "NA")</f>
        <v>-4.4174914564574563E-2</v>
      </c>
      <c r="L23" s="1583">
        <f>IFERROR((I23/C23-1), "NA")</f>
        <v>0.43273740413486061</v>
      </c>
    </row>
    <row r="24" spans="2:20" ht="15.75" thickBot="1" x14ac:dyDescent="0.3">
      <c r="B24" s="1584" t="s">
        <v>1480</v>
      </c>
      <c r="C24" s="794">
        <v>1</v>
      </c>
      <c r="D24" s="794">
        <v>1</v>
      </c>
      <c r="E24" s="794">
        <v>1</v>
      </c>
      <c r="F24" s="794">
        <v>1</v>
      </c>
      <c r="G24" s="794">
        <f>+G8+G10+G12+G14+G16+G18+G20+G22</f>
        <v>1</v>
      </c>
      <c r="H24" s="794">
        <f t="shared" ref="H24:I24" si="16">+H8+H10+H12+H14+H16+H18+H20+H22</f>
        <v>1</v>
      </c>
      <c r="I24" s="795">
        <f t="shared" si="16"/>
        <v>1</v>
      </c>
      <c r="J24" s="796"/>
      <c r="K24" s="796"/>
      <c r="L24" s="796"/>
      <c r="N24" s="59"/>
      <c r="O24" s="60"/>
      <c r="P24" s="60"/>
      <c r="Q24" s="60"/>
      <c r="R24" s="60"/>
      <c r="S24" s="60"/>
      <c r="T24" s="60"/>
    </row>
    <row r="25" spans="2:20" x14ac:dyDescent="0.25">
      <c r="B25" s="59"/>
      <c r="N25" s="59"/>
      <c r="O25" s="60"/>
      <c r="P25" s="60"/>
      <c r="Q25" s="60"/>
      <c r="R25" s="60"/>
      <c r="S25" s="60"/>
      <c r="T25" s="60"/>
    </row>
    <row r="26" spans="2:20" x14ac:dyDescent="0.25">
      <c r="B26" s="59"/>
      <c r="N26" s="59"/>
      <c r="O26" s="60"/>
      <c r="P26" s="60"/>
      <c r="Q26" s="60"/>
      <c r="R26" s="60"/>
      <c r="S26" s="60"/>
      <c r="T26" s="60"/>
    </row>
    <row r="27" spans="2:20" x14ac:dyDescent="0.25">
      <c r="B27" s="59"/>
      <c r="N27" s="59"/>
      <c r="O27" s="60"/>
      <c r="P27" s="60"/>
      <c r="Q27" s="60"/>
      <c r="R27" s="60"/>
      <c r="S27" s="60"/>
      <c r="T27" s="60"/>
    </row>
    <row r="28" spans="2:20" x14ac:dyDescent="0.25">
      <c r="B28" s="59"/>
      <c r="L28" s="797"/>
      <c r="N28" s="59"/>
      <c r="O28" s="60"/>
      <c r="P28" s="60"/>
      <c r="Q28" s="60"/>
      <c r="R28" s="60"/>
      <c r="S28" s="60"/>
      <c r="T28" s="60"/>
    </row>
    <row r="29" spans="2:20" x14ac:dyDescent="0.25">
      <c r="B29" s="59"/>
      <c r="N29" s="59"/>
      <c r="O29" s="60"/>
      <c r="P29" s="60"/>
      <c r="Q29" s="60"/>
      <c r="R29" s="60"/>
      <c r="S29" s="60"/>
      <c r="T29" s="60"/>
    </row>
    <row r="30" spans="2:20" x14ac:dyDescent="0.25">
      <c r="B30" s="59"/>
      <c r="N30" s="59"/>
      <c r="O30" s="60"/>
      <c r="P30" s="60"/>
      <c r="Q30" s="60"/>
      <c r="R30" s="60"/>
      <c r="S30" s="60"/>
      <c r="T30" s="60"/>
    </row>
    <row r="31" spans="2:20" x14ac:dyDescent="0.25">
      <c r="B31" s="59"/>
      <c r="N31" s="59"/>
      <c r="O31" s="60"/>
      <c r="P31" s="60"/>
      <c r="Q31" s="60"/>
      <c r="R31" s="60"/>
      <c r="S31" s="60"/>
      <c r="T31" s="60"/>
    </row>
    <row r="32" spans="2:20" x14ac:dyDescent="0.25">
      <c r="B32" s="59"/>
      <c r="N32" s="59"/>
      <c r="O32" s="60"/>
      <c r="P32" s="60"/>
      <c r="Q32" s="60"/>
      <c r="R32" s="60"/>
      <c r="S32" s="60"/>
      <c r="T32" s="60"/>
    </row>
    <row r="33" spans="2:20" x14ac:dyDescent="0.25">
      <c r="B33" s="59"/>
      <c r="N33" s="59"/>
      <c r="O33" s="60"/>
      <c r="P33" s="60"/>
      <c r="Q33" s="60"/>
      <c r="R33" s="60"/>
      <c r="S33" s="60"/>
      <c r="T33" s="60"/>
    </row>
    <row r="34" spans="2:20" x14ac:dyDescent="0.25">
      <c r="B34" s="59"/>
      <c r="N34" s="59"/>
      <c r="O34" s="60"/>
      <c r="P34" s="60"/>
      <c r="Q34" s="60"/>
      <c r="R34" s="60"/>
      <c r="S34" s="60"/>
      <c r="T34" s="60"/>
    </row>
    <row r="35" spans="2:20" x14ac:dyDescent="0.25">
      <c r="B35" s="59"/>
      <c r="N35" s="59"/>
      <c r="O35" s="60"/>
      <c r="P35" s="60"/>
      <c r="Q35" s="60"/>
      <c r="R35" s="60"/>
      <c r="S35" s="60"/>
      <c r="T35" s="60"/>
    </row>
  </sheetData>
  <mergeCells count="3">
    <mergeCell ref="B2:L2"/>
    <mergeCell ref="B3:L3"/>
    <mergeCell ref="B4:L4"/>
  </mergeCells>
  <pageMargins left="0.7" right="0.7" top="0.75" bottom="0.75" header="0.3" footer="0.3"/>
  <pageSetup scale="7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"/>
  <sheetViews>
    <sheetView zoomScale="84" zoomScaleNormal="84" workbookViewId="0">
      <selection activeCell="A3" sqref="A3:AY3"/>
    </sheetView>
  </sheetViews>
  <sheetFormatPr baseColWidth="10" defaultColWidth="11.42578125" defaultRowHeight="15" x14ac:dyDescent="0.25"/>
  <cols>
    <col min="1" max="16384" width="11.42578125" style="995"/>
  </cols>
  <sheetData>
    <row r="1" spans="1:51" x14ac:dyDescent="0.25">
      <c r="A1" s="1868" t="s">
        <v>1779</v>
      </c>
      <c r="B1" s="1869"/>
      <c r="C1" s="1869"/>
      <c r="D1" s="1869"/>
      <c r="E1" s="1869"/>
      <c r="F1" s="1869"/>
      <c r="G1" s="1869"/>
      <c r="H1" s="1869"/>
      <c r="I1" s="1869"/>
      <c r="J1" s="1869"/>
      <c r="K1" s="1869"/>
      <c r="L1" s="1869"/>
      <c r="M1" s="1869"/>
      <c r="N1" s="1869"/>
      <c r="O1" s="1869"/>
      <c r="P1" s="1869"/>
      <c r="Q1" s="1869"/>
      <c r="R1" s="1869"/>
      <c r="S1" s="1869"/>
      <c r="T1" s="1869"/>
      <c r="U1" s="1869"/>
      <c r="V1" s="1869"/>
      <c r="W1" s="1869"/>
      <c r="X1" s="1869"/>
      <c r="Y1" s="1869"/>
      <c r="Z1" s="1869"/>
      <c r="AA1" s="1869"/>
      <c r="AB1" s="1869"/>
      <c r="AC1" s="1869"/>
      <c r="AD1" s="1869"/>
      <c r="AE1" s="1869"/>
      <c r="AF1" s="1869"/>
      <c r="AG1" s="1869"/>
      <c r="AH1" s="1869"/>
      <c r="AI1" s="1869"/>
      <c r="AJ1" s="1869"/>
      <c r="AK1" s="1869"/>
      <c r="AL1" s="1869"/>
      <c r="AM1" s="1869"/>
      <c r="AN1" s="1869"/>
      <c r="AO1" s="1869"/>
      <c r="AP1" s="1869"/>
      <c r="AQ1" s="1869"/>
      <c r="AR1" s="1869"/>
      <c r="AS1" s="1869"/>
      <c r="AT1" s="1869"/>
      <c r="AU1" s="1869"/>
      <c r="AV1" s="1869"/>
      <c r="AW1" s="1869"/>
      <c r="AX1" s="1869"/>
      <c r="AY1" s="1869"/>
    </row>
    <row r="2" spans="1:51" x14ac:dyDescent="0.25">
      <c r="A2" s="1868" t="s">
        <v>1586</v>
      </c>
      <c r="B2" s="1869"/>
      <c r="C2" s="1869"/>
      <c r="D2" s="1869"/>
      <c r="E2" s="1869"/>
      <c r="F2" s="1869"/>
      <c r="G2" s="1869"/>
      <c r="H2" s="1869"/>
      <c r="I2" s="1869"/>
      <c r="J2" s="1869"/>
      <c r="K2" s="1869"/>
      <c r="L2" s="1869"/>
      <c r="M2" s="1869"/>
      <c r="N2" s="1869"/>
      <c r="O2" s="1869"/>
      <c r="P2" s="1869"/>
      <c r="Q2" s="1869"/>
      <c r="R2" s="1869"/>
      <c r="S2" s="1869"/>
      <c r="T2" s="1869"/>
      <c r="U2" s="1869"/>
      <c r="V2" s="1869"/>
      <c r="W2" s="1869"/>
      <c r="X2" s="1869"/>
      <c r="Y2" s="1869"/>
      <c r="Z2" s="1869"/>
      <c r="AA2" s="1869"/>
      <c r="AB2" s="1869"/>
      <c r="AC2" s="1869"/>
      <c r="AD2" s="1869"/>
      <c r="AE2" s="1869"/>
      <c r="AF2" s="1869"/>
      <c r="AG2" s="1869"/>
      <c r="AH2" s="1869"/>
      <c r="AI2" s="1869"/>
      <c r="AJ2" s="1869"/>
      <c r="AK2" s="1869"/>
      <c r="AL2" s="1869"/>
      <c r="AM2" s="1869"/>
      <c r="AN2" s="1869"/>
      <c r="AO2" s="1869"/>
      <c r="AP2" s="1869"/>
      <c r="AQ2" s="1869"/>
      <c r="AR2" s="1869"/>
      <c r="AS2" s="1869"/>
      <c r="AT2" s="1869"/>
      <c r="AU2" s="1869"/>
      <c r="AV2" s="1869"/>
      <c r="AW2" s="1869"/>
      <c r="AX2" s="1869"/>
      <c r="AY2" s="1869"/>
    </row>
    <row r="3" spans="1:51" x14ac:dyDescent="0.25">
      <c r="A3" s="1868" t="s">
        <v>1589</v>
      </c>
      <c r="B3" s="1869"/>
      <c r="C3" s="1869"/>
      <c r="D3" s="1869"/>
      <c r="E3" s="1869"/>
      <c r="F3" s="1869"/>
      <c r="G3" s="1869"/>
      <c r="H3" s="1869"/>
      <c r="I3" s="1869"/>
      <c r="J3" s="1869"/>
      <c r="K3" s="1869"/>
      <c r="L3" s="1869"/>
      <c r="M3" s="1869"/>
      <c r="N3" s="1869"/>
      <c r="O3" s="1869"/>
      <c r="P3" s="1869"/>
      <c r="Q3" s="1869"/>
      <c r="R3" s="1869"/>
      <c r="S3" s="1869"/>
      <c r="T3" s="1869"/>
      <c r="U3" s="1869"/>
      <c r="V3" s="1869"/>
      <c r="W3" s="1869"/>
      <c r="X3" s="1869"/>
      <c r="Y3" s="1869"/>
      <c r="Z3" s="1869"/>
      <c r="AA3" s="1869"/>
      <c r="AB3" s="1869"/>
      <c r="AC3" s="1869"/>
      <c r="AD3" s="1869"/>
      <c r="AE3" s="1869"/>
      <c r="AF3" s="1869"/>
      <c r="AG3" s="1869"/>
      <c r="AH3" s="1869"/>
      <c r="AI3" s="1869"/>
      <c r="AJ3" s="1869"/>
      <c r="AK3" s="1869"/>
      <c r="AL3" s="1869"/>
      <c r="AM3" s="1869"/>
      <c r="AN3" s="1869"/>
      <c r="AO3" s="1869"/>
      <c r="AP3" s="1869"/>
      <c r="AQ3" s="1869"/>
      <c r="AR3" s="1869"/>
      <c r="AS3" s="1869"/>
      <c r="AT3" s="1869"/>
      <c r="AU3" s="1869"/>
      <c r="AV3" s="1869"/>
      <c r="AW3" s="1869"/>
      <c r="AX3" s="1869"/>
      <c r="AY3" s="1869"/>
    </row>
    <row r="4" spans="1:51" ht="19.5" thickBot="1" x14ac:dyDescent="0.35">
      <c r="A4" s="342"/>
      <c r="B4" s="996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2"/>
      <c r="AO4" s="342"/>
      <c r="AP4" s="342"/>
      <c r="AQ4" s="342"/>
      <c r="AR4" s="342"/>
      <c r="AS4" s="342"/>
      <c r="AT4" s="342"/>
      <c r="AU4" s="342"/>
      <c r="AV4" s="342"/>
      <c r="AW4" s="342"/>
      <c r="AX4" s="342"/>
      <c r="AY4" s="342"/>
    </row>
    <row r="5" spans="1:51" ht="18.75" thickBot="1" x14ac:dyDescent="0.3">
      <c r="A5" s="559" t="s">
        <v>1372</v>
      </c>
      <c r="B5" s="997"/>
      <c r="C5" s="1870" t="s">
        <v>1780</v>
      </c>
      <c r="D5" s="1871"/>
      <c r="E5" s="1871"/>
      <c r="F5" s="1871"/>
      <c r="G5" s="1871"/>
      <c r="H5" s="1872"/>
      <c r="I5" s="1870" t="s">
        <v>1781</v>
      </c>
      <c r="J5" s="1871"/>
      <c r="K5" s="1871"/>
      <c r="L5" s="1871"/>
      <c r="M5" s="1871"/>
      <c r="N5" s="1871"/>
      <c r="O5" s="1872"/>
      <c r="P5" s="1870" t="s">
        <v>1782</v>
      </c>
      <c r="Q5" s="1871"/>
      <c r="R5" s="1871"/>
      <c r="S5" s="1871"/>
      <c r="T5" s="1871"/>
      <c r="U5" s="1871"/>
      <c r="V5" s="1871"/>
      <c r="W5" s="1871"/>
      <c r="X5" s="1871"/>
      <c r="Y5" s="1872"/>
      <c r="Z5" s="1870" t="s">
        <v>1783</v>
      </c>
      <c r="AA5" s="1871"/>
      <c r="AB5" s="1871"/>
      <c r="AC5" s="1871"/>
      <c r="AD5" s="1871"/>
      <c r="AE5" s="1871"/>
      <c r="AF5" s="1871"/>
      <c r="AG5" s="1871"/>
      <c r="AH5" s="1872"/>
      <c r="AI5" s="1870" t="s">
        <v>1784</v>
      </c>
      <c r="AJ5" s="1871"/>
      <c r="AK5" s="1871"/>
      <c r="AL5" s="1871"/>
      <c r="AM5" s="1871"/>
      <c r="AN5" s="1872"/>
      <c r="AO5" s="1870" t="s">
        <v>1785</v>
      </c>
      <c r="AP5" s="1872"/>
      <c r="AQ5" s="1873" t="s">
        <v>1786</v>
      </c>
      <c r="AR5" s="1874"/>
      <c r="AS5" s="1874"/>
      <c r="AT5" s="1874"/>
      <c r="AU5" s="1874"/>
      <c r="AV5" s="1875"/>
      <c r="AW5" s="1864" t="s">
        <v>1787</v>
      </c>
      <c r="AX5" s="1865"/>
      <c r="AY5" s="1866" t="s">
        <v>1</v>
      </c>
    </row>
    <row r="6" spans="1:51" ht="18.75" thickBot="1" x14ac:dyDescent="0.3">
      <c r="A6" s="559" t="s">
        <v>1413</v>
      </c>
      <c r="B6" s="997"/>
      <c r="C6" s="998" t="s">
        <v>1416</v>
      </c>
      <c r="D6" s="559" t="s">
        <v>1417</v>
      </c>
      <c r="E6" s="559" t="s">
        <v>1418</v>
      </c>
      <c r="F6" s="559" t="s">
        <v>1419</v>
      </c>
      <c r="G6" s="559" t="s">
        <v>1420</v>
      </c>
      <c r="H6" s="560" t="s">
        <v>1421</v>
      </c>
      <c r="I6" s="998" t="s">
        <v>1422</v>
      </c>
      <c r="J6" s="559" t="s">
        <v>1423</v>
      </c>
      <c r="K6" s="559" t="s">
        <v>1424</v>
      </c>
      <c r="L6" s="559" t="s">
        <v>1425</v>
      </c>
      <c r="M6" s="559" t="s">
        <v>1426</v>
      </c>
      <c r="N6" s="559" t="s">
        <v>1427</v>
      </c>
      <c r="O6" s="560" t="s">
        <v>1428</v>
      </c>
      <c r="P6" s="998" t="s">
        <v>1429</v>
      </c>
      <c r="Q6" s="559" t="s">
        <v>1430</v>
      </c>
      <c r="R6" s="559" t="s">
        <v>1431</v>
      </c>
      <c r="S6" s="559" t="s">
        <v>1432</v>
      </c>
      <c r="T6" s="559" t="s">
        <v>1433</v>
      </c>
      <c r="U6" s="559" t="s">
        <v>1434</v>
      </c>
      <c r="V6" s="559" t="s">
        <v>1435</v>
      </c>
      <c r="W6" s="559" t="s">
        <v>1436</v>
      </c>
      <c r="X6" s="559" t="s">
        <v>1437</v>
      </c>
      <c r="Y6" s="560" t="s">
        <v>1438</v>
      </c>
      <c r="Z6" s="559" t="s">
        <v>1439</v>
      </c>
      <c r="AA6" s="559" t="s">
        <v>1440</v>
      </c>
      <c r="AB6" s="559" t="s">
        <v>1443</v>
      </c>
      <c r="AC6" s="559" t="s">
        <v>1444</v>
      </c>
      <c r="AD6" s="559" t="s">
        <v>1445</v>
      </c>
      <c r="AE6" s="559" t="s">
        <v>1446</v>
      </c>
      <c r="AF6" s="559" t="s">
        <v>1447</v>
      </c>
      <c r="AG6" s="559" t="s">
        <v>1441</v>
      </c>
      <c r="AH6" s="559" t="s">
        <v>1442</v>
      </c>
      <c r="AI6" s="998" t="s">
        <v>1448</v>
      </c>
      <c r="AJ6" s="559" t="s">
        <v>1449</v>
      </c>
      <c r="AK6" s="559" t="s">
        <v>1450</v>
      </c>
      <c r="AL6" s="559" t="s">
        <v>1451</v>
      </c>
      <c r="AM6" s="559" t="s">
        <v>1452</v>
      </c>
      <c r="AN6" s="560" t="s">
        <v>1453</v>
      </c>
      <c r="AO6" s="998" t="s">
        <v>1454</v>
      </c>
      <c r="AP6" s="560" t="s">
        <v>1455</v>
      </c>
      <c r="AQ6" s="998" t="s">
        <v>1456</v>
      </c>
      <c r="AR6" s="559" t="s">
        <v>1457</v>
      </c>
      <c r="AS6" s="559" t="s">
        <v>1458</v>
      </c>
      <c r="AT6" s="559" t="s">
        <v>1460</v>
      </c>
      <c r="AU6" s="560" t="s">
        <v>1461</v>
      </c>
      <c r="AV6" s="998" t="s">
        <v>1459</v>
      </c>
      <c r="AW6" s="998" t="s">
        <v>1414</v>
      </c>
      <c r="AX6" s="998" t="s">
        <v>1415</v>
      </c>
      <c r="AY6" s="1867"/>
    </row>
    <row r="7" spans="1:51" x14ac:dyDescent="0.25">
      <c r="A7" s="999" t="s">
        <v>1462</v>
      </c>
      <c r="B7" s="999"/>
      <c r="C7" s="1001">
        <v>0</v>
      </c>
      <c r="D7" s="1001">
        <v>1.658977124</v>
      </c>
      <c r="E7" s="1001">
        <v>0</v>
      </c>
      <c r="F7" s="1001">
        <v>0</v>
      </c>
      <c r="G7" s="1001">
        <v>0</v>
      </c>
      <c r="H7" s="1001">
        <v>0</v>
      </c>
      <c r="I7" s="1001">
        <v>0</v>
      </c>
      <c r="J7" s="1001">
        <v>0</v>
      </c>
      <c r="K7" s="1001">
        <v>0</v>
      </c>
      <c r="L7" s="1001">
        <v>0</v>
      </c>
      <c r="M7" s="1001">
        <v>0</v>
      </c>
      <c r="N7" s="1001">
        <v>0</v>
      </c>
      <c r="O7" s="1001">
        <v>0</v>
      </c>
      <c r="P7" s="1001">
        <v>0</v>
      </c>
      <c r="Q7" s="1001">
        <v>0</v>
      </c>
      <c r="R7" s="1001">
        <v>0</v>
      </c>
      <c r="S7" s="1001">
        <v>0</v>
      </c>
      <c r="T7" s="1001">
        <v>0</v>
      </c>
      <c r="U7" s="1001">
        <v>0</v>
      </c>
      <c r="V7" s="1001">
        <v>0</v>
      </c>
      <c r="W7" s="1001">
        <v>0</v>
      </c>
      <c r="X7" s="1001">
        <v>0</v>
      </c>
      <c r="Y7" s="1001">
        <v>0</v>
      </c>
      <c r="Z7" s="1001">
        <v>0</v>
      </c>
      <c r="AA7" s="1001">
        <v>0</v>
      </c>
      <c r="AB7" s="1001">
        <v>0</v>
      </c>
      <c r="AC7" s="1001">
        <v>0</v>
      </c>
      <c r="AD7" s="1001">
        <v>0</v>
      </c>
      <c r="AE7" s="1001">
        <v>0</v>
      </c>
      <c r="AF7" s="1001">
        <v>1.5868825028000002</v>
      </c>
      <c r="AG7" s="1001">
        <v>0</v>
      </c>
      <c r="AH7" s="1001">
        <v>0</v>
      </c>
      <c r="AI7" s="1001">
        <v>42.991696900600004</v>
      </c>
      <c r="AJ7" s="1001">
        <v>8.5135189649999994</v>
      </c>
      <c r="AK7" s="1001">
        <v>0</v>
      </c>
      <c r="AL7" s="1001">
        <v>0</v>
      </c>
      <c r="AM7" s="1001">
        <v>0</v>
      </c>
      <c r="AN7" s="1001">
        <v>11.147929504600002</v>
      </c>
      <c r="AO7" s="1001">
        <v>0</v>
      </c>
      <c r="AP7" s="1001">
        <v>0</v>
      </c>
      <c r="AQ7" s="1001">
        <v>0</v>
      </c>
      <c r="AR7" s="1001">
        <v>0</v>
      </c>
      <c r="AS7" s="1001">
        <v>0</v>
      </c>
      <c r="AT7" s="1001">
        <v>0.41842844400000001</v>
      </c>
      <c r="AU7" s="1001">
        <v>0</v>
      </c>
      <c r="AV7" s="1001">
        <v>0</v>
      </c>
      <c r="AW7" s="1001">
        <v>0</v>
      </c>
      <c r="AX7" s="1001">
        <v>0.94291914219999995</v>
      </c>
      <c r="AY7" s="1001">
        <v>67.260352583200003</v>
      </c>
    </row>
    <row r="8" spans="1:51" x14ac:dyDescent="0.25">
      <c r="A8" s="1585"/>
      <c r="B8" s="1585" t="s">
        <v>1272</v>
      </c>
      <c r="C8" s="1586">
        <v>0</v>
      </c>
      <c r="D8" s="1586">
        <v>0</v>
      </c>
      <c r="E8" s="1586">
        <v>0</v>
      </c>
      <c r="F8" s="1586">
        <v>0</v>
      </c>
      <c r="G8" s="1586">
        <v>0</v>
      </c>
      <c r="H8" s="1586">
        <v>0</v>
      </c>
      <c r="I8" s="1586">
        <v>0</v>
      </c>
      <c r="J8" s="1586">
        <v>0</v>
      </c>
      <c r="K8" s="1586">
        <v>0</v>
      </c>
      <c r="L8" s="1586">
        <v>0</v>
      </c>
      <c r="M8" s="1586">
        <v>0</v>
      </c>
      <c r="N8" s="1586">
        <v>0</v>
      </c>
      <c r="O8" s="1586">
        <v>0</v>
      </c>
      <c r="P8" s="1586">
        <v>0</v>
      </c>
      <c r="Q8" s="1586">
        <v>0</v>
      </c>
      <c r="R8" s="1586">
        <v>0</v>
      </c>
      <c r="S8" s="1586">
        <v>0</v>
      </c>
      <c r="T8" s="1586">
        <v>0</v>
      </c>
      <c r="U8" s="1586">
        <v>0</v>
      </c>
      <c r="V8" s="1586">
        <v>0</v>
      </c>
      <c r="W8" s="1586">
        <v>0</v>
      </c>
      <c r="X8" s="1586">
        <v>0</v>
      </c>
      <c r="Y8" s="1586">
        <v>0</v>
      </c>
      <c r="Z8" s="1586">
        <v>0</v>
      </c>
      <c r="AA8" s="1586">
        <v>0</v>
      </c>
      <c r="AB8" s="1586">
        <v>0</v>
      </c>
      <c r="AC8" s="1586">
        <v>0</v>
      </c>
      <c r="AD8" s="1586">
        <v>0</v>
      </c>
      <c r="AE8" s="1586">
        <v>0</v>
      </c>
      <c r="AF8" s="1586">
        <v>0</v>
      </c>
      <c r="AG8" s="1586">
        <v>0</v>
      </c>
      <c r="AH8" s="1586">
        <v>0</v>
      </c>
      <c r="AI8" s="1586">
        <v>17.433463980799999</v>
      </c>
      <c r="AJ8" s="1586">
        <v>3.2758719896000001</v>
      </c>
      <c r="AK8" s="1586">
        <v>0</v>
      </c>
      <c r="AL8" s="1586">
        <v>0</v>
      </c>
      <c r="AM8" s="1586">
        <v>0</v>
      </c>
      <c r="AN8" s="1586">
        <v>0</v>
      </c>
      <c r="AO8" s="1586">
        <v>0</v>
      </c>
      <c r="AP8" s="1586">
        <v>0</v>
      </c>
      <c r="AQ8" s="1586">
        <v>0</v>
      </c>
      <c r="AR8" s="1586">
        <v>0</v>
      </c>
      <c r="AS8" s="1586">
        <v>0</v>
      </c>
      <c r="AT8" s="1586">
        <v>0</v>
      </c>
      <c r="AU8" s="1586">
        <v>0</v>
      </c>
      <c r="AV8" s="1586">
        <v>0</v>
      </c>
      <c r="AW8" s="1586">
        <v>0</v>
      </c>
      <c r="AX8" s="1586">
        <v>0</v>
      </c>
      <c r="AY8" s="1586">
        <v>20.709335970399998</v>
      </c>
    </row>
    <row r="9" spans="1:51" x14ac:dyDescent="0.25">
      <c r="A9" s="1585"/>
      <c r="B9" s="1585" t="s">
        <v>1261</v>
      </c>
      <c r="C9" s="1586">
        <v>0</v>
      </c>
      <c r="D9" s="1586">
        <v>0</v>
      </c>
      <c r="E9" s="1586">
        <v>0</v>
      </c>
      <c r="F9" s="1586">
        <v>0</v>
      </c>
      <c r="G9" s="1586">
        <v>0</v>
      </c>
      <c r="H9" s="1586">
        <v>0</v>
      </c>
      <c r="I9" s="1586">
        <v>0</v>
      </c>
      <c r="J9" s="1586">
        <v>0</v>
      </c>
      <c r="K9" s="1586">
        <v>0</v>
      </c>
      <c r="L9" s="1586">
        <v>0</v>
      </c>
      <c r="M9" s="1586">
        <v>0</v>
      </c>
      <c r="N9" s="1586">
        <v>0</v>
      </c>
      <c r="O9" s="1586">
        <v>0</v>
      </c>
      <c r="P9" s="1586">
        <v>0</v>
      </c>
      <c r="Q9" s="1586">
        <v>0</v>
      </c>
      <c r="R9" s="1586">
        <v>0</v>
      </c>
      <c r="S9" s="1586">
        <v>0</v>
      </c>
      <c r="T9" s="1586">
        <v>0</v>
      </c>
      <c r="U9" s="1586">
        <v>0</v>
      </c>
      <c r="V9" s="1586">
        <v>0</v>
      </c>
      <c r="W9" s="1586">
        <v>0</v>
      </c>
      <c r="X9" s="1586">
        <v>0</v>
      </c>
      <c r="Y9" s="1586">
        <v>0</v>
      </c>
      <c r="Z9" s="1586">
        <v>0</v>
      </c>
      <c r="AA9" s="1586">
        <v>0</v>
      </c>
      <c r="AB9" s="1586">
        <v>0</v>
      </c>
      <c r="AC9" s="1586">
        <v>0</v>
      </c>
      <c r="AD9" s="1586">
        <v>0</v>
      </c>
      <c r="AE9" s="1586">
        <v>0</v>
      </c>
      <c r="AF9" s="1586">
        <v>7.2415051800000005E-2</v>
      </c>
      <c r="AG9" s="1586">
        <v>0</v>
      </c>
      <c r="AH9" s="1586">
        <v>0</v>
      </c>
      <c r="AI9" s="1586">
        <v>17.476629158800002</v>
      </c>
      <c r="AJ9" s="1586">
        <v>5.2376469753999997</v>
      </c>
      <c r="AK9" s="1586">
        <v>0</v>
      </c>
      <c r="AL9" s="1586">
        <v>0</v>
      </c>
      <c r="AM9" s="1586">
        <v>0</v>
      </c>
      <c r="AN9" s="1586">
        <v>11.147929504600002</v>
      </c>
      <c r="AO9" s="1586">
        <v>0</v>
      </c>
      <c r="AP9" s="1586">
        <v>0</v>
      </c>
      <c r="AQ9" s="1586">
        <v>0</v>
      </c>
      <c r="AR9" s="1586">
        <v>0</v>
      </c>
      <c r="AS9" s="1586">
        <v>0</v>
      </c>
      <c r="AT9" s="1586">
        <v>0</v>
      </c>
      <c r="AU9" s="1586">
        <v>0</v>
      </c>
      <c r="AV9" s="1586">
        <v>0</v>
      </c>
      <c r="AW9" s="1586">
        <v>0</v>
      </c>
      <c r="AX9" s="1586">
        <v>0</v>
      </c>
      <c r="AY9" s="1586">
        <v>33.934620690600006</v>
      </c>
    </row>
    <row r="10" spans="1:51" x14ac:dyDescent="0.25">
      <c r="A10" s="1585"/>
      <c r="B10" s="1585" t="s">
        <v>1273</v>
      </c>
      <c r="C10" s="1586">
        <v>0</v>
      </c>
      <c r="D10" s="1586">
        <v>1.7406632599999999E-2</v>
      </c>
      <c r="E10" s="1586">
        <v>0</v>
      </c>
      <c r="F10" s="1586">
        <v>0</v>
      </c>
      <c r="G10" s="1586">
        <v>0</v>
      </c>
      <c r="H10" s="1586">
        <v>0</v>
      </c>
      <c r="I10" s="1586">
        <v>0</v>
      </c>
      <c r="J10" s="1586">
        <v>0</v>
      </c>
      <c r="K10" s="1586">
        <v>0</v>
      </c>
      <c r="L10" s="1586">
        <v>0</v>
      </c>
      <c r="M10" s="1586">
        <v>0</v>
      </c>
      <c r="N10" s="1586">
        <v>0</v>
      </c>
      <c r="O10" s="1586">
        <v>0</v>
      </c>
      <c r="P10" s="1586">
        <v>0</v>
      </c>
      <c r="Q10" s="1586">
        <v>0</v>
      </c>
      <c r="R10" s="1586">
        <v>0</v>
      </c>
      <c r="S10" s="1586">
        <v>0</v>
      </c>
      <c r="T10" s="1586">
        <v>0</v>
      </c>
      <c r="U10" s="1586">
        <v>0</v>
      </c>
      <c r="V10" s="1586">
        <v>0</v>
      </c>
      <c r="W10" s="1586">
        <v>0</v>
      </c>
      <c r="X10" s="1586">
        <v>0</v>
      </c>
      <c r="Y10" s="1586">
        <v>0</v>
      </c>
      <c r="Z10" s="1586">
        <v>0</v>
      </c>
      <c r="AA10" s="1586">
        <v>0</v>
      </c>
      <c r="AB10" s="1586">
        <v>0</v>
      </c>
      <c r="AC10" s="1586">
        <v>0</v>
      </c>
      <c r="AD10" s="1586">
        <v>0</v>
      </c>
      <c r="AE10" s="1586">
        <v>0</v>
      </c>
      <c r="AF10" s="1586">
        <v>0</v>
      </c>
      <c r="AG10" s="1586">
        <v>0</v>
      </c>
      <c r="AH10" s="1586">
        <v>0</v>
      </c>
      <c r="AI10" s="1586">
        <v>0</v>
      </c>
      <c r="AJ10" s="1586">
        <v>0</v>
      </c>
      <c r="AK10" s="1586">
        <v>0</v>
      </c>
      <c r="AL10" s="1586">
        <v>0</v>
      </c>
      <c r="AM10" s="1586">
        <v>0</v>
      </c>
      <c r="AN10" s="1586">
        <v>0</v>
      </c>
      <c r="AO10" s="1586">
        <v>0</v>
      </c>
      <c r="AP10" s="1586">
        <v>0</v>
      </c>
      <c r="AQ10" s="1586">
        <v>0</v>
      </c>
      <c r="AR10" s="1586">
        <v>0</v>
      </c>
      <c r="AS10" s="1586">
        <v>0</v>
      </c>
      <c r="AT10" s="1586">
        <v>0</v>
      </c>
      <c r="AU10" s="1586">
        <v>0</v>
      </c>
      <c r="AV10" s="1586">
        <v>0</v>
      </c>
      <c r="AW10" s="1586">
        <v>0</v>
      </c>
      <c r="AX10" s="1586">
        <v>0.94291914219999995</v>
      </c>
      <c r="AY10" s="1586">
        <v>0.96032577479999992</v>
      </c>
    </row>
    <row r="11" spans="1:51" x14ac:dyDescent="0.25">
      <c r="A11" s="1585"/>
      <c r="B11" s="1585" t="s">
        <v>1283</v>
      </c>
      <c r="C11" s="1586">
        <v>0</v>
      </c>
      <c r="D11" s="1586">
        <v>0</v>
      </c>
      <c r="E11" s="1586">
        <v>0</v>
      </c>
      <c r="F11" s="1586">
        <v>0</v>
      </c>
      <c r="G11" s="1586">
        <v>0</v>
      </c>
      <c r="H11" s="1586">
        <v>0</v>
      </c>
      <c r="I11" s="1586">
        <v>0</v>
      </c>
      <c r="J11" s="1586">
        <v>0</v>
      </c>
      <c r="K11" s="1586">
        <v>0</v>
      </c>
      <c r="L11" s="1586">
        <v>0</v>
      </c>
      <c r="M11" s="1586">
        <v>0</v>
      </c>
      <c r="N11" s="1586">
        <v>0</v>
      </c>
      <c r="O11" s="1586">
        <v>0</v>
      </c>
      <c r="P11" s="1586">
        <v>0</v>
      </c>
      <c r="Q11" s="1586">
        <v>0</v>
      </c>
      <c r="R11" s="1586">
        <v>0</v>
      </c>
      <c r="S11" s="1586">
        <v>0</v>
      </c>
      <c r="T11" s="1586">
        <v>0</v>
      </c>
      <c r="U11" s="1586">
        <v>0</v>
      </c>
      <c r="V11" s="1586">
        <v>0</v>
      </c>
      <c r="W11" s="1586">
        <v>0</v>
      </c>
      <c r="X11" s="1586">
        <v>0</v>
      </c>
      <c r="Y11" s="1586">
        <v>0</v>
      </c>
      <c r="Z11" s="1586">
        <v>0</v>
      </c>
      <c r="AA11" s="1586">
        <v>0</v>
      </c>
      <c r="AB11" s="1586">
        <v>0</v>
      </c>
      <c r="AC11" s="1586">
        <v>0</v>
      </c>
      <c r="AD11" s="1586">
        <v>0</v>
      </c>
      <c r="AE11" s="1586">
        <v>0</v>
      </c>
      <c r="AF11" s="1586">
        <v>1.514467451</v>
      </c>
      <c r="AG11" s="1586">
        <v>0</v>
      </c>
      <c r="AH11" s="1586">
        <v>0</v>
      </c>
      <c r="AI11" s="1586">
        <v>0</v>
      </c>
      <c r="AJ11" s="1586">
        <v>0</v>
      </c>
      <c r="AK11" s="1586">
        <v>0</v>
      </c>
      <c r="AL11" s="1586">
        <v>0</v>
      </c>
      <c r="AM11" s="1586">
        <v>0</v>
      </c>
      <c r="AN11" s="1586">
        <v>0</v>
      </c>
      <c r="AO11" s="1586">
        <v>0</v>
      </c>
      <c r="AP11" s="1586">
        <v>0</v>
      </c>
      <c r="AQ11" s="1586">
        <v>0</v>
      </c>
      <c r="AR11" s="1586">
        <v>0</v>
      </c>
      <c r="AS11" s="1586">
        <v>0</v>
      </c>
      <c r="AT11" s="1586">
        <v>0</v>
      </c>
      <c r="AU11" s="1586">
        <v>0</v>
      </c>
      <c r="AV11" s="1586">
        <v>0</v>
      </c>
      <c r="AW11" s="1586">
        <v>0</v>
      </c>
      <c r="AX11" s="1586">
        <v>0</v>
      </c>
      <c r="AY11" s="1586">
        <v>1.514467451</v>
      </c>
    </row>
    <row r="12" spans="1:51" x14ac:dyDescent="0.25">
      <c r="A12" s="1585"/>
      <c r="B12" s="1585" t="s">
        <v>1043</v>
      </c>
      <c r="C12" s="1586">
        <v>0</v>
      </c>
      <c r="D12" s="1586">
        <v>0</v>
      </c>
      <c r="E12" s="1586">
        <v>0</v>
      </c>
      <c r="F12" s="1586">
        <v>0</v>
      </c>
      <c r="G12" s="1586">
        <v>0</v>
      </c>
      <c r="H12" s="1586">
        <v>0</v>
      </c>
      <c r="I12" s="1586">
        <v>0</v>
      </c>
      <c r="J12" s="1586">
        <v>0</v>
      </c>
      <c r="K12" s="1586">
        <v>0</v>
      </c>
      <c r="L12" s="1586">
        <v>0</v>
      </c>
      <c r="M12" s="1586">
        <v>0</v>
      </c>
      <c r="N12" s="1586">
        <v>0</v>
      </c>
      <c r="O12" s="1586">
        <v>0</v>
      </c>
      <c r="P12" s="1586">
        <v>0</v>
      </c>
      <c r="Q12" s="1586">
        <v>0</v>
      </c>
      <c r="R12" s="1586">
        <v>0</v>
      </c>
      <c r="S12" s="1586">
        <v>0</v>
      </c>
      <c r="T12" s="1586">
        <v>0</v>
      </c>
      <c r="U12" s="1586">
        <v>0</v>
      </c>
      <c r="V12" s="1586">
        <v>0</v>
      </c>
      <c r="W12" s="1586">
        <v>0</v>
      </c>
      <c r="X12" s="1586">
        <v>0</v>
      </c>
      <c r="Y12" s="1586">
        <v>0</v>
      </c>
      <c r="Z12" s="1586">
        <v>0</v>
      </c>
      <c r="AA12" s="1586">
        <v>0</v>
      </c>
      <c r="AB12" s="1586">
        <v>0</v>
      </c>
      <c r="AC12" s="1586">
        <v>0</v>
      </c>
      <c r="AD12" s="1586">
        <v>0</v>
      </c>
      <c r="AE12" s="1586">
        <v>0</v>
      </c>
      <c r="AF12" s="1586">
        <v>0</v>
      </c>
      <c r="AG12" s="1586">
        <v>0</v>
      </c>
      <c r="AH12" s="1586">
        <v>0</v>
      </c>
      <c r="AI12" s="1586">
        <v>2.5728273591999997</v>
      </c>
      <c r="AJ12" s="1586">
        <v>0</v>
      </c>
      <c r="AK12" s="1586">
        <v>0</v>
      </c>
      <c r="AL12" s="1586">
        <v>0</v>
      </c>
      <c r="AM12" s="1586">
        <v>0</v>
      </c>
      <c r="AN12" s="1586">
        <v>0</v>
      </c>
      <c r="AO12" s="1586">
        <v>0</v>
      </c>
      <c r="AP12" s="1586">
        <v>0</v>
      </c>
      <c r="AQ12" s="1586">
        <v>0</v>
      </c>
      <c r="AR12" s="1586">
        <v>0</v>
      </c>
      <c r="AS12" s="1586">
        <v>0</v>
      </c>
      <c r="AT12" s="1586">
        <v>0</v>
      </c>
      <c r="AU12" s="1586">
        <v>0</v>
      </c>
      <c r="AV12" s="1586">
        <v>0</v>
      </c>
      <c r="AW12" s="1586">
        <v>0</v>
      </c>
      <c r="AX12" s="1586">
        <v>0</v>
      </c>
      <c r="AY12" s="1586">
        <v>2.5728273591999997</v>
      </c>
    </row>
    <row r="13" spans="1:51" x14ac:dyDescent="0.25">
      <c r="A13" s="1585"/>
      <c r="B13" s="1585" t="s">
        <v>1045</v>
      </c>
      <c r="C13" s="1586">
        <v>0</v>
      </c>
      <c r="D13" s="1586">
        <v>0</v>
      </c>
      <c r="E13" s="1586">
        <v>0</v>
      </c>
      <c r="F13" s="1586">
        <v>0</v>
      </c>
      <c r="G13" s="1586">
        <v>0</v>
      </c>
      <c r="H13" s="1586">
        <v>0</v>
      </c>
      <c r="I13" s="1586">
        <v>0</v>
      </c>
      <c r="J13" s="1586">
        <v>0</v>
      </c>
      <c r="K13" s="1586">
        <v>0</v>
      </c>
      <c r="L13" s="1586">
        <v>0</v>
      </c>
      <c r="M13" s="1586">
        <v>0</v>
      </c>
      <c r="N13" s="1586">
        <v>0</v>
      </c>
      <c r="O13" s="1586">
        <v>0</v>
      </c>
      <c r="P13" s="1586">
        <v>0</v>
      </c>
      <c r="Q13" s="1586">
        <v>0</v>
      </c>
      <c r="R13" s="1586">
        <v>0</v>
      </c>
      <c r="S13" s="1586">
        <v>0</v>
      </c>
      <c r="T13" s="1586">
        <v>0</v>
      </c>
      <c r="U13" s="1586">
        <v>0</v>
      </c>
      <c r="V13" s="1586">
        <v>0</v>
      </c>
      <c r="W13" s="1586">
        <v>0</v>
      </c>
      <c r="X13" s="1586">
        <v>0</v>
      </c>
      <c r="Y13" s="1586">
        <v>0</v>
      </c>
      <c r="Z13" s="1586">
        <v>0</v>
      </c>
      <c r="AA13" s="1586">
        <v>0</v>
      </c>
      <c r="AB13" s="1586">
        <v>0</v>
      </c>
      <c r="AC13" s="1586">
        <v>0</v>
      </c>
      <c r="AD13" s="1586">
        <v>0</v>
      </c>
      <c r="AE13" s="1586">
        <v>0</v>
      </c>
      <c r="AF13" s="1586">
        <v>0</v>
      </c>
      <c r="AG13" s="1586">
        <v>0</v>
      </c>
      <c r="AH13" s="1586">
        <v>0</v>
      </c>
      <c r="AI13" s="1586">
        <v>1.9079536210000001</v>
      </c>
      <c r="AJ13" s="1586">
        <v>0</v>
      </c>
      <c r="AK13" s="1586">
        <v>0</v>
      </c>
      <c r="AL13" s="1586">
        <v>0</v>
      </c>
      <c r="AM13" s="1586">
        <v>0</v>
      </c>
      <c r="AN13" s="1586">
        <v>0</v>
      </c>
      <c r="AO13" s="1586">
        <v>0</v>
      </c>
      <c r="AP13" s="1586">
        <v>0</v>
      </c>
      <c r="AQ13" s="1586">
        <v>0</v>
      </c>
      <c r="AR13" s="1586">
        <v>0</v>
      </c>
      <c r="AS13" s="1586">
        <v>0</v>
      </c>
      <c r="AT13" s="1586">
        <v>0.41842844400000001</v>
      </c>
      <c r="AU13" s="1586">
        <v>0</v>
      </c>
      <c r="AV13" s="1586">
        <v>0</v>
      </c>
      <c r="AW13" s="1586">
        <v>0</v>
      </c>
      <c r="AX13" s="1586">
        <v>0</v>
      </c>
      <c r="AY13" s="1586">
        <v>2.3263820650000002</v>
      </c>
    </row>
    <row r="14" spans="1:51" x14ac:dyDescent="0.25">
      <c r="A14" s="1585"/>
      <c r="B14" s="1585" t="s">
        <v>1094</v>
      </c>
      <c r="C14" s="1586">
        <v>0</v>
      </c>
      <c r="D14" s="1586">
        <v>0</v>
      </c>
      <c r="E14" s="1586">
        <v>0</v>
      </c>
      <c r="F14" s="1586">
        <v>0</v>
      </c>
      <c r="G14" s="1586">
        <v>0</v>
      </c>
      <c r="H14" s="1586">
        <v>0</v>
      </c>
      <c r="I14" s="1586">
        <v>0</v>
      </c>
      <c r="J14" s="1586">
        <v>0</v>
      </c>
      <c r="K14" s="1586">
        <v>0</v>
      </c>
      <c r="L14" s="1586">
        <v>0</v>
      </c>
      <c r="M14" s="1586">
        <v>0</v>
      </c>
      <c r="N14" s="1586">
        <v>0</v>
      </c>
      <c r="O14" s="1586">
        <v>0</v>
      </c>
      <c r="P14" s="1586">
        <v>0</v>
      </c>
      <c r="Q14" s="1586">
        <v>0</v>
      </c>
      <c r="R14" s="1586">
        <v>0</v>
      </c>
      <c r="S14" s="1586">
        <v>0</v>
      </c>
      <c r="T14" s="1586">
        <v>0</v>
      </c>
      <c r="U14" s="1586">
        <v>0</v>
      </c>
      <c r="V14" s="1586">
        <v>0</v>
      </c>
      <c r="W14" s="1586">
        <v>0</v>
      </c>
      <c r="X14" s="1586">
        <v>0</v>
      </c>
      <c r="Y14" s="1586">
        <v>0</v>
      </c>
      <c r="Z14" s="1586">
        <v>0</v>
      </c>
      <c r="AA14" s="1586">
        <v>0</v>
      </c>
      <c r="AB14" s="1586">
        <v>0</v>
      </c>
      <c r="AC14" s="1586">
        <v>0</v>
      </c>
      <c r="AD14" s="1586">
        <v>0</v>
      </c>
      <c r="AE14" s="1586">
        <v>0</v>
      </c>
      <c r="AF14" s="1586">
        <v>0</v>
      </c>
      <c r="AG14" s="1586">
        <v>0</v>
      </c>
      <c r="AH14" s="1586">
        <v>0</v>
      </c>
      <c r="AI14" s="1586">
        <v>2.2977195444</v>
      </c>
      <c r="AJ14" s="1586">
        <v>0</v>
      </c>
      <c r="AK14" s="1586">
        <v>0</v>
      </c>
      <c r="AL14" s="1586">
        <v>0</v>
      </c>
      <c r="AM14" s="1586">
        <v>0</v>
      </c>
      <c r="AN14" s="1586">
        <v>0</v>
      </c>
      <c r="AO14" s="1586">
        <v>0</v>
      </c>
      <c r="AP14" s="1586">
        <v>0</v>
      </c>
      <c r="AQ14" s="1586">
        <v>0</v>
      </c>
      <c r="AR14" s="1586">
        <v>0</v>
      </c>
      <c r="AS14" s="1586">
        <v>0</v>
      </c>
      <c r="AT14" s="1586">
        <v>0</v>
      </c>
      <c r="AU14" s="1586">
        <v>0</v>
      </c>
      <c r="AV14" s="1586">
        <v>0</v>
      </c>
      <c r="AW14" s="1586">
        <v>0</v>
      </c>
      <c r="AX14" s="1586">
        <v>0</v>
      </c>
      <c r="AY14" s="1586">
        <v>2.2977195444</v>
      </c>
    </row>
    <row r="15" spans="1:51" x14ac:dyDescent="0.25">
      <c r="A15" s="1585"/>
      <c r="B15" s="1585" t="s">
        <v>1097</v>
      </c>
      <c r="C15" s="1586">
        <v>0</v>
      </c>
      <c r="D15" s="1586">
        <v>0</v>
      </c>
      <c r="E15" s="1586">
        <v>0</v>
      </c>
      <c r="F15" s="1586">
        <v>0</v>
      </c>
      <c r="G15" s="1586">
        <v>0</v>
      </c>
      <c r="H15" s="1586">
        <v>0</v>
      </c>
      <c r="I15" s="1586">
        <v>0</v>
      </c>
      <c r="J15" s="1586">
        <v>0</v>
      </c>
      <c r="K15" s="1586">
        <v>0</v>
      </c>
      <c r="L15" s="1586">
        <v>0</v>
      </c>
      <c r="M15" s="1586">
        <v>0</v>
      </c>
      <c r="N15" s="1586">
        <v>0</v>
      </c>
      <c r="O15" s="1586">
        <v>0</v>
      </c>
      <c r="P15" s="1586">
        <v>0</v>
      </c>
      <c r="Q15" s="1586">
        <v>0</v>
      </c>
      <c r="R15" s="1586">
        <v>0</v>
      </c>
      <c r="S15" s="1586">
        <v>0</v>
      </c>
      <c r="T15" s="1586">
        <v>0</v>
      </c>
      <c r="U15" s="1586">
        <v>0</v>
      </c>
      <c r="V15" s="1586">
        <v>0</v>
      </c>
      <c r="W15" s="1586">
        <v>0</v>
      </c>
      <c r="X15" s="1586">
        <v>0</v>
      </c>
      <c r="Y15" s="1586">
        <v>0</v>
      </c>
      <c r="Z15" s="1586">
        <v>0</v>
      </c>
      <c r="AA15" s="1586">
        <v>0</v>
      </c>
      <c r="AB15" s="1586">
        <v>0</v>
      </c>
      <c r="AC15" s="1586">
        <v>0</v>
      </c>
      <c r="AD15" s="1586">
        <v>0</v>
      </c>
      <c r="AE15" s="1586">
        <v>0</v>
      </c>
      <c r="AF15" s="1586">
        <v>0</v>
      </c>
      <c r="AG15" s="1586">
        <v>0</v>
      </c>
      <c r="AH15" s="1586">
        <v>0</v>
      </c>
      <c r="AI15" s="1586">
        <v>0.3673874372</v>
      </c>
      <c r="AJ15" s="1586">
        <v>0</v>
      </c>
      <c r="AK15" s="1586">
        <v>0</v>
      </c>
      <c r="AL15" s="1586">
        <v>0</v>
      </c>
      <c r="AM15" s="1586">
        <v>0</v>
      </c>
      <c r="AN15" s="1586">
        <v>0</v>
      </c>
      <c r="AO15" s="1586">
        <v>0</v>
      </c>
      <c r="AP15" s="1586">
        <v>0</v>
      </c>
      <c r="AQ15" s="1586">
        <v>0</v>
      </c>
      <c r="AR15" s="1586">
        <v>0</v>
      </c>
      <c r="AS15" s="1586">
        <v>0</v>
      </c>
      <c r="AT15" s="1586">
        <v>0</v>
      </c>
      <c r="AU15" s="1586">
        <v>0</v>
      </c>
      <c r="AV15" s="1586">
        <v>0</v>
      </c>
      <c r="AW15" s="1586">
        <v>0</v>
      </c>
      <c r="AX15" s="1586">
        <v>0</v>
      </c>
      <c r="AY15" s="1586">
        <v>0.3673874372</v>
      </c>
    </row>
    <row r="16" spans="1:51" x14ac:dyDescent="0.25">
      <c r="A16" s="1585"/>
      <c r="B16" s="1585" t="s">
        <v>1065</v>
      </c>
      <c r="C16" s="1586">
        <v>0</v>
      </c>
      <c r="D16" s="1586">
        <v>1.3794946872</v>
      </c>
      <c r="E16" s="1586">
        <v>0</v>
      </c>
      <c r="F16" s="1586">
        <v>0</v>
      </c>
      <c r="G16" s="1586">
        <v>0</v>
      </c>
      <c r="H16" s="1586">
        <v>0</v>
      </c>
      <c r="I16" s="1586">
        <v>0</v>
      </c>
      <c r="J16" s="1586">
        <v>0</v>
      </c>
      <c r="K16" s="1586">
        <v>0</v>
      </c>
      <c r="L16" s="1586">
        <v>0</v>
      </c>
      <c r="M16" s="1586">
        <v>0</v>
      </c>
      <c r="N16" s="1586">
        <v>0</v>
      </c>
      <c r="O16" s="1586">
        <v>0</v>
      </c>
      <c r="P16" s="1586">
        <v>0</v>
      </c>
      <c r="Q16" s="1586">
        <v>0</v>
      </c>
      <c r="R16" s="1586">
        <v>0</v>
      </c>
      <c r="S16" s="1586">
        <v>0</v>
      </c>
      <c r="T16" s="1586">
        <v>0</v>
      </c>
      <c r="U16" s="1586">
        <v>0</v>
      </c>
      <c r="V16" s="1586">
        <v>0</v>
      </c>
      <c r="W16" s="1586">
        <v>0</v>
      </c>
      <c r="X16" s="1586">
        <v>0</v>
      </c>
      <c r="Y16" s="1586">
        <v>0</v>
      </c>
      <c r="Z16" s="1586">
        <v>0</v>
      </c>
      <c r="AA16" s="1586">
        <v>0</v>
      </c>
      <c r="AB16" s="1586">
        <v>0</v>
      </c>
      <c r="AC16" s="1586">
        <v>0</v>
      </c>
      <c r="AD16" s="1586">
        <v>0</v>
      </c>
      <c r="AE16" s="1586">
        <v>0</v>
      </c>
      <c r="AF16" s="1586">
        <v>0</v>
      </c>
      <c r="AG16" s="1586">
        <v>0</v>
      </c>
      <c r="AH16" s="1586">
        <v>0</v>
      </c>
      <c r="AI16" s="1586">
        <v>0.50796605579999998</v>
      </c>
      <c r="AJ16" s="1586">
        <v>0</v>
      </c>
      <c r="AK16" s="1586">
        <v>0</v>
      </c>
      <c r="AL16" s="1586">
        <v>0</v>
      </c>
      <c r="AM16" s="1586">
        <v>0</v>
      </c>
      <c r="AN16" s="1586">
        <v>0</v>
      </c>
      <c r="AO16" s="1586">
        <v>0</v>
      </c>
      <c r="AP16" s="1586">
        <v>0</v>
      </c>
      <c r="AQ16" s="1586">
        <v>0</v>
      </c>
      <c r="AR16" s="1586">
        <v>0</v>
      </c>
      <c r="AS16" s="1586">
        <v>0</v>
      </c>
      <c r="AT16" s="1586">
        <v>0</v>
      </c>
      <c r="AU16" s="1586">
        <v>0</v>
      </c>
      <c r="AV16" s="1586">
        <v>0</v>
      </c>
      <c r="AW16" s="1586">
        <v>0</v>
      </c>
      <c r="AX16" s="1586">
        <v>0</v>
      </c>
      <c r="AY16" s="1586">
        <v>1.8874607430000001</v>
      </c>
    </row>
    <row r="17" spans="1:51" x14ac:dyDescent="0.25">
      <c r="A17" s="1585"/>
      <c r="B17" s="1585" t="s">
        <v>1463</v>
      </c>
      <c r="C17" s="1586">
        <v>0</v>
      </c>
      <c r="D17" s="1586">
        <v>0.22620218880000004</v>
      </c>
      <c r="E17" s="1586">
        <v>0</v>
      </c>
      <c r="F17" s="1586">
        <v>0</v>
      </c>
      <c r="G17" s="1586">
        <v>0</v>
      </c>
      <c r="H17" s="1586">
        <v>0</v>
      </c>
      <c r="I17" s="1586">
        <v>0</v>
      </c>
      <c r="J17" s="1586">
        <v>0</v>
      </c>
      <c r="K17" s="1586">
        <v>0</v>
      </c>
      <c r="L17" s="1586">
        <v>0</v>
      </c>
      <c r="M17" s="1586">
        <v>0</v>
      </c>
      <c r="N17" s="1586">
        <v>0</v>
      </c>
      <c r="O17" s="1586">
        <v>0</v>
      </c>
      <c r="P17" s="1586">
        <v>0</v>
      </c>
      <c r="Q17" s="1586">
        <v>0</v>
      </c>
      <c r="R17" s="1586">
        <v>0</v>
      </c>
      <c r="S17" s="1586">
        <v>0</v>
      </c>
      <c r="T17" s="1586">
        <v>0</v>
      </c>
      <c r="U17" s="1586">
        <v>0</v>
      </c>
      <c r="V17" s="1586">
        <v>0</v>
      </c>
      <c r="W17" s="1586">
        <v>0</v>
      </c>
      <c r="X17" s="1586">
        <v>0</v>
      </c>
      <c r="Y17" s="1586">
        <v>0</v>
      </c>
      <c r="Z17" s="1586">
        <v>0</v>
      </c>
      <c r="AA17" s="1586">
        <v>0</v>
      </c>
      <c r="AB17" s="1586">
        <v>0</v>
      </c>
      <c r="AC17" s="1586">
        <v>0</v>
      </c>
      <c r="AD17" s="1586">
        <v>0</v>
      </c>
      <c r="AE17" s="1586">
        <v>0</v>
      </c>
      <c r="AF17" s="1586">
        <v>0</v>
      </c>
      <c r="AG17" s="1586">
        <v>0</v>
      </c>
      <c r="AH17" s="1586">
        <v>0</v>
      </c>
      <c r="AI17" s="1586">
        <v>0</v>
      </c>
      <c r="AJ17" s="1586">
        <v>0</v>
      </c>
      <c r="AK17" s="1586">
        <v>0</v>
      </c>
      <c r="AL17" s="1586">
        <v>0</v>
      </c>
      <c r="AM17" s="1586">
        <v>0</v>
      </c>
      <c r="AN17" s="1586">
        <v>0</v>
      </c>
      <c r="AO17" s="1586">
        <v>0</v>
      </c>
      <c r="AP17" s="1586">
        <v>0</v>
      </c>
      <c r="AQ17" s="1586">
        <v>0</v>
      </c>
      <c r="AR17" s="1586">
        <v>0</v>
      </c>
      <c r="AS17" s="1586">
        <v>0</v>
      </c>
      <c r="AT17" s="1586">
        <v>0</v>
      </c>
      <c r="AU17" s="1586">
        <v>0</v>
      </c>
      <c r="AV17" s="1586">
        <v>0</v>
      </c>
      <c r="AW17" s="1586">
        <v>0</v>
      </c>
      <c r="AX17" s="1586">
        <v>0</v>
      </c>
      <c r="AY17" s="1586">
        <v>0.22620218880000004</v>
      </c>
    </row>
    <row r="18" spans="1:51" x14ac:dyDescent="0.25">
      <c r="A18" s="1585"/>
      <c r="B18" s="1585" t="s">
        <v>1103</v>
      </c>
      <c r="C18" s="1586">
        <v>0</v>
      </c>
      <c r="D18" s="1586">
        <v>0</v>
      </c>
      <c r="E18" s="1586">
        <v>0</v>
      </c>
      <c r="F18" s="1586">
        <v>0</v>
      </c>
      <c r="G18" s="1586">
        <v>0</v>
      </c>
      <c r="H18" s="1586">
        <v>0</v>
      </c>
      <c r="I18" s="1586">
        <v>0</v>
      </c>
      <c r="J18" s="1586">
        <v>0</v>
      </c>
      <c r="K18" s="1586">
        <v>0</v>
      </c>
      <c r="L18" s="1586">
        <v>0</v>
      </c>
      <c r="M18" s="1586">
        <v>0</v>
      </c>
      <c r="N18" s="1586">
        <v>0</v>
      </c>
      <c r="O18" s="1586">
        <v>0</v>
      </c>
      <c r="P18" s="1586">
        <v>0</v>
      </c>
      <c r="Q18" s="1586">
        <v>0</v>
      </c>
      <c r="R18" s="1586">
        <v>0</v>
      </c>
      <c r="S18" s="1586">
        <v>0</v>
      </c>
      <c r="T18" s="1586">
        <v>0</v>
      </c>
      <c r="U18" s="1586">
        <v>0</v>
      </c>
      <c r="V18" s="1586">
        <v>0</v>
      </c>
      <c r="W18" s="1586">
        <v>0</v>
      </c>
      <c r="X18" s="1586">
        <v>0</v>
      </c>
      <c r="Y18" s="1586">
        <v>0</v>
      </c>
      <c r="Z18" s="1586">
        <v>0</v>
      </c>
      <c r="AA18" s="1586">
        <v>0</v>
      </c>
      <c r="AB18" s="1586">
        <v>0</v>
      </c>
      <c r="AC18" s="1586">
        <v>0</v>
      </c>
      <c r="AD18" s="1586">
        <v>0</v>
      </c>
      <c r="AE18" s="1586">
        <v>0</v>
      </c>
      <c r="AF18" s="1586">
        <v>0</v>
      </c>
      <c r="AG18" s="1586">
        <v>0</v>
      </c>
      <c r="AH18" s="1586">
        <v>0</v>
      </c>
      <c r="AI18" s="1586">
        <v>0.342671063</v>
      </c>
      <c r="AJ18" s="1586">
        <v>0</v>
      </c>
      <c r="AK18" s="1586">
        <v>0</v>
      </c>
      <c r="AL18" s="1586">
        <v>0</v>
      </c>
      <c r="AM18" s="1586">
        <v>0</v>
      </c>
      <c r="AN18" s="1586">
        <v>0</v>
      </c>
      <c r="AO18" s="1586">
        <v>0</v>
      </c>
      <c r="AP18" s="1586">
        <v>0</v>
      </c>
      <c r="AQ18" s="1586">
        <v>0</v>
      </c>
      <c r="AR18" s="1586">
        <v>0</v>
      </c>
      <c r="AS18" s="1586">
        <v>0</v>
      </c>
      <c r="AT18" s="1586">
        <v>0</v>
      </c>
      <c r="AU18" s="1586">
        <v>0</v>
      </c>
      <c r="AV18" s="1586">
        <v>0</v>
      </c>
      <c r="AW18" s="1586">
        <v>0</v>
      </c>
      <c r="AX18" s="1586">
        <v>0</v>
      </c>
      <c r="AY18" s="1586">
        <v>0.342671063</v>
      </c>
    </row>
    <row r="19" spans="1:51" x14ac:dyDescent="0.25">
      <c r="A19" s="1585"/>
      <c r="B19" s="1585" t="s">
        <v>1051</v>
      </c>
      <c r="C19" s="1586">
        <v>0</v>
      </c>
      <c r="D19" s="1586">
        <v>3.5873615400000003E-2</v>
      </c>
      <c r="E19" s="1586">
        <v>0</v>
      </c>
      <c r="F19" s="1586">
        <v>0</v>
      </c>
      <c r="G19" s="1586">
        <v>0</v>
      </c>
      <c r="H19" s="1586">
        <v>0</v>
      </c>
      <c r="I19" s="1586">
        <v>0</v>
      </c>
      <c r="J19" s="1586">
        <v>0</v>
      </c>
      <c r="K19" s="1586">
        <v>0</v>
      </c>
      <c r="L19" s="1586">
        <v>0</v>
      </c>
      <c r="M19" s="1586">
        <v>0</v>
      </c>
      <c r="N19" s="1586">
        <v>0</v>
      </c>
      <c r="O19" s="1586">
        <v>0</v>
      </c>
      <c r="P19" s="1586">
        <v>0</v>
      </c>
      <c r="Q19" s="1586">
        <v>0</v>
      </c>
      <c r="R19" s="1586">
        <v>0</v>
      </c>
      <c r="S19" s="1586">
        <v>0</v>
      </c>
      <c r="T19" s="1586">
        <v>0</v>
      </c>
      <c r="U19" s="1586">
        <v>0</v>
      </c>
      <c r="V19" s="1586">
        <v>0</v>
      </c>
      <c r="W19" s="1586">
        <v>0</v>
      </c>
      <c r="X19" s="1586">
        <v>0</v>
      </c>
      <c r="Y19" s="1586">
        <v>0</v>
      </c>
      <c r="Z19" s="1586">
        <v>0</v>
      </c>
      <c r="AA19" s="1586">
        <v>0</v>
      </c>
      <c r="AB19" s="1586">
        <v>0</v>
      </c>
      <c r="AC19" s="1586">
        <v>0</v>
      </c>
      <c r="AD19" s="1586">
        <v>0</v>
      </c>
      <c r="AE19" s="1586">
        <v>0</v>
      </c>
      <c r="AF19" s="1586">
        <v>0</v>
      </c>
      <c r="AG19" s="1586">
        <v>0</v>
      </c>
      <c r="AH19" s="1586">
        <v>0</v>
      </c>
      <c r="AI19" s="1586">
        <v>0</v>
      </c>
      <c r="AJ19" s="1586">
        <v>0</v>
      </c>
      <c r="AK19" s="1586">
        <v>0</v>
      </c>
      <c r="AL19" s="1586">
        <v>0</v>
      </c>
      <c r="AM19" s="1586">
        <v>0</v>
      </c>
      <c r="AN19" s="1586">
        <v>0</v>
      </c>
      <c r="AO19" s="1586">
        <v>0</v>
      </c>
      <c r="AP19" s="1586">
        <v>0</v>
      </c>
      <c r="AQ19" s="1586">
        <v>0</v>
      </c>
      <c r="AR19" s="1586">
        <v>0</v>
      </c>
      <c r="AS19" s="1586">
        <v>0</v>
      </c>
      <c r="AT19" s="1586">
        <v>0</v>
      </c>
      <c r="AU19" s="1586">
        <v>0</v>
      </c>
      <c r="AV19" s="1586">
        <v>0</v>
      </c>
      <c r="AW19" s="1586">
        <v>0</v>
      </c>
      <c r="AX19" s="1586">
        <v>0</v>
      </c>
      <c r="AY19" s="1586">
        <v>3.5873615400000003E-2</v>
      </c>
    </row>
    <row r="20" spans="1:51" x14ac:dyDescent="0.25">
      <c r="A20" s="1585"/>
      <c r="B20" s="1585" t="s">
        <v>1127</v>
      </c>
      <c r="C20" s="1586">
        <v>0</v>
      </c>
      <c r="D20" s="1586">
        <v>0</v>
      </c>
      <c r="E20" s="1586">
        <v>0</v>
      </c>
      <c r="F20" s="1586">
        <v>0</v>
      </c>
      <c r="G20" s="1586">
        <v>0</v>
      </c>
      <c r="H20" s="1586">
        <v>0</v>
      </c>
      <c r="I20" s="1586">
        <v>0</v>
      </c>
      <c r="J20" s="1586">
        <v>0</v>
      </c>
      <c r="K20" s="1586">
        <v>0</v>
      </c>
      <c r="L20" s="1586">
        <v>0</v>
      </c>
      <c r="M20" s="1586">
        <v>0</v>
      </c>
      <c r="N20" s="1586">
        <v>0</v>
      </c>
      <c r="O20" s="1586">
        <v>0</v>
      </c>
      <c r="P20" s="1586">
        <v>0</v>
      </c>
      <c r="Q20" s="1586">
        <v>0</v>
      </c>
      <c r="R20" s="1586">
        <v>0</v>
      </c>
      <c r="S20" s="1586">
        <v>0</v>
      </c>
      <c r="T20" s="1586">
        <v>0</v>
      </c>
      <c r="U20" s="1586">
        <v>0</v>
      </c>
      <c r="V20" s="1586">
        <v>0</v>
      </c>
      <c r="W20" s="1586">
        <v>0</v>
      </c>
      <c r="X20" s="1586">
        <v>0</v>
      </c>
      <c r="Y20" s="1586">
        <v>0</v>
      </c>
      <c r="Z20" s="1586">
        <v>0</v>
      </c>
      <c r="AA20" s="1586">
        <v>0</v>
      </c>
      <c r="AB20" s="1586">
        <v>0</v>
      </c>
      <c r="AC20" s="1586">
        <v>0</v>
      </c>
      <c r="AD20" s="1586">
        <v>0</v>
      </c>
      <c r="AE20" s="1586">
        <v>0</v>
      </c>
      <c r="AF20" s="1586">
        <v>0</v>
      </c>
      <c r="AG20" s="1586">
        <v>0</v>
      </c>
      <c r="AH20" s="1586">
        <v>0</v>
      </c>
      <c r="AI20" s="1586">
        <v>8.5078680399999995E-2</v>
      </c>
      <c r="AJ20" s="1586">
        <v>0</v>
      </c>
      <c r="AK20" s="1586">
        <v>0</v>
      </c>
      <c r="AL20" s="1586">
        <v>0</v>
      </c>
      <c r="AM20" s="1586">
        <v>0</v>
      </c>
      <c r="AN20" s="1586">
        <v>0</v>
      </c>
      <c r="AO20" s="1586">
        <v>0</v>
      </c>
      <c r="AP20" s="1586">
        <v>0</v>
      </c>
      <c r="AQ20" s="1586">
        <v>0</v>
      </c>
      <c r="AR20" s="1586">
        <v>0</v>
      </c>
      <c r="AS20" s="1586">
        <v>0</v>
      </c>
      <c r="AT20" s="1586">
        <v>0</v>
      </c>
      <c r="AU20" s="1586">
        <v>0</v>
      </c>
      <c r="AV20" s="1586">
        <v>0</v>
      </c>
      <c r="AW20" s="1586">
        <v>0</v>
      </c>
      <c r="AX20" s="1586">
        <v>0</v>
      </c>
      <c r="AY20" s="1586">
        <v>8.5078680399999995E-2</v>
      </c>
    </row>
    <row r="21" spans="1:51" x14ac:dyDescent="0.25">
      <c r="A21" s="999" t="s">
        <v>838</v>
      </c>
      <c r="B21" s="1587"/>
      <c r="C21" s="1001">
        <v>2.9387368779999998</v>
      </c>
      <c r="D21" s="1001">
        <v>35.822947234200001</v>
      </c>
      <c r="E21" s="1001">
        <v>4.6412145654000003</v>
      </c>
      <c r="F21" s="1001">
        <v>0</v>
      </c>
      <c r="G21" s="1001">
        <v>0</v>
      </c>
      <c r="H21" s="1001">
        <v>87.206249237800009</v>
      </c>
      <c r="I21" s="1001">
        <v>37.776543316400009</v>
      </c>
      <c r="J21" s="1001">
        <v>9.3481226174000014</v>
      </c>
      <c r="K21" s="1001">
        <v>21.079919961800002</v>
      </c>
      <c r="L21" s="1001">
        <v>29.2390926926</v>
      </c>
      <c r="M21" s="1001">
        <v>29.867090432200005</v>
      </c>
      <c r="N21" s="1001">
        <v>1.5521076536</v>
      </c>
      <c r="O21" s="1001">
        <v>8.9750371955999988</v>
      </c>
      <c r="P21" s="1001">
        <v>0</v>
      </c>
      <c r="Q21" s="1001">
        <v>1.0113560114</v>
      </c>
      <c r="R21" s="1001">
        <v>0</v>
      </c>
      <c r="S21" s="1001">
        <v>0</v>
      </c>
      <c r="T21" s="1001">
        <v>0</v>
      </c>
      <c r="U21" s="1001">
        <v>4.3990488821999998</v>
      </c>
      <c r="V21" s="1001">
        <v>31.146408196400003</v>
      </c>
      <c r="W21" s="1001">
        <v>7.1245878676000007</v>
      </c>
      <c r="X21" s="1001">
        <v>6.9006133266000003</v>
      </c>
      <c r="Y21" s="1001">
        <v>2.4967458431999998</v>
      </c>
      <c r="Z21" s="1001">
        <v>15.726111920400001</v>
      </c>
      <c r="AA21" s="1001">
        <v>68.972865833200004</v>
      </c>
      <c r="AB21" s="1001">
        <v>33.9520190912</v>
      </c>
      <c r="AC21" s="1001">
        <v>38.636581722200006</v>
      </c>
      <c r="AD21" s="1001">
        <v>2.3401580425999997</v>
      </c>
      <c r="AE21" s="1001">
        <v>50.000296162599994</v>
      </c>
      <c r="AF21" s="1001">
        <v>39.254972580600004</v>
      </c>
      <c r="AG21" s="1001">
        <v>17.1338744038</v>
      </c>
      <c r="AH21" s="1001">
        <v>0</v>
      </c>
      <c r="AI21" s="1001">
        <v>15.230448314200002</v>
      </c>
      <c r="AJ21" s="1001">
        <v>31.524774446200002</v>
      </c>
      <c r="AK21" s="1001">
        <v>21.914506189800001</v>
      </c>
      <c r="AL21" s="1001">
        <v>26.762220543800005</v>
      </c>
      <c r="AM21" s="1001">
        <v>38.545875440800003</v>
      </c>
      <c r="AN21" s="1001">
        <v>60.744071922800003</v>
      </c>
      <c r="AO21" s="1001">
        <v>0</v>
      </c>
      <c r="AP21" s="1001">
        <v>0</v>
      </c>
      <c r="AQ21" s="1001">
        <v>16.980965552600001</v>
      </c>
      <c r="AR21" s="1001">
        <v>3.2171370125999998</v>
      </c>
      <c r="AS21" s="1001">
        <v>8.453664916200001</v>
      </c>
      <c r="AT21" s="1001">
        <v>0</v>
      </c>
      <c r="AU21" s="1001">
        <v>0</v>
      </c>
      <c r="AV21" s="1001">
        <v>1.5061105304000002</v>
      </c>
      <c r="AW21" s="1001">
        <v>2.0318177123999996</v>
      </c>
      <c r="AX21" s="1001">
        <v>1.0892640024000002</v>
      </c>
      <c r="AY21" s="1001">
        <v>815.54355825319988</v>
      </c>
    </row>
    <row r="22" spans="1:51" x14ac:dyDescent="0.25">
      <c r="A22" s="1585"/>
      <c r="B22" s="1585" t="s">
        <v>1271</v>
      </c>
      <c r="C22" s="1586">
        <v>0.81234199200000001</v>
      </c>
      <c r="D22" s="1586">
        <v>0.39898672380000005</v>
      </c>
      <c r="E22" s="1586">
        <v>0</v>
      </c>
      <c r="F22" s="1586">
        <v>0</v>
      </c>
      <c r="G22" s="1586">
        <v>0</v>
      </c>
      <c r="H22" s="1586">
        <v>9.5845315943999996</v>
      </c>
      <c r="I22" s="1586">
        <v>0</v>
      </c>
      <c r="J22" s="1586">
        <v>0</v>
      </c>
      <c r="K22" s="1586">
        <v>0</v>
      </c>
      <c r="L22" s="1586">
        <v>0</v>
      </c>
      <c r="M22" s="1586">
        <v>0</v>
      </c>
      <c r="N22" s="1586">
        <v>0</v>
      </c>
      <c r="O22" s="1586">
        <v>0</v>
      </c>
      <c r="P22" s="1586">
        <v>0</v>
      </c>
      <c r="Q22" s="1586">
        <v>0</v>
      </c>
      <c r="R22" s="1586">
        <v>0</v>
      </c>
      <c r="S22" s="1586">
        <v>0</v>
      </c>
      <c r="T22" s="1586">
        <v>0</v>
      </c>
      <c r="U22" s="1586">
        <v>0</v>
      </c>
      <c r="V22" s="1586">
        <v>0</v>
      </c>
      <c r="W22" s="1586">
        <v>0</v>
      </c>
      <c r="X22" s="1586">
        <v>0</v>
      </c>
      <c r="Y22" s="1586">
        <v>0</v>
      </c>
      <c r="Z22" s="1586">
        <v>0.68397719180000005</v>
      </c>
      <c r="AA22" s="1586">
        <v>2.0426460166</v>
      </c>
      <c r="AB22" s="1586">
        <v>0</v>
      </c>
      <c r="AC22" s="1586">
        <v>0</v>
      </c>
      <c r="AD22" s="1586">
        <v>0</v>
      </c>
      <c r="AE22" s="1586">
        <v>0</v>
      </c>
      <c r="AF22" s="1586">
        <v>1.1399620092</v>
      </c>
      <c r="AG22" s="1586">
        <v>0</v>
      </c>
      <c r="AH22" s="1586">
        <v>0</v>
      </c>
      <c r="AI22" s="1586">
        <v>0.32832364740000003</v>
      </c>
      <c r="AJ22" s="1586">
        <v>0</v>
      </c>
      <c r="AK22" s="1586">
        <v>3.2110299661999999</v>
      </c>
      <c r="AL22" s="1586">
        <v>9.3372664616000005</v>
      </c>
      <c r="AM22" s="1586">
        <v>9.8945307412000005</v>
      </c>
      <c r="AN22" s="1586">
        <v>0</v>
      </c>
      <c r="AO22" s="1586">
        <v>0</v>
      </c>
      <c r="AP22" s="1586">
        <v>0</v>
      </c>
      <c r="AQ22" s="1586">
        <v>2.0799982364000003</v>
      </c>
      <c r="AR22" s="1586">
        <v>0</v>
      </c>
      <c r="AS22" s="1586">
        <v>1.0709151487999999</v>
      </c>
      <c r="AT22" s="1586">
        <v>0</v>
      </c>
      <c r="AU22" s="1586">
        <v>0</v>
      </c>
      <c r="AV22" s="1586">
        <v>0</v>
      </c>
      <c r="AW22" s="1586">
        <v>0</v>
      </c>
      <c r="AX22" s="1586">
        <v>0</v>
      </c>
      <c r="AY22" s="1586">
        <v>40.584509729400004</v>
      </c>
    </row>
    <row r="23" spans="1:51" x14ac:dyDescent="0.25">
      <c r="A23" s="1585"/>
      <c r="B23" s="1585" t="s">
        <v>1272</v>
      </c>
      <c r="C23" s="1586">
        <v>0</v>
      </c>
      <c r="D23" s="1586">
        <v>0</v>
      </c>
      <c r="E23" s="1586">
        <v>0</v>
      </c>
      <c r="F23" s="1586">
        <v>0</v>
      </c>
      <c r="G23" s="1586">
        <v>0</v>
      </c>
      <c r="H23" s="1586">
        <v>3.3564959918000001</v>
      </c>
      <c r="I23" s="1586">
        <v>4.2747229755999996</v>
      </c>
      <c r="J23" s="1586">
        <v>5.0732101000000002E-2</v>
      </c>
      <c r="K23" s="1586">
        <v>0.81369601880000009</v>
      </c>
      <c r="L23" s="1586">
        <v>0</v>
      </c>
      <c r="M23" s="1586">
        <v>1.5063419868000001</v>
      </c>
      <c r="N23" s="1586">
        <v>0</v>
      </c>
      <c r="O23" s="1586">
        <v>2.0242107956000002</v>
      </c>
      <c r="P23" s="1586">
        <v>0</v>
      </c>
      <c r="Q23" s="1586">
        <v>0</v>
      </c>
      <c r="R23" s="1586">
        <v>0</v>
      </c>
      <c r="S23" s="1586">
        <v>0</v>
      </c>
      <c r="T23" s="1586">
        <v>0</v>
      </c>
      <c r="U23" s="1586">
        <v>0</v>
      </c>
      <c r="V23" s="1586">
        <v>0</v>
      </c>
      <c r="W23" s="1586">
        <v>0</v>
      </c>
      <c r="X23" s="1586">
        <v>0</v>
      </c>
      <c r="Y23" s="1586">
        <v>0</v>
      </c>
      <c r="Z23" s="1586">
        <v>1.9299757988000001</v>
      </c>
      <c r="AA23" s="1586">
        <v>13.146829095399999</v>
      </c>
      <c r="AB23" s="1586">
        <v>0</v>
      </c>
      <c r="AC23" s="1586">
        <v>0</v>
      </c>
      <c r="AD23" s="1586">
        <v>0</v>
      </c>
      <c r="AE23" s="1586">
        <v>0</v>
      </c>
      <c r="AF23" s="1586">
        <v>8.2916029727999998</v>
      </c>
      <c r="AG23" s="1586">
        <v>0.97912231200000011</v>
      </c>
      <c r="AH23" s="1586">
        <v>0</v>
      </c>
      <c r="AI23" s="1586">
        <v>0</v>
      </c>
      <c r="AJ23" s="1586">
        <v>0</v>
      </c>
      <c r="AK23" s="1586">
        <v>0</v>
      </c>
      <c r="AL23" s="1586">
        <v>0</v>
      </c>
      <c r="AM23" s="1586">
        <v>4.0684800254000004</v>
      </c>
      <c r="AN23" s="1586">
        <v>0</v>
      </c>
      <c r="AO23" s="1586">
        <v>0</v>
      </c>
      <c r="AP23" s="1586">
        <v>0</v>
      </c>
      <c r="AQ23" s="1586">
        <v>0</v>
      </c>
      <c r="AR23" s="1586">
        <v>0</v>
      </c>
      <c r="AS23" s="1586">
        <v>0</v>
      </c>
      <c r="AT23" s="1586">
        <v>0</v>
      </c>
      <c r="AU23" s="1586">
        <v>0</v>
      </c>
      <c r="AV23" s="1586">
        <v>0</v>
      </c>
      <c r="AW23" s="1586">
        <v>0</v>
      </c>
      <c r="AX23" s="1586">
        <v>0</v>
      </c>
      <c r="AY23" s="1586">
        <v>40.442210074000002</v>
      </c>
    </row>
    <row r="24" spans="1:51" x14ac:dyDescent="0.25">
      <c r="A24" s="1585"/>
      <c r="B24" s="1585" t="s">
        <v>1261</v>
      </c>
      <c r="C24" s="1586">
        <v>0</v>
      </c>
      <c r="D24" s="1586">
        <v>0</v>
      </c>
      <c r="E24" s="1586">
        <v>0</v>
      </c>
      <c r="F24" s="1586">
        <v>0</v>
      </c>
      <c r="G24" s="1586">
        <v>0</v>
      </c>
      <c r="H24" s="1586">
        <v>0</v>
      </c>
      <c r="I24" s="1586">
        <v>2.5096914864000004</v>
      </c>
      <c r="J24" s="1586">
        <v>0</v>
      </c>
      <c r="K24" s="1586">
        <v>0</v>
      </c>
      <c r="L24" s="1586">
        <v>0.19227297180000003</v>
      </c>
      <c r="M24" s="1586">
        <v>5.8128810250000003</v>
      </c>
      <c r="N24" s="1586">
        <v>0</v>
      </c>
      <c r="O24" s="1586">
        <v>0</v>
      </c>
      <c r="P24" s="1586">
        <v>0</v>
      </c>
      <c r="Q24" s="1586">
        <v>1.0113560114</v>
      </c>
      <c r="R24" s="1586">
        <v>0</v>
      </c>
      <c r="S24" s="1586">
        <v>0</v>
      </c>
      <c r="T24" s="1586">
        <v>0</v>
      </c>
      <c r="U24" s="1586">
        <v>0.62809179020000006</v>
      </c>
      <c r="V24" s="1586">
        <v>0.61268587659999996</v>
      </c>
      <c r="W24" s="1586">
        <v>0.79088295159999999</v>
      </c>
      <c r="X24" s="1586">
        <v>0</v>
      </c>
      <c r="Y24" s="1586">
        <v>0</v>
      </c>
      <c r="Z24" s="1586">
        <v>0.33614699719999996</v>
      </c>
      <c r="AA24" s="1586">
        <v>4.6978881124000003</v>
      </c>
      <c r="AB24" s="1586">
        <v>0</v>
      </c>
      <c r="AC24" s="1586">
        <v>0</v>
      </c>
      <c r="AD24" s="1586">
        <v>0</v>
      </c>
      <c r="AE24" s="1586">
        <v>0</v>
      </c>
      <c r="AF24" s="1586">
        <v>3.6125547527999999</v>
      </c>
      <c r="AG24" s="1586">
        <v>1.0768477454000001</v>
      </c>
      <c r="AH24" s="1586">
        <v>0</v>
      </c>
      <c r="AI24" s="1586">
        <v>0</v>
      </c>
      <c r="AJ24" s="1586">
        <v>0</v>
      </c>
      <c r="AK24" s="1586">
        <v>1.139988969</v>
      </c>
      <c r="AL24" s="1586">
        <v>0</v>
      </c>
      <c r="AM24" s="1586">
        <v>4.5599559446000004</v>
      </c>
      <c r="AN24" s="1586">
        <v>0</v>
      </c>
      <c r="AO24" s="1586">
        <v>0</v>
      </c>
      <c r="AP24" s="1586">
        <v>0</v>
      </c>
      <c r="AQ24" s="1586">
        <v>0</v>
      </c>
      <c r="AR24" s="1586">
        <v>0</v>
      </c>
      <c r="AS24" s="1586">
        <v>0</v>
      </c>
      <c r="AT24" s="1586">
        <v>0</v>
      </c>
      <c r="AU24" s="1586">
        <v>0</v>
      </c>
      <c r="AV24" s="1586">
        <v>0</v>
      </c>
      <c r="AW24" s="1586">
        <v>0</v>
      </c>
      <c r="AX24" s="1586">
        <v>0</v>
      </c>
      <c r="AY24" s="1586">
        <v>26.981244634400007</v>
      </c>
    </row>
    <row r="25" spans="1:51" x14ac:dyDescent="0.25">
      <c r="A25" s="1585"/>
      <c r="B25" s="1585" t="s">
        <v>1273</v>
      </c>
      <c r="C25" s="1586">
        <v>0</v>
      </c>
      <c r="D25" s="1586">
        <v>15.118405580600001</v>
      </c>
      <c r="E25" s="1586">
        <v>3.5658447384</v>
      </c>
      <c r="F25" s="1586">
        <v>0</v>
      </c>
      <c r="G25" s="1586">
        <v>0</v>
      </c>
      <c r="H25" s="1586">
        <v>12.364466675399999</v>
      </c>
      <c r="I25" s="1586">
        <v>2.5438809717999997</v>
      </c>
      <c r="J25" s="1586">
        <v>0</v>
      </c>
      <c r="K25" s="1586">
        <v>1.0121840134</v>
      </c>
      <c r="L25" s="1586">
        <v>0.69913004000000001</v>
      </c>
      <c r="M25" s="1586">
        <v>6.4262178470000002</v>
      </c>
      <c r="N25" s="1586">
        <v>0</v>
      </c>
      <c r="O25" s="1586">
        <v>0</v>
      </c>
      <c r="P25" s="1586">
        <v>0</v>
      </c>
      <c r="Q25" s="1586">
        <v>0</v>
      </c>
      <c r="R25" s="1586">
        <v>0</v>
      </c>
      <c r="S25" s="1586">
        <v>0</v>
      </c>
      <c r="T25" s="1586">
        <v>0</v>
      </c>
      <c r="U25" s="1586">
        <v>0</v>
      </c>
      <c r="V25" s="1586">
        <v>14.798476309400002</v>
      </c>
      <c r="W25" s="1586">
        <v>5.0148109199999995</v>
      </c>
      <c r="X25" s="1586">
        <v>0</v>
      </c>
      <c r="Y25" s="1586">
        <v>2.4967458431999998</v>
      </c>
      <c r="Z25" s="1586">
        <v>2.6054644265999998</v>
      </c>
      <c r="AA25" s="1586">
        <v>18.887596085399998</v>
      </c>
      <c r="AB25" s="1586">
        <v>8.1913716500000007</v>
      </c>
      <c r="AC25" s="1586">
        <v>8.381495726799999</v>
      </c>
      <c r="AD25" s="1586">
        <v>0.60978663479999995</v>
      </c>
      <c r="AE25" s="1586">
        <v>12.7137212804</v>
      </c>
      <c r="AF25" s="1586">
        <v>6.736378546800001</v>
      </c>
      <c r="AG25" s="1586">
        <v>2.1009079966000002</v>
      </c>
      <c r="AH25" s="1586">
        <v>0</v>
      </c>
      <c r="AI25" s="1586">
        <v>1.3868847594</v>
      </c>
      <c r="AJ25" s="1586">
        <v>5.8641495094000007</v>
      </c>
      <c r="AK25" s="1586">
        <v>0</v>
      </c>
      <c r="AL25" s="1586">
        <v>0</v>
      </c>
      <c r="AM25" s="1586">
        <v>0</v>
      </c>
      <c r="AN25" s="1586">
        <v>33.293126175399998</v>
      </c>
      <c r="AO25" s="1586">
        <v>0</v>
      </c>
      <c r="AP25" s="1586">
        <v>0</v>
      </c>
      <c r="AQ25" s="1586">
        <v>1.0125980144000002</v>
      </c>
      <c r="AR25" s="1586">
        <v>0</v>
      </c>
      <c r="AS25" s="1586">
        <v>1.5356592944</v>
      </c>
      <c r="AT25" s="1586">
        <v>0</v>
      </c>
      <c r="AU25" s="1586">
        <v>0</v>
      </c>
      <c r="AV25" s="1586">
        <v>1.5061105304000002</v>
      </c>
      <c r="AW25" s="1586">
        <v>0</v>
      </c>
      <c r="AX25" s="1586">
        <v>0</v>
      </c>
      <c r="AY25" s="1586">
        <v>168.86541357000002</v>
      </c>
    </row>
    <row r="26" spans="1:51" x14ac:dyDescent="0.25">
      <c r="A26" s="1585"/>
      <c r="B26" s="1585" t="s">
        <v>1283</v>
      </c>
      <c r="C26" s="1586">
        <v>0</v>
      </c>
      <c r="D26" s="1586">
        <v>1.8244705079999999</v>
      </c>
      <c r="E26" s="1586">
        <v>1.0753698270000001</v>
      </c>
      <c r="F26" s="1586">
        <v>0</v>
      </c>
      <c r="G26" s="1586">
        <v>0</v>
      </c>
      <c r="H26" s="1586">
        <v>8.7920910112000001</v>
      </c>
      <c r="I26" s="1586">
        <v>2.2604999970000001</v>
      </c>
      <c r="J26" s="1586">
        <v>1.6757562724000001</v>
      </c>
      <c r="K26" s="1586">
        <v>7.4099375938000005</v>
      </c>
      <c r="L26" s="1586">
        <v>16.689135253</v>
      </c>
      <c r="M26" s="1586">
        <v>0</v>
      </c>
      <c r="N26" s="1586">
        <v>0</v>
      </c>
      <c r="O26" s="1586">
        <v>6.9508264000000004</v>
      </c>
      <c r="P26" s="1586">
        <v>0</v>
      </c>
      <c r="Q26" s="1586">
        <v>0</v>
      </c>
      <c r="R26" s="1586">
        <v>0</v>
      </c>
      <c r="S26" s="1586">
        <v>0</v>
      </c>
      <c r="T26" s="1586">
        <v>0</v>
      </c>
      <c r="U26" s="1586">
        <v>3.6377969459999999</v>
      </c>
      <c r="V26" s="1586">
        <v>13.756905016399999</v>
      </c>
      <c r="W26" s="1586">
        <v>0</v>
      </c>
      <c r="X26" s="1586">
        <v>0</v>
      </c>
      <c r="Y26" s="1586">
        <v>0</v>
      </c>
      <c r="Z26" s="1586">
        <v>0</v>
      </c>
      <c r="AA26" s="1586">
        <v>4.3993488014000004</v>
      </c>
      <c r="AB26" s="1586">
        <v>18.637497841200002</v>
      </c>
      <c r="AC26" s="1586">
        <v>23.131936395400004</v>
      </c>
      <c r="AD26" s="1586">
        <v>0.60603668440000003</v>
      </c>
      <c r="AE26" s="1586">
        <v>30.163425282199999</v>
      </c>
      <c r="AF26" s="1586">
        <v>2.7513810169999999</v>
      </c>
      <c r="AG26" s="1586">
        <v>0</v>
      </c>
      <c r="AH26" s="1586">
        <v>0</v>
      </c>
      <c r="AI26" s="1586">
        <v>6.2623562512000008</v>
      </c>
      <c r="AJ26" s="1586">
        <v>0</v>
      </c>
      <c r="AK26" s="1586">
        <v>6.7015132828000006</v>
      </c>
      <c r="AL26" s="1586">
        <v>5.5108735038000001</v>
      </c>
      <c r="AM26" s="1586">
        <v>6.2623562512000008</v>
      </c>
      <c r="AN26" s="1586">
        <v>0.75148274739999998</v>
      </c>
      <c r="AO26" s="1586">
        <v>0</v>
      </c>
      <c r="AP26" s="1586">
        <v>0</v>
      </c>
      <c r="AQ26" s="1586">
        <v>1.3390034686000001</v>
      </c>
      <c r="AR26" s="1586">
        <v>0</v>
      </c>
      <c r="AS26" s="1586">
        <v>5.8470904730000006</v>
      </c>
      <c r="AT26" s="1586">
        <v>0</v>
      </c>
      <c r="AU26" s="1586">
        <v>0</v>
      </c>
      <c r="AV26" s="1586">
        <v>0</v>
      </c>
      <c r="AW26" s="1586">
        <v>1.0039026900000001</v>
      </c>
      <c r="AX26" s="1586">
        <v>1.0892640024000002</v>
      </c>
      <c r="AY26" s="1586">
        <v>178.53025751679999</v>
      </c>
    </row>
    <row r="27" spans="1:51" x14ac:dyDescent="0.25">
      <c r="A27" s="1585"/>
      <c r="B27" s="1585" t="s">
        <v>1274</v>
      </c>
      <c r="C27" s="1586">
        <v>0</v>
      </c>
      <c r="D27" s="1586">
        <v>0</v>
      </c>
      <c r="E27" s="1586">
        <v>0</v>
      </c>
      <c r="F27" s="1586">
        <v>0</v>
      </c>
      <c r="G27" s="1586">
        <v>0</v>
      </c>
      <c r="H27" s="1586">
        <v>4.9673002750000004</v>
      </c>
      <c r="I27" s="1586">
        <v>0</v>
      </c>
      <c r="J27" s="1586">
        <v>0</v>
      </c>
      <c r="K27" s="1586">
        <v>0</v>
      </c>
      <c r="L27" s="1586">
        <v>0</v>
      </c>
      <c r="M27" s="1586">
        <v>2.0486179895999999</v>
      </c>
      <c r="N27" s="1586">
        <v>0</v>
      </c>
      <c r="O27" s="1586">
        <v>0</v>
      </c>
      <c r="P27" s="1586">
        <v>0</v>
      </c>
      <c r="Q27" s="1586">
        <v>0</v>
      </c>
      <c r="R27" s="1586">
        <v>0</v>
      </c>
      <c r="S27" s="1586">
        <v>0</v>
      </c>
      <c r="T27" s="1586">
        <v>0</v>
      </c>
      <c r="U27" s="1586">
        <v>0.13316014600000001</v>
      </c>
      <c r="V27" s="1586">
        <v>0</v>
      </c>
      <c r="W27" s="1586">
        <v>0</v>
      </c>
      <c r="X27" s="1586">
        <v>0</v>
      </c>
      <c r="Y27" s="1586">
        <v>0</v>
      </c>
      <c r="Z27" s="1586">
        <v>2.0069900004000001</v>
      </c>
      <c r="AA27" s="1586">
        <v>4.5157274666000005</v>
      </c>
      <c r="AB27" s="1586">
        <v>0</v>
      </c>
      <c r="AC27" s="1586">
        <v>0</v>
      </c>
      <c r="AD27" s="1586">
        <v>0.30104849320000004</v>
      </c>
      <c r="AE27" s="1586">
        <v>0</v>
      </c>
      <c r="AF27" s="1586">
        <v>3.0324020145999997</v>
      </c>
      <c r="AG27" s="1586">
        <v>3.0104850006000006</v>
      </c>
      <c r="AH27" s="1586">
        <v>0</v>
      </c>
      <c r="AI27" s="1586">
        <v>0</v>
      </c>
      <c r="AJ27" s="1586">
        <v>0</v>
      </c>
      <c r="AK27" s="1586">
        <v>0.92287079220000001</v>
      </c>
      <c r="AL27" s="1586">
        <v>5.9836190847999999</v>
      </c>
      <c r="AM27" s="1586">
        <v>5.0816542112000009</v>
      </c>
      <c r="AN27" s="1586">
        <v>0</v>
      </c>
      <c r="AO27" s="1586">
        <v>0</v>
      </c>
      <c r="AP27" s="1586">
        <v>0</v>
      </c>
      <c r="AQ27" s="1586">
        <v>3.0104850006000006</v>
      </c>
      <c r="AR27" s="1586">
        <v>0</v>
      </c>
      <c r="AS27" s="1586">
        <v>0</v>
      </c>
      <c r="AT27" s="1586">
        <v>0</v>
      </c>
      <c r="AU27" s="1586">
        <v>0</v>
      </c>
      <c r="AV27" s="1586">
        <v>0</v>
      </c>
      <c r="AW27" s="1586">
        <v>0</v>
      </c>
      <c r="AX27" s="1586">
        <v>0</v>
      </c>
      <c r="AY27" s="1586">
        <v>35.0143604748</v>
      </c>
    </row>
    <row r="28" spans="1:51" x14ac:dyDescent="0.25">
      <c r="A28" s="1585"/>
      <c r="B28" s="1585" t="s">
        <v>1275</v>
      </c>
      <c r="C28" s="1586">
        <v>0</v>
      </c>
      <c r="D28" s="1586">
        <v>0</v>
      </c>
      <c r="E28" s="1586">
        <v>0</v>
      </c>
      <c r="F28" s="1586">
        <v>0</v>
      </c>
      <c r="G28" s="1586">
        <v>0</v>
      </c>
      <c r="H28" s="1586">
        <v>9.1904463406000012</v>
      </c>
      <c r="I28" s="1586">
        <v>8.6204146406</v>
      </c>
      <c r="J28" s="1586">
        <v>0</v>
      </c>
      <c r="K28" s="1586">
        <v>5.4849147149999995</v>
      </c>
      <c r="L28" s="1586">
        <v>0</v>
      </c>
      <c r="M28" s="1586">
        <v>9.0166800709999997</v>
      </c>
      <c r="N28" s="1586">
        <v>0</v>
      </c>
      <c r="O28" s="1586">
        <v>0</v>
      </c>
      <c r="P28" s="1586">
        <v>0</v>
      </c>
      <c r="Q28" s="1586">
        <v>0</v>
      </c>
      <c r="R28" s="1586">
        <v>0</v>
      </c>
      <c r="S28" s="1586">
        <v>0</v>
      </c>
      <c r="T28" s="1586">
        <v>0</v>
      </c>
      <c r="U28" s="1586">
        <v>0</v>
      </c>
      <c r="V28" s="1586">
        <v>0</v>
      </c>
      <c r="W28" s="1586">
        <v>0</v>
      </c>
      <c r="X28" s="1586">
        <v>1.9547608416000002</v>
      </c>
      <c r="Y28" s="1586">
        <v>0</v>
      </c>
      <c r="Z28" s="1586">
        <v>2.0468699930000001</v>
      </c>
      <c r="AA28" s="1586">
        <v>2.0479060588000002</v>
      </c>
      <c r="AB28" s="1586">
        <v>0</v>
      </c>
      <c r="AC28" s="1586">
        <v>0</v>
      </c>
      <c r="AD28" s="1586">
        <v>0</v>
      </c>
      <c r="AE28" s="1586">
        <v>0</v>
      </c>
      <c r="AF28" s="1586">
        <v>2.0488520528</v>
      </c>
      <c r="AG28" s="1586">
        <v>2.0479060588000002</v>
      </c>
      <c r="AH28" s="1586">
        <v>0</v>
      </c>
      <c r="AI28" s="1586">
        <v>0</v>
      </c>
      <c r="AJ28" s="1586">
        <v>0</v>
      </c>
      <c r="AK28" s="1586">
        <v>0</v>
      </c>
      <c r="AL28" s="1586">
        <v>0</v>
      </c>
      <c r="AM28" s="1586">
        <v>0</v>
      </c>
      <c r="AN28" s="1586">
        <v>0</v>
      </c>
      <c r="AO28" s="1586">
        <v>0</v>
      </c>
      <c r="AP28" s="1586">
        <v>0</v>
      </c>
      <c r="AQ28" s="1586">
        <v>1.3830358192000001</v>
      </c>
      <c r="AR28" s="1586">
        <v>0</v>
      </c>
      <c r="AS28" s="1586">
        <v>0</v>
      </c>
      <c r="AT28" s="1586">
        <v>0</v>
      </c>
      <c r="AU28" s="1586">
        <v>0</v>
      </c>
      <c r="AV28" s="1586">
        <v>0</v>
      </c>
      <c r="AW28" s="1586">
        <v>0</v>
      </c>
      <c r="AX28" s="1586">
        <v>0</v>
      </c>
      <c r="AY28" s="1586">
        <v>43.841786591400009</v>
      </c>
    </row>
    <row r="29" spans="1:51" x14ac:dyDescent="0.25">
      <c r="A29" s="1585"/>
      <c r="B29" s="1585" t="s">
        <v>1276</v>
      </c>
      <c r="C29" s="1586">
        <v>0</v>
      </c>
      <c r="D29" s="1586">
        <v>0</v>
      </c>
      <c r="E29" s="1586">
        <v>0</v>
      </c>
      <c r="F29" s="1586">
        <v>0</v>
      </c>
      <c r="G29" s="1586">
        <v>0</v>
      </c>
      <c r="H29" s="1586">
        <v>0</v>
      </c>
      <c r="I29" s="1586">
        <v>0</v>
      </c>
      <c r="J29" s="1586">
        <v>0</v>
      </c>
      <c r="K29" s="1586">
        <v>3.3994105054000001</v>
      </c>
      <c r="L29" s="1586">
        <v>0</v>
      </c>
      <c r="M29" s="1586">
        <v>1.6208402574</v>
      </c>
      <c r="N29" s="1586">
        <v>0</v>
      </c>
      <c r="O29" s="1586">
        <v>0</v>
      </c>
      <c r="P29" s="1586">
        <v>0</v>
      </c>
      <c r="Q29" s="1586">
        <v>0</v>
      </c>
      <c r="R29" s="1586">
        <v>0</v>
      </c>
      <c r="S29" s="1586">
        <v>0</v>
      </c>
      <c r="T29" s="1586">
        <v>0</v>
      </c>
      <c r="U29" s="1586">
        <v>0</v>
      </c>
      <c r="V29" s="1586">
        <v>0</v>
      </c>
      <c r="W29" s="1586">
        <v>0</v>
      </c>
      <c r="X29" s="1586">
        <v>0</v>
      </c>
      <c r="Y29" s="1586">
        <v>0</v>
      </c>
      <c r="Z29" s="1586">
        <v>3.0448050318000002</v>
      </c>
      <c r="AA29" s="1586">
        <v>2.0298700212000003</v>
      </c>
      <c r="AB29" s="1586">
        <v>0</v>
      </c>
      <c r="AC29" s="1586">
        <v>0</v>
      </c>
      <c r="AD29" s="1586">
        <v>0</v>
      </c>
      <c r="AE29" s="1586">
        <v>0</v>
      </c>
      <c r="AF29" s="1586">
        <v>0.50746747100000011</v>
      </c>
      <c r="AG29" s="1586">
        <v>1.0149350106000001</v>
      </c>
      <c r="AH29" s="1586">
        <v>0</v>
      </c>
      <c r="AI29" s="1586">
        <v>0</v>
      </c>
      <c r="AJ29" s="1586">
        <v>0</v>
      </c>
      <c r="AK29" s="1586">
        <v>0</v>
      </c>
      <c r="AL29" s="1586">
        <v>0</v>
      </c>
      <c r="AM29" s="1586">
        <v>0</v>
      </c>
      <c r="AN29" s="1586">
        <v>0</v>
      </c>
      <c r="AO29" s="1586">
        <v>0</v>
      </c>
      <c r="AP29" s="1586">
        <v>0</v>
      </c>
      <c r="AQ29" s="1586">
        <v>1.0146960082000001</v>
      </c>
      <c r="AR29" s="1586">
        <v>0</v>
      </c>
      <c r="AS29" s="1586">
        <v>0</v>
      </c>
      <c r="AT29" s="1586">
        <v>0</v>
      </c>
      <c r="AU29" s="1586">
        <v>0</v>
      </c>
      <c r="AV29" s="1586">
        <v>0</v>
      </c>
      <c r="AW29" s="1586">
        <v>0</v>
      </c>
      <c r="AX29" s="1586">
        <v>0</v>
      </c>
      <c r="AY29" s="1586">
        <v>12.6320243056</v>
      </c>
    </row>
    <row r="30" spans="1:51" x14ac:dyDescent="0.25">
      <c r="A30" s="1585"/>
      <c r="B30" s="1585" t="s">
        <v>1287</v>
      </c>
      <c r="C30" s="1586">
        <v>2.1263948859999999</v>
      </c>
      <c r="D30" s="1586">
        <v>0</v>
      </c>
      <c r="E30" s="1586">
        <v>0</v>
      </c>
      <c r="F30" s="1586">
        <v>0</v>
      </c>
      <c r="G30" s="1586">
        <v>0</v>
      </c>
      <c r="H30" s="1586">
        <v>5.5792552186000002</v>
      </c>
      <c r="I30" s="1586">
        <v>0</v>
      </c>
      <c r="J30" s="1586">
        <v>0</v>
      </c>
      <c r="K30" s="1586">
        <v>0</v>
      </c>
      <c r="L30" s="1586">
        <v>0</v>
      </c>
      <c r="M30" s="1586">
        <v>0</v>
      </c>
      <c r="N30" s="1586">
        <v>0</v>
      </c>
      <c r="O30" s="1586">
        <v>0</v>
      </c>
      <c r="P30" s="1586">
        <v>0</v>
      </c>
      <c r="Q30" s="1586">
        <v>0</v>
      </c>
      <c r="R30" s="1586">
        <v>0</v>
      </c>
      <c r="S30" s="1586">
        <v>0</v>
      </c>
      <c r="T30" s="1586">
        <v>0</v>
      </c>
      <c r="U30" s="1586">
        <v>0</v>
      </c>
      <c r="V30" s="1586">
        <v>0</v>
      </c>
      <c r="W30" s="1586">
        <v>0</v>
      </c>
      <c r="X30" s="1586">
        <v>0</v>
      </c>
      <c r="Y30" s="1586">
        <v>0</v>
      </c>
      <c r="Z30" s="1586">
        <v>0</v>
      </c>
      <c r="AA30" s="1586">
        <v>0</v>
      </c>
      <c r="AB30" s="1586">
        <v>0</v>
      </c>
      <c r="AC30" s="1586">
        <v>0</v>
      </c>
      <c r="AD30" s="1586">
        <v>0</v>
      </c>
      <c r="AE30" s="1586">
        <v>0</v>
      </c>
      <c r="AF30" s="1586">
        <v>0</v>
      </c>
      <c r="AG30" s="1586">
        <v>0</v>
      </c>
      <c r="AH30" s="1586">
        <v>0</v>
      </c>
      <c r="AI30" s="1586">
        <v>0</v>
      </c>
      <c r="AJ30" s="1586">
        <v>0</v>
      </c>
      <c r="AK30" s="1586">
        <v>0</v>
      </c>
      <c r="AL30" s="1586">
        <v>0</v>
      </c>
      <c r="AM30" s="1586">
        <v>0</v>
      </c>
      <c r="AN30" s="1586">
        <v>0</v>
      </c>
      <c r="AO30" s="1586">
        <v>0</v>
      </c>
      <c r="AP30" s="1586">
        <v>0</v>
      </c>
      <c r="AQ30" s="1586">
        <v>7.1411490052</v>
      </c>
      <c r="AR30" s="1586">
        <v>3.2171370125999998</v>
      </c>
      <c r="AS30" s="1586">
        <v>0</v>
      </c>
      <c r="AT30" s="1586">
        <v>0</v>
      </c>
      <c r="AU30" s="1586">
        <v>0</v>
      </c>
      <c r="AV30" s="1586">
        <v>0</v>
      </c>
      <c r="AW30" s="1586">
        <v>0</v>
      </c>
      <c r="AX30" s="1586">
        <v>0</v>
      </c>
      <c r="AY30" s="1586">
        <v>18.063936122399998</v>
      </c>
    </row>
    <row r="31" spans="1:51" x14ac:dyDescent="0.25">
      <c r="A31" s="1585"/>
      <c r="B31" s="1585" t="s">
        <v>1277</v>
      </c>
      <c r="C31" s="1586">
        <v>0</v>
      </c>
      <c r="D31" s="1586">
        <v>18.481084421799999</v>
      </c>
      <c r="E31" s="1586">
        <v>0</v>
      </c>
      <c r="F31" s="1586">
        <v>0</v>
      </c>
      <c r="G31" s="1586">
        <v>0</v>
      </c>
      <c r="H31" s="1586">
        <v>33.371662130800004</v>
      </c>
      <c r="I31" s="1586">
        <v>17.567333245</v>
      </c>
      <c r="J31" s="1586">
        <v>7.621634244</v>
      </c>
      <c r="K31" s="1586">
        <v>2.9597771154000001</v>
      </c>
      <c r="L31" s="1586">
        <v>11.6585544278</v>
      </c>
      <c r="M31" s="1586">
        <v>3.4355112554000002</v>
      </c>
      <c r="N31" s="1586">
        <v>1.5521076536</v>
      </c>
      <c r="O31" s="1586">
        <v>0</v>
      </c>
      <c r="P31" s="1586">
        <v>0</v>
      </c>
      <c r="Q31" s="1586">
        <v>0</v>
      </c>
      <c r="R31" s="1586">
        <v>0</v>
      </c>
      <c r="S31" s="1586">
        <v>0</v>
      </c>
      <c r="T31" s="1586">
        <v>0</v>
      </c>
      <c r="U31" s="1586">
        <v>0</v>
      </c>
      <c r="V31" s="1586">
        <v>1.9783409940000001</v>
      </c>
      <c r="W31" s="1586">
        <v>1.3188939960000001</v>
      </c>
      <c r="X31" s="1586">
        <v>4.9458524850000005</v>
      </c>
      <c r="Y31" s="1586">
        <v>0</v>
      </c>
      <c r="Z31" s="1586">
        <v>3.0718824808000007</v>
      </c>
      <c r="AA31" s="1586">
        <v>17.205054175400001</v>
      </c>
      <c r="AB31" s="1586">
        <v>7.1231496000000005</v>
      </c>
      <c r="AC31" s="1586">
        <v>7.1231496000000005</v>
      </c>
      <c r="AD31" s="1586">
        <v>0.82328623020000014</v>
      </c>
      <c r="AE31" s="1586">
        <v>7.1231496000000005</v>
      </c>
      <c r="AF31" s="1586">
        <v>11.134371743599999</v>
      </c>
      <c r="AG31" s="1586">
        <v>6.9036702798000009</v>
      </c>
      <c r="AH31" s="1586">
        <v>0</v>
      </c>
      <c r="AI31" s="1586">
        <v>7.2528836561999999</v>
      </c>
      <c r="AJ31" s="1586">
        <v>25.660624936799998</v>
      </c>
      <c r="AK31" s="1586">
        <v>9.9391031796</v>
      </c>
      <c r="AL31" s="1586">
        <v>5.9304614936000002</v>
      </c>
      <c r="AM31" s="1586">
        <v>8.678898267200001</v>
      </c>
      <c r="AN31" s="1586">
        <v>26.699463000000002</v>
      </c>
      <c r="AO31" s="1586">
        <v>0</v>
      </c>
      <c r="AP31" s="1586">
        <v>0</v>
      </c>
      <c r="AQ31" s="1586">
        <v>0</v>
      </c>
      <c r="AR31" s="1586">
        <v>0</v>
      </c>
      <c r="AS31" s="1586">
        <v>0</v>
      </c>
      <c r="AT31" s="1586">
        <v>0</v>
      </c>
      <c r="AU31" s="1586">
        <v>0</v>
      </c>
      <c r="AV31" s="1586">
        <v>0</v>
      </c>
      <c r="AW31" s="1586">
        <v>1.0279150224</v>
      </c>
      <c r="AX31" s="1586">
        <v>0</v>
      </c>
      <c r="AY31" s="1586">
        <v>250.5878152344001</v>
      </c>
    </row>
    <row r="32" spans="1:51" x14ac:dyDescent="0.25">
      <c r="A32" s="999" t="s">
        <v>1262</v>
      </c>
      <c r="B32" s="1587"/>
      <c r="C32" s="1001">
        <v>8.7245561634000008</v>
      </c>
      <c r="D32" s="1001">
        <v>10.012423133999999</v>
      </c>
      <c r="E32" s="1001">
        <v>0</v>
      </c>
      <c r="F32" s="1001">
        <v>0</v>
      </c>
      <c r="G32" s="1001">
        <v>3.9041582608000005</v>
      </c>
      <c r="H32" s="1001">
        <v>40.698240846200001</v>
      </c>
      <c r="I32" s="1001">
        <v>12.445892543000001</v>
      </c>
      <c r="J32" s="1001">
        <v>10.473310176</v>
      </c>
      <c r="K32" s="1001">
        <v>5.6459075274000003</v>
      </c>
      <c r="L32" s="1001">
        <v>16.7966728874</v>
      </c>
      <c r="M32" s="1001">
        <v>22.718678676400003</v>
      </c>
      <c r="N32" s="1001">
        <v>0.20237727160000002</v>
      </c>
      <c r="O32" s="1001">
        <v>17.294926006400004</v>
      </c>
      <c r="P32" s="1001">
        <v>0</v>
      </c>
      <c r="Q32" s="1001">
        <v>3.3083617728000001</v>
      </c>
      <c r="R32" s="1001">
        <v>0</v>
      </c>
      <c r="S32" s="1001">
        <v>0.44203281219999996</v>
      </c>
      <c r="T32" s="1001">
        <v>0</v>
      </c>
      <c r="U32" s="1001">
        <v>0</v>
      </c>
      <c r="V32" s="1001">
        <v>5.5099550183999995</v>
      </c>
      <c r="W32" s="1001">
        <v>0</v>
      </c>
      <c r="X32" s="1001">
        <v>6.4158697428</v>
      </c>
      <c r="Y32" s="1001">
        <v>0</v>
      </c>
      <c r="Z32" s="1001">
        <v>9.6923571430000006</v>
      </c>
      <c r="AA32" s="1001">
        <v>40.371085525400005</v>
      </c>
      <c r="AB32" s="1001">
        <v>9.2926307740000009</v>
      </c>
      <c r="AC32" s="1001">
        <v>12.761739496800001</v>
      </c>
      <c r="AD32" s="1001">
        <v>4.4870990402000004</v>
      </c>
      <c r="AE32" s="1001">
        <v>12.880759262</v>
      </c>
      <c r="AF32" s="1001">
        <v>35.359890511400003</v>
      </c>
      <c r="AG32" s="1001">
        <v>11.937309498799999</v>
      </c>
      <c r="AH32" s="1001">
        <v>1.6781720900000001</v>
      </c>
      <c r="AI32" s="1001">
        <v>6.9825324968000011</v>
      </c>
      <c r="AJ32" s="1001">
        <v>28.024070347000002</v>
      </c>
      <c r="AK32" s="1001">
        <v>23.955020530000002</v>
      </c>
      <c r="AL32" s="1001">
        <v>4.6874840306000003</v>
      </c>
      <c r="AM32" s="1001">
        <v>16.201315302200001</v>
      </c>
      <c r="AN32" s="1001">
        <v>28.992719565600002</v>
      </c>
      <c r="AO32" s="1001">
        <v>0</v>
      </c>
      <c r="AP32" s="1001">
        <v>0</v>
      </c>
      <c r="AQ32" s="1001">
        <v>7.6271841897999995</v>
      </c>
      <c r="AR32" s="1001">
        <v>3.3214053082000001</v>
      </c>
      <c r="AS32" s="1001">
        <v>4.3560638477999998</v>
      </c>
      <c r="AT32" s="1001">
        <v>0.44261131599999998</v>
      </c>
      <c r="AU32" s="1001">
        <v>1.1160809772</v>
      </c>
      <c r="AV32" s="1001">
        <v>0</v>
      </c>
      <c r="AW32" s="1001">
        <v>4.1491338000000004</v>
      </c>
      <c r="AX32" s="1001">
        <v>3.3092904109999997</v>
      </c>
      <c r="AY32" s="1001">
        <v>436.21931830260002</v>
      </c>
    </row>
    <row r="33" spans="1:51" x14ac:dyDescent="0.25">
      <c r="A33" s="1585"/>
      <c r="B33" s="1585" t="s">
        <v>1301</v>
      </c>
      <c r="C33" s="1586">
        <v>0</v>
      </c>
      <c r="D33" s="1586">
        <v>4.1041485268000004</v>
      </c>
      <c r="E33" s="1586">
        <v>0</v>
      </c>
      <c r="F33" s="1586">
        <v>0</v>
      </c>
      <c r="G33" s="1586">
        <v>2.3588702704000002</v>
      </c>
      <c r="H33" s="1586">
        <v>17.350753166600001</v>
      </c>
      <c r="I33" s="1586">
        <v>0.10334343039999999</v>
      </c>
      <c r="J33" s="1586">
        <v>0</v>
      </c>
      <c r="K33" s="1586">
        <v>5.1671715199999996E-2</v>
      </c>
      <c r="L33" s="1586">
        <v>0</v>
      </c>
      <c r="M33" s="1586">
        <v>0</v>
      </c>
      <c r="N33" s="1586">
        <v>0.19936518280000001</v>
      </c>
      <c r="O33" s="1586">
        <v>0</v>
      </c>
      <c r="P33" s="1586">
        <v>0</v>
      </c>
      <c r="Q33" s="1586">
        <v>0</v>
      </c>
      <c r="R33" s="1586">
        <v>0</v>
      </c>
      <c r="S33" s="1586">
        <v>0.44203281219999996</v>
      </c>
      <c r="T33" s="1586">
        <v>0</v>
      </c>
      <c r="U33" s="1586">
        <v>0</v>
      </c>
      <c r="V33" s="1586">
        <v>0</v>
      </c>
      <c r="W33" s="1586">
        <v>0</v>
      </c>
      <c r="X33" s="1586">
        <v>0</v>
      </c>
      <c r="Y33" s="1586">
        <v>0</v>
      </c>
      <c r="Z33" s="1586">
        <v>4.6706996000000008E-2</v>
      </c>
      <c r="AA33" s="1586">
        <v>7.2918886558000011</v>
      </c>
      <c r="AB33" s="1586">
        <v>0</v>
      </c>
      <c r="AC33" s="1586">
        <v>0</v>
      </c>
      <c r="AD33" s="1586">
        <v>0.79919212660000005</v>
      </c>
      <c r="AE33" s="1586">
        <v>0</v>
      </c>
      <c r="AF33" s="1586">
        <v>4.6019266594000001</v>
      </c>
      <c r="AG33" s="1586">
        <v>3.8195898272000002</v>
      </c>
      <c r="AH33" s="1586">
        <v>0</v>
      </c>
      <c r="AI33" s="1586">
        <v>0</v>
      </c>
      <c r="AJ33" s="1586">
        <v>0</v>
      </c>
      <c r="AK33" s="1586">
        <v>0</v>
      </c>
      <c r="AL33" s="1586">
        <v>0</v>
      </c>
      <c r="AM33" s="1586">
        <v>0</v>
      </c>
      <c r="AN33" s="1586">
        <v>0</v>
      </c>
      <c r="AO33" s="1586">
        <v>0</v>
      </c>
      <c r="AP33" s="1586">
        <v>0</v>
      </c>
      <c r="AQ33" s="1586">
        <v>0</v>
      </c>
      <c r="AR33" s="1586">
        <v>0</v>
      </c>
      <c r="AS33" s="1586">
        <v>0</v>
      </c>
      <c r="AT33" s="1586">
        <v>0</v>
      </c>
      <c r="AU33" s="1586">
        <v>0</v>
      </c>
      <c r="AV33" s="1586">
        <v>0</v>
      </c>
      <c r="AW33" s="1586">
        <v>0</v>
      </c>
      <c r="AX33" s="1586">
        <v>0</v>
      </c>
      <c r="AY33" s="1586">
        <v>41.169489369400004</v>
      </c>
    </row>
    <row r="34" spans="1:51" x14ac:dyDescent="0.25">
      <c r="A34" s="1585"/>
      <c r="B34" s="1585" t="s">
        <v>1278</v>
      </c>
      <c r="C34" s="1586">
        <v>0</v>
      </c>
      <c r="D34" s="1586">
        <v>2.9808325820000006</v>
      </c>
      <c r="E34" s="1586">
        <v>0</v>
      </c>
      <c r="F34" s="1586">
        <v>0</v>
      </c>
      <c r="G34" s="1586">
        <v>0</v>
      </c>
      <c r="H34" s="1586">
        <v>0</v>
      </c>
      <c r="I34" s="1586">
        <v>0</v>
      </c>
      <c r="J34" s="1586">
        <v>0</v>
      </c>
      <c r="K34" s="1586">
        <v>0</v>
      </c>
      <c r="L34" s="1586">
        <v>0</v>
      </c>
      <c r="M34" s="1586">
        <v>0</v>
      </c>
      <c r="N34" s="1586">
        <v>0</v>
      </c>
      <c r="O34" s="1586">
        <v>0</v>
      </c>
      <c r="P34" s="1586">
        <v>0</v>
      </c>
      <c r="Q34" s="1586">
        <v>0</v>
      </c>
      <c r="R34" s="1586">
        <v>0</v>
      </c>
      <c r="S34" s="1586">
        <v>0</v>
      </c>
      <c r="T34" s="1586">
        <v>0</v>
      </c>
      <c r="U34" s="1586">
        <v>0</v>
      </c>
      <c r="V34" s="1586">
        <v>0</v>
      </c>
      <c r="W34" s="1586">
        <v>0</v>
      </c>
      <c r="X34" s="1586">
        <v>0</v>
      </c>
      <c r="Y34" s="1586">
        <v>0</v>
      </c>
      <c r="Z34" s="1586">
        <v>0</v>
      </c>
      <c r="AA34" s="1586">
        <v>1.7731640192</v>
      </c>
      <c r="AB34" s="1586">
        <v>1.5591065</v>
      </c>
      <c r="AC34" s="1586">
        <v>1.4758115568000001</v>
      </c>
      <c r="AD34" s="1586">
        <v>0</v>
      </c>
      <c r="AE34" s="1586">
        <v>1.5591065</v>
      </c>
      <c r="AF34" s="1586">
        <v>2.8719719966000001</v>
      </c>
      <c r="AG34" s="1586">
        <v>0</v>
      </c>
      <c r="AH34" s="1586">
        <v>0.29153285000000001</v>
      </c>
      <c r="AI34" s="1586">
        <v>6.5480053478000002</v>
      </c>
      <c r="AJ34" s="1586">
        <v>8.6626364999999996</v>
      </c>
      <c r="AK34" s="1586">
        <v>8.5754460372000008</v>
      </c>
      <c r="AL34" s="1586">
        <v>4.6874840306000003</v>
      </c>
      <c r="AM34" s="1586">
        <v>5.8286400228000002</v>
      </c>
      <c r="AN34" s="1586">
        <v>12.336958555600001</v>
      </c>
      <c r="AO34" s="1586">
        <v>0</v>
      </c>
      <c r="AP34" s="1586">
        <v>0</v>
      </c>
      <c r="AQ34" s="1586">
        <v>0</v>
      </c>
      <c r="AR34" s="1586">
        <v>0</v>
      </c>
      <c r="AS34" s="1586">
        <v>0.20716788400000002</v>
      </c>
      <c r="AT34" s="1586">
        <v>0</v>
      </c>
      <c r="AU34" s="1586">
        <v>0</v>
      </c>
      <c r="AV34" s="1586">
        <v>0</v>
      </c>
      <c r="AW34" s="1586">
        <v>0</v>
      </c>
      <c r="AX34" s="1586">
        <v>0</v>
      </c>
      <c r="AY34" s="1586">
        <v>59.357864382600006</v>
      </c>
    </row>
    <row r="35" spans="1:51" x14ac:dyDescent="0.25">
      <c r="A35" s="1585"/>
      <c r="B35" s="1585" t="s">
        <v>1042</v>
      </c>
      <c r="C35" s="1586">
        <v>0</v>
      </c>
      <c r="D35" s="1586">
        <v>0</v>
      </c>
      <c r="E35" s="1586">
        <v>0</v>
      </c>
      <c r="F35" s="1586">
        <v>0</v>
      </c>
      <c r="G35" s="1586">
        <v>0</v>
      </c>
      <c r="H35" s="1586">
        <v>0</v>
      </c>
      <c r="I35" s="1586">
        <v>0</v>
      </c>
      <c r="J35" s="1586">
        <v>0</v>
      </c>
      <c r="K35" s="1586">
        <v>0</v>
      </c>
      <c r="L35" s="1586">
        <v>0</v>
      </c>
      <c r="M35" s="1586">
        <v>0</v>
      </c>
      <c r="N35" s="1586">
        <v>0</v>
      </c>
      <c r="O35" s="1586">
        <v>0</v>
      </c>
      <c r="P35" s="1586">
        <v>0</v>
      </c>
      <c r="Q35" s="1586">
        <v>0</v>
      </c>
      <c r="R35" s="1586">
        <v>0</v>
      </c>
      <c r="S35" s="1586">
        <v>0</v>
      </c>
      <c r="T35" s="1586">
        <v>0</v>
      </c>
      <c r="U35" s="1586">
        <v>0</v>
      </c>
      <c r="V35" s="1586">
        <v>0</v>
      </c>
      <c r="W35" s="1586">
        <v>0</v>
      </c>
      <c r="X35" s="1586">
        <v>0</v>
      </c>
      <c r="Y35" s="1586">
        <v>0</v>
      </c>
      <c r="Z35" s="1586">
        <v>0</v>
      </c>
      <c r="AA35" s="1586">
        <v>0</v>
      </c>
      <c r="AB35" s="1586">
        <v>0</v>
      </c>
      <c r="AC35" s="1586">
        <v>0</v>
      </c>
      <c r="AD35" s="1586">
        <v>0</v>
      </c>
      <c r="AE35" s="1586">
        <v>0</v>
      </c>
      <c r="AF35" s="1586">
        <v>1.6263659874</v>
      </c>
      <c r="AG35" s="1586">
        <v>0</v>
      </c>
      <c r="AH35" s="1586">
        <v>0</v>
      </c>
      <c r="AI35" s="1586">
        <v>0</v>
      </c>
      <c r="AJ35" s="1586">
        <v>0</v>
      </c>
      <c r="AK35" s="1586">
        <v>0.17201683240000001</v>
      </c>
      <c r="AL35" s="1586">
        <v>0</v>
      </c>
      <c r="AM35" s="1586">
        <v>0.82131480340000007</v>
      </c>
      <c r="AN35" s="1586">
        <v>0</v>
      </c>
      <c r="AO35" s="1586">
        <v>0</v>
      </c>
      <c r="AP35" s="1586">
        <v>0</v>
      </c>
      <c r="AQ35" s="1586">
        <v>0</v>
      </c>
      <c r="AR35" s="1586">
        <v>0</v>
      </c>
      <c r="AS35" s="1586">
        <v>0</v>
      </c>
      <c r="AT35" s="1586">
        <v>0</v>
      </c>
      <c r="AU35" s="1586">
        <v>0</v>
      </c>
      <c r="AV35" s="1586">
        <v>0</v>
      </c>
      <c r="AW35" s="1586">
        <v>0</v>
      </c>
      <c r="AX35" s="1586">
        <v>0</v>
      </c>
      <c r="AY35" s="1586">
        <v>2.6196976232</v>
      </c>
    </row>
    <row r="36" spans="1:51" x14ac:dyDescent="0.25">
      <c r="A36" s="1585"/>
      <c r="B36" s="1585" t="s">
        <v>1279</v>
      </c>
      <c r="C36" s="1586">
        <v>0</v>
      </c>
      <c r="D36" s="1586">
        <v>2.9274420252</v>
      </c>
      <c r="E36" s="1586">
        <v>0</v>
      </c>
      <c r="F36" s="1586">
        <v>0</v>
      </c>
      <c r="G36" s="1586">
        <v>0</v>
      </c>
      <c r="H36" s="1586">
        <v>0</v>
      </c>
      <c r="I36" s="1586">
        <v>0</v>
      </c>
      <c r="J36" s="1586">
        <v>0</v>
      </c>
      <c r="K36" s="1586">
        <v>0</v>
      </c>
      <c r="L36" s="1586">
        <v>0</v>
      </c>
      <c r="M36" s="1586">
        <v>0</v>
      </c>
      <c r="N36" s="1586">
        <v>0</v>
      </c>
      <c r="O36" s="1586">
        <v>0</v>
      </c>
      <c r="P36" s="1586">
        <v>0</v>
      </c>
      <c r="Q36" s="1586">
        <v>0</v>
      </c>
      <c r="R36" s="1586">
        <v>0</v>
      </c>
      <c r="S36" s="1586">
        <v>0</v>
      </c>
      <c r="T36" s="1586">
        <v>0</v>
      </c>
      <c r="U36" s="1586">
        <v>0</v>
      </c>
      <c r="V36" s="1586">
        <v>0</v>
      </c>
      <c r="W36" s="1586">
        <v>0</v>
      </c>
      <c r="X36" s="1586">
        <v>0</v>
      </c>
      <c r="Y36" s="1586">
        <v>0</v>
      </c>
      <c r="Z36" s="1586">
        <v>0</v>
      </c>
      <c r="AA36" s="1586">
        <v>0</v>
      </c>
      <c r="AB36" s="1586">
        <v>0</v>
      </c>
      <c r="AC36" s="1586">
        <v>0</v>
      </c>
      <c r="AD36" s="1586">
        <v>0</v>
      </c>
      <c r="AE36" s="1586">
        <v>0</v>
      </c>
      <c r="AF36" s="1586">
        <v>0</v>
      </c>
      <c r="AG36" s="1586">
        <v>0</v>
      </c>
      <c r="AH36" s="1586">
        <v>0</v>
      </c>
      <c r="AI36" s="1586">
        <v>0</v>
      </c>
      <c r="AJ36" s="1586">
        <v>0</v>
      </c>
      <c r="AK36" s="1586">
        <v>0</v>
      </c>
      <c r="AL36" s="1586">
        <v>0</v>
      </c>
      <c r="AM36" s="1586">
        <v>0</v>
      </c>
      <c r="AN36" s="1586">
        <v>0</v>
      </c>
      <c r="AO36" s="1586">
        <v>0</v>
      </c>
      <c r="AP36" s="1586">
        <v>0</v>
      </c>
      <c r="AQ36" s="1586">
        <v>0</v>
      </c>
      <c r="AR36" s="1586">
        <v>0</v>
      </c>
      <c r="AS36" s="1586">
        <v>0</v>
      </c>
      <c r="AT36" s="1586">
        <v>0</v>
      </c>
      <c r="AU36" s="1586">
        <v>0</v>
      </c>
      <c r="AV36" s="1586">
        <v>0</v>
      </c>
      <c r="AW36" s="1586">
        <v>0</v>
      </c>
      <c r="AX36" s="1586">
        <v>0</v>
      </c>
      <c r="AY36" s="1586">
        <v>2.9274420252</v>
      </c>
    </row>
    <row r="37" spans="1:51" x14ac:dyDescent="0.25">
      <c r="A37" s="1585"/>
      <c r="B37" s="1585" t="s">
        <v>1057</v>
      </c>
      <c r="C37" s="1586">
        <v>0</v>
      </c>
      <c r="D37" s="1586">
        <v>0</v>
      </c>
      <c r="E37" s="1586">
        <v>0</v>
      </c>
      <c r="F37" s="1586">
        <v>0</v>
      </c>
      <c r="G37" s="1586">
        <v>0</v>
      </c>
      <c r="H37" s="1586">
        <v>0</v>
      </c>
      <c r="I37" s="1586">
        <v>1.8935095479999999</v>
      </c>
      <c r="J37" s="1586">
        <v>0</v>
      </c>
      <c r="K37" s="1586">
        <v>0</v>
      </c>
      <c r="L37" s="1586">
        <v>0</v>
      </c>
      <c r="M37" s="1586">
        <v>1.7807859594</v>
      </c>
      <c r="N37" s="1586">
        <v>0</v>
      </c>
      <c r="O37" s="1586">
        <v>0</v>
      </c>
      <c r="P37" s="1586">
        <v>0</v>
      </c>
      <c r="Q37" s="1586">
        <v>0</v>
      </c>
      <c r="R37" s="1586">
        <v>0</v>
      </c>
      <c r="S37" s="1586">
        <v>0</v>
      </c>
      <c r="T37" s="1586">
        <v>0</v>
      </c>
      <c r="U37" s="1586">
        <v>0</v>
      </c>
      <c r="V37" s="1586">
        <v>0</v>
      </c>
      <c r="W37" s="1586">
        <v>0</v>
      </c>
      <c r="X37" s="1586">
        <v>0</v>
      </c>
      <c r="Y37" s="1586">
        <v>0</v>
      </c>
      <c r="Z37" s="1586">
        <v>0</v>
      </c>
      <c r="AA37" s="1586">
        <v>0.53929197140000007</v>
      </c>
      <c r="AB37" s="1586">
        <v>0</v>
      </c>
      <c r="AC37" s="1586">
        <v>0</v>
      </c>
      <c r="AD37" s="1586">
        <v>0.44940998760000006</v>
      </c>
      <c r="AE37" s="1586">
        <v>0</v>
      </c>
      <c r="AF37" s="1586">
        <v>0.89881997520000012</v>
      </c>
      <c r="AG37" s="1586">
        <v>0</v>
      </c>
      <c r="AH37" s="1586">
        <v>0</v>
      </c>
      <c r="AI37" s="1586">
        <v>8.5530480000000015E-4</v>
      </c>
      <c r="AJ37" s="1586">
        <v>0</v>
      </c>
      <c r="AK37" s="1586">
        <v>0</v>
      </c>
      <c r="AL37" s="1586">
        <v>0</v>
      </c>
      <c r="AM37" s="1586">
        <v>0</v>
      </c>
      <c r="AN37" s="1586">
        <v>0</v>
      </c>
      <c r="AO37" s="1586">
        <v>0</v>
      </c>
      <c r="AP37" s="1586">
        <v>0</v>
      </c>
      <c r="AQ37" s="1586">
        <v>0</v>
      </c>
      <c r="AR37" s="1586">
        <v>9.5590944400000002E-2</v>
      </c>
      <c r="AS37" s="1586">
        <v>8.9881983799999995E-2</v>
      </c>
      <c r="AT37" s="1586">
        <v>6.8660162199999999E-2</v>
      </c>
      <c r="AU37" s="1586">
        <v>0</v>
      </c>
      <c r="AV37" s="1586">
        <v>0</v>
      </c>
      <c r="AW37" s="1586">
        <v>0</v>
      </c>
      <c r="AX37" s="1586">
        <v>0</v>
      </c>
      <c r="AY37" s="1586">
        <v>5.8168058367999995</v>
      </c>
    </row>
    <row r="38" spans="1:51" x14ac:dyDescent="0.25">
      <c r="A38" s="1585"/>
      <c r="B38" s="1585" t="s">
        <v>1117</v>
      </c>
      <c r="C38" s="1586">
        <v>0</v>
      </c>
      <c r="D38" s="1586">
        <v>0</v>
      </c>
      <c r="E38" s="1586">
        <v>0</v>
      </c>
      <c r="F38" s="1586">
        <v>0</v>
      </c>
      <c r="G38" s="1586">
        <v>0</v>
      </c>
      <c r="H38" s="1586">
        <v>0</v>
      </c>
      <c r="I38" s="1586">
        <v>1.3246968014</v>
      </c>
      <c r="J38" s="1586">
        <v>0</v>
      </c>
      <c r="K38" s="1586">
        <v>0</v>
      </c>
      <c r="L38" s="1586">
        <v>0</v>
      </c>
      <c r="M38" s="1586">
        <v>0</v>
      </c>
      <c r="N38" s="1586">
        <v>0</v>
      </c>
      <c r="O38" s="1586">
        <v>0</v>
      </c>
      <c r="P38" s="1586">
        <v>0</v>
      </c>
      <c r="Q38" s="1586">
        <v>0</v>
      </c>
      <c r="R38" s="1586">
        <v>0</v>
      </c>
      <c r="S38" s="1586">
        <v>0</v>
      </c>
      <c r="T38" s="1586">
        <v>0</v>
      </c>
      <c r="U38" s="1586">
        <v>0</v>
      </c>
      <c r="V38" s="1586">
        <v>0</v>
      </c>
      <c r="W38" s="1586">
        <v>0</v>
      </c>
      <c r="X38" s="1586">
        <v>0</v>
      </c>
      <c r="Y38" s="1586">
        <v>0</v>
      </c>
      <c r="Z38" s="1586">
        <v>0.5104150072000001</v>
      </c>
      <c r="AA38" s="1586">
        <v>0.5104150072000001</v>
      </c>
      <c r="AB38" s="1586">
        <v>0</v>
      </c>
      <c r="AC38" s="1586">
        <v>0</v>
      </c>
      <c r="AD38" s="1586">
        <v>0.29852435620000001</v>
      </c>
      <c r="AE38" s="1586">
        <v>0</v>
      </c>
      <c r="AF38" s="1586">
        <v>0.5104150072000001</v>
      </c>
      <c r="AG38" s="1586">
        <v>0.61249798119999999</v>
      </c>
      <c r="AH38" s="1586">
        <v>0</v>
      </c>
      <c r="AI38" s="1586">
        <v>0</v>
      </c>
      <c r="AJ38" s="1586">
        <v>0</v>
      </c>
      <c r="AK38" s="1586">
        <v>0</v>
      </c>
      <c r="AL38" s="1586">
        <v>0</v>
      </c>
      <c r="AM38" s="1586">
        <v>0</v>
      </c>
      <c r="AN38" s="1586">
        <v>0</v>
      </c>
      <c r="AO38" s="1586">
        <v>0</v>
      </c>
      <c r="AP38" s="1586">
        <v>0</v>
      </c>
      <c r="AQ38" s="1586">
        <v>0</v>
      </c>
      <c r="AR38" s="1586">
        <v>0</v>
      </c>
      <c r="AS38" s="1586">
        <v>0</v>
      </c>
      <c r="AT38" s="1586">
        <v>0</v>
      </c>
      <c r="AU38" s="1586">
        <v>0</v>
      </c>
      <c r="AV38" s="1586">
        <v>0</v>
      </c>
      <c r="AW38" s="1586">
        <v>0</v>
      </c>
      <c r="AX38" s="1586">
        <v>0</v>
      </c>
      <c r="AY38" s="1586">
        <v>3.7669641604000006</v>
      </c>
    </row>
    <row r="39" spans="1:51" x14ac:dyDescent="0.25">
      <c r="A39" s="1585"/>
      <c r="B39" s="1585" t="s">
        <v>1098</v>
      </c>
      <c r="C39" s="1586">
        <v>0</v>
      </c>
      <c r="D39" s="1586">
        <v>0</v>
      </c>
      <c r="E39" s="1586">
        <v>0</v>
      </c>
      <c r="F39" s="1586">
        <v>0</v>
      </c>
      <c r="G39" s="1586">
        <v>0</v>
      </c>
      <c r="H39" s="1586">
        <v>0</v>
      </c>
      <c r="I39" s="1586">
        <v>0</v>
      </c>
      <c r="J39" s="1586">
        <v>0</v>
      </c>
      <c r="K39" s="1586">
        <v>0</v>
      </c>
      <c r="L39" s="1586">
        <v>0</v>
      </c>
      <c r="M39" s="1586">
        <v>0</v>
      </c>
      <c r="N39" s="1586">
        <v>0</v>
      </c>
      <c r="O39" s="1586">
        <v>0</v>
      </c>
      <c r="P39" s="1586">
        <v>0</v>
      </c>
      <c r="Q39" s="1586">
        <v>0</v>
      </c>
      <c r="R39" s="1586">
        <v>0</v>
      </c>
      <c r="S39" s="1586">
        <v>0</v>
      </c>
      <c r="T39" s="1586">
        <v>0</v>
      </c>
      <c r="U39" s="1586">
        <v>0</v>
      </c>
      <c r="V39" s="1586">
        <v>0</v>
      </c>
      <c r="W39" s="1586">
        <v>0</v>
      </c>
      <c r="X39" s="1586">
        <v>0</v>
      </c>
      <c r="Y39" s="1586">
        <v>0</v>
      </c>
      <c r="Z39" s="1586">
        <v>2.0405760116000002</v>
      </c>
      <c r="AA39" s="1586">
        <v>6.214847046800001</v>
      </c>
      <c r="AB39" s="1586">
        <v>0</v>
      </c>
      <c r="AC39" s="1586">
        <v>0</v>
      </c>
      <c r="AD39" s="1586">
        <v>0.72203901000000004</v>
      </c>
      <c r="AE39" s="1586">
        <v>0</v>
      </c>
      <c r="AF39" s="1586">
        <v>8.4056624091999996</v>
      </c>
      <c r="AG39" s="1586">
        <v>2.0405760116000002</v>
      </c>
      <c r="AH39" s="1586">
        <v>0</v>
      </c>
      <c r="AI39" s="1586">
        <v>0</v>
      </c>
      <c r="AJ39" s="1586">
        <v>0</v>
      </c>
      <c r="AK39" s="1586">
        <v>0</v>
      </c>
      <c r="AL39" s="1586">
        <v>0</v>
      </c>
      <c r="AM39" s="1586">
        <v>0</v>
      </c>
      <c r="AN39" s="1586">
        <v>0</v>
      </c>
      <c r="AO39" s="1586">
        <v>0</v>
      </c>
      <c r="AP39" s="1586">
        <v>0</v>
      </c>
      <c r="AQ39" s="1586">
        <v>1.0202880058000001</v>
      </c>
      <c r="AR39" s="1586">
        <v>0.69420099280000003</v>
      </c>
      <c r="AS39" s="1586">
        <v>0</v>
      </c>
      <c r="AT39" s="1586">
        <v>0</v>
      </c>
      <c r="AU39" s="1586">
        <v>0</v>
      </c>
      <c r="AV39" s="1586">
        <v>0</v>
      </c>
      <c r="AW39" s="1586">
        <v>0</v>
      </c>
      <c r="AX39" s="1586">
        <v>0</v>
      </c>
      <c r="AY39" s="1586">
        <v>21.138189487799998</v>
      </c>
    </row>
    <row r="40" spans="1:51" x14ac:dyDescent="0.25">
      <c r="A40" s="1585"/>
      <c r="B40" s="1585" t="s">
        <v>1096</v>
      </c>
      <c r="C40" s="1586">
        <v>0</v>
      </c>
      <c r="D40" s="1586">
        <v>0</v>
      </c>
      <c r="E40" s="1586">
        <v>0</v>
      </c>
      <c r="F40" s="1586">
        <v>0</v>
      </c>
      <c r="G40" s="1586">
        <v>0</v>
      </c>
      <c r="H40" s="1586">
        <v>0</v>
      </c>
      <c r="I40" s="1586">
        <v>0</v>
      </c>
      <c r="J40" s="1586">
        <v>0</v>
      </c>
      <c r="K40" s="1586">
        <v>0</v>
      </c>
      <c r="L40" s="1586">
        <v>0</v>
      </c>
      <c r="M40" s="1586">
        <v>0</v>
      </c>
      <c r="N40" s="1586">
        <v>0</v>
      </c>
      <c r="O40" s="1586">
        <v>0</v>
      </c>
      <c r="P40" s="1586">
        <v>0</v>
      </c>
      <c r="Q40" s="1586">
        <v>0</v>
      </c>
      <c r="R40" s="1586">
        <v>0</v>
      </c>
      <c r="S40" s="1586">
        <v>0</v>
      </c>
      <c r="T40" s="1586">
        <v>0</v>
      </c>
      <c r="U40" s="1586">
        <v>0</v>
      </c>
      <c r="V40" s="1586">
        <v>0</v>
      </c>
      <c r="W40" s="1586">
        <v>0</v>
      </c>
      <c r="X40" s="1586">
        <v>0</v>
      </c>
      <c r="Y40" s="1586">
        <v>0</v>
      </c>
      <c r="Z40" s="1586">
        <v>0</v>
      </c>
      <c r="AA40" s="1586">
        <v>0</v>
      </c>
      <c r="AB40" s="1586">
        <v>0</v>
      </c>
      <c r="AC40" s="1586">
        <v>0</v>
      </c>
      <c r="AD40" s="1586">
        <v>0</v>
      </c>
      <c r="AE40" s="1586">
        <v>0</v>
      </c>
      <c r="AF40" s="1586">
        <v>0</v>
      </c>
      <c r="AG40" s="1586">
        <v>0</v>
      </c>
      <c r="AH40" s="1586">
        <v>0</v>
      </c>
      <c r="AI40" s="1586">
        <v>0</v>
      </c>
      <c r="AJ40" s="1586">
        <v>0</v>
      </c>
      <c r="AK40" s="1586">
        <v>0</v>
      </c>
      <c r="AL40" s="1586">
        <v>0</v>
      </c>
      <c r="AM40" s="1586">
        <v>0</v>
      </c>
      <c r="AN40" s="1586">
        <v>0</v>
      </c>
      <c r="AO40" s="1586">
        <v>0</v>
      </c>
      <c r="AP40" s="1586">
        <v>0</v>
      </c>
      <c r="AQ40" s="1586">
        <v>0</v>
      </c>
      <c r="AR40" s="1586">
        <v>1.2384207765999999</v>
      </c>
      <c r="AS40" s="1586">
        <v>0</v>
      </c>
      <c r="AT40" s="1586">
        <v>0</v>
      </c>
      <c r="AU40" s="1586">
        <v>0</v>
      </c>
      <c r="AV40" s="1586">
        <v>0</v>
      </c>
      <c r="AW40" s="1586">
        <v>0</v>
      </c>
      <c r="AX40" s="1586">
        <v>0</v>
      </c>
      <c r="AY40" s="1586">
        <v>1.2384207765999999</v>
      </c>
    </row>
    <row r="41" spans="1:51" x14ac:dyDescent="0.25">
      <c r="A41" s="1585"/>
      <c r="B41" s="1585" t="s">
        <v>1058</v>
      </c>
      <c r="C41" s="1586">
        <v>0</v>
      </c>
      <c r="D41" s="1586">
        <v>0</v>
      </c>
      <c r="E41" s="1586">
        <v>0</v>
      </c>
      <c r="F41" s="1586">
        <v>0</v>
      </c>
      <c r="G41" s="1586">
        <v>0</v>
      </c>
      <c r="H41" s="1586">
        <v>0</v>
      </c>
      <c r="I41" s="1586">
        <v>0</v>
      </c>
      <c r="J41" s="1586">
        <v>0</v>
      </c>
      <c r="K41" s="1586">
        <v>0</v>
      </c>
      <c r="L41" s="1586">
        <v>0</v>
      </c>
      <c r="M41" s="1586">
        <v>0</v>
      </c>
      <c r="N41" s="1586">
        <v>0</v>
      </c>
      <c r="O41" s="1586">
        <v>0</v>
      </c>
      <c r="P41" s="1586">
        <v>0</v>
      </c>
      <c r="Q41" s="1586">
        <v>0</v>
      </c>
      <c r="R41" s="1586">
        <v>0</v>
      </c>
      <c r="S41" s="1586">
        <v>0</v>
      </c>
      <c r="T41" s="1586">
        <v>0</v>
      </c>
      <c r="U41" s="1586">
        <v>0</v>
      </c>
      <c r="V41" s="1586">
        <v>0</v>
      </c>
      <c r="W41" s="1586">
        <v>0</v>
      </c>
      <c r="X41" s="1586">
        <v>0</v>
      </c>
      <c r="Y41" s="1586">
        <v>0</v>
      </c>
      <c r="Z41" s="1586">
        <v>0</v>
      </c>
      <c r="AA41" s="1586">
        <v>0.71406563199999995</v>
      </c>
      <c r="AB41" s="1586">
        <v>0</v>
      </c>
      <c r="AC41" s="1586">
        <v>0</v>
      </c>
      <c r="AD41" s="1586">
        <v>0</v>
      </c>
      <c r="AE41" s="1586">
        <v>0</v>
      </c>
      <c r="AF41" s="1586">
        <v>0.44629102000000004</v>
      </c>
      <c r="AG41" s="1586">
        <v>0</v>
      </c>
      <c r="AH41" s="1586">
        <v>0</v>
      </c>
      <c r="AI41" s="1586">
        <v>0</v>
      </c>
      <c r="AJ41" s="1586">
        <v>0</v>
      </c>
      <c r="AK41" s="1586">
        <v>0</v>
      </c>
      <c r="AL41" s="1586">
        <v>0</v>
      </c>
      <c r="AM41" s="1586">
        <v>0</v>
      </c>
      <c r="AN41" s="1586">
        <v>0</v>
      </c>
      <c r="AO41" s="1586">
        <v>0</v>
      </c>
      <c r="AP41" s="1586">
        <v>0</v>
      </c>
      <c r="AQ41" s="1586">
        <v>0</v>
      </c>
      <c r="AR41" s="1586">
        <v>0</v>
      </c>
      <c r="AS41" s="1586">
        <v>0</v>
      </c>
      <c r="AT41" s="1586">
        <v>0</v>
      </c>
      <c r="AU41" s="1586">
        <v>0</v>
      </c>
      <c r="AV41" s="1586">
        <v>0</v>
      </c>
      <c r="AW41" s="1586">
        <v>0</v>
      </c>
      <c r="AX41" s="1586">
        <v>0</v>
      </c>
      <c r="AY41" s="1586">
        <v>1.1603566519999999</v>
      </c>
    </row>
    <row r="42" spans="1:51" x14ac:dyDescent="0.25">
      <c r="A42" s="1585"/>
      <c r="B42" s="1585" t="s">
        <v>1059</v>
      </c>
      <c r="C42" s="1586">
        <v>0</v>
      </c>
      <c r="D42" s="1586">
        <v>0</v>
      </c>
      <c r="E42" s="1586">
        <v>0</v>
      </c>
      <c r="F42" s="1586">
        <v>0</v>
      </c>
      <c r="G42" s="1586">
        <v>0</v>
      </c>
      <c r="H42" s="1586">
        <v>0</v>
      </c>
      <c r="I42" s="1586">
        <v>6.2533858408</v>
      </c>
      <c r="J42" s="1586">
        <v>1.0065300014</v>
      </c>
      <c r="K42" s="1586">
        <v>3.5539259686000002</v>
      </c>
      <c r="L42" s="1586">
        <v>2.0130600028000001</v>
      </c>
      <c r="M42" s="1586">
        <v>14.020969603200001</v>
      </c>
      <c r="N42" s="1586">
        <v>3.0120887999999998E-3</v>
      </c>
      <c r="O42" s="1586">
        <v>0</v>
      </c>
      <c r="P42" s="1586">
        <v>0</v>
      </c>
      <c r="Q42" s="1586">
        <v>0</v>
      </c>
      <c r="R42" s="1586">
        <v>0</v>
      </c>
      <c r="S42" s="1586">
        <v>0</v>
      </c>
      <c r="T42" s="1586">
        <v>0</v>
      </c>
      <c r="U42" s="1586">
        <v>0</v>
      </c>
      <c r="V42" s="1586">
        <v>0</v>
      </c>
      <c r="W42" s="1586">
        <v>0</v>
      </c>
      <c r="X42" s="1586">
        <v>0</v>
      </c>
      <c r="Y42" s="1586">
        <v>0</v>
      </c>
      <c r="Z42" s="1586">
        <v>0</v>
      </c>
      <c r="AA42" s="1586">
        <v>2.0198599777999999</v>
      </c>
      <c r="AB42" s="1586">
        <v>0</v>
      </c>
      <c r="AC42" s="1586">
        <v>0</v>
      </c>
      <c r="AD42" s="1586">
        <v>0.3029789658</v>
      </c>
      <c r="AE42" s="1586">
        <v>0</v>
      </c>
      <c r="AF42" s="1586">
        <v>1.0102800204000002</v>
      </c>
      <c r="AG42" s="1586">
        <v>0</v>
      </c>
      <c r="AH42" s="1586">
        <v>0</v>
      </c>
      <c r="AI42" s="1586">
        <v>0</v>
      </c>
      <c r="AJ42" s="1586">
        <v>0</v>
      </c>
      <c r="AK42" s="1586">
        <v>0</v>
      </c>
      <c r="AL42" s="1586">
        <v>0</v>
      </c>
      <c r="AM42" s="1586">
        <v>0</v>
      </c>
      <c r="AN42" s="1586">
        <v>0</v>
      </c>
      <c r="AO42" s="1586">
        <v>0</v>
      </c>
      <c r="AP42" s="1586">
        <v>0</v>
      </c>
      <c r="AQ42" s="1586">
        <v>0</v>
      </c>
      <c r="AR42" s="1586">
        <v>0</v>
      </c>
      <c r="AS42" s="1586">
        <v>0</v>
      </c>
      <c r="AT42" s="1586">
        <v>0</v>
      </c>
      <c r="AU42" s="1586">
        <v>0</v>
      </c>
      <c r="AV42" s="1586">
        <v>0</v>
      </c>
      <c r="AW42" s="1586">
        <v>0</v>
      </c>
      <c r="AX42" s="1586">
        <v>0</v>
      </c>
      <c r="AY42" s="1586">
        <v>30.184002469599999</v>
      </c>
    </row>
    <row r="43" spans="1:51" x14ac:dyDescent="0.25">
      <c r="A43" s="1585"/>
      <c r="B43" s="1585" t="s">
        <v>1464</v>
      </c>
      <c r="C43" s="1586">
        <v>0</v>
      </c>
      <c r="D43" s="1586">
        <v>0</v>
      </c>
      <c r="E43" s="1586">
        <v>0</v>
      </c>
      <c r="F43" s="1586">
        <v>0</v>
      </c>
      <c r="G43" s="1586">
        <v>0</v>
      </c>
      <c r="H43" s="1586">
        <v>0</v>
      </c>
      <c r="I43" s="1586">
        <v>0</v>
      </c>
      <c r="J43" s="1586">
        <v>0</v>
      </c>
      <c r="K43" s="1586">
        <v>0</v>
      </c>
      <c r="L43" s="1586">
        <v>0</v>
      </c>
      <c r="M43" s="1586">
        <v>0</v>
      </c>
      <c r="N43" s="1586">
        <v>0</v>
      </c>
      <c r="O43" s="1586">
        <v>0</v>
      </c>
      <c r="P43" s="1586">
        <v>0</v>
      </c>
      <c r="Q43" s="1586">
        <v>0</v>
      </c>
      <c r="R43" s="1586">
        <v>0</v>
      </c>
      <c r="S43" s="1586">
        <v>0</v>
      </c>
      <c r="T43" s="1586">
        <v>0</v>
      </c>
      <c r="U43" s="1586">
        <v>0</v>
      </c>
      <c r="V43" s="1586">
        <v>0</v>
      </c>
      <c r="W43" s="1586">
        <v>0</v>
      </c>
      <c r="X43" s="1586">
        <v>0.90591472440000009</v>
      </c>
      <c r="Y43" s="1586">
        <v>0</v>
      </c>
      <c r="Z43" s="1586">
        <v>0</v>
      </c>
      <c r="AA43" s="1586">
        <v>0</v>
      </c>
      <c r="AB43" s="1586">
        <v>0</v>
      </c>
      <c r="AC43" s="1586">
        <v>0</v>
      </c>
      <c r="AD43" s="1586">
        <v>0</v>
      </c>
      <c r="AE43" s="1586">
        <v>0</v>
      </c>
      <c r="AF43" s="1586">
        <v>0</v>
      </c>
      <c r="AG43" s="1586">
        <v>0</v>
      </c>
      <c r="AH43" s="1586">
        <v>0</v>
      </c>
      <c r="AI43" s="1586">
        <v>0</v>
      </c>
      <c r="AJ43" s="1586">
        <v>0</v>
      </c>
      <c r="AK43" s="1586">
        <v>0</v>
      </c>
      <c r="AL43" s="1586">
        <v>0</v>
      </c>
      <c r="AM43" s="1586">
        <v>0</v>
      </c>
      <c r="AN43" s="1586">
        <v>0</v>
      </c>
      <c r="AO43" s="1586">
        <v>0</v>
      </c>
      <c r="AP43" s="1586">
        <v>0</v>
      </c>
      <c r="AQ43" s="1586">
        <v>0</v>
      </c>
      <c r="AR43" s="1586">
        <v>0</v>
      </c>
      <c r="AS43" s="1586">
        <v>0</v>
      </c>
      <c r="AT43" s="1586">
        <v>0</v>
      </c>
      <c r="AU43" s="1586">
        <v>0</v>
      </c>
      <c r="AV43" s="1586">
        <v>0</v>
      </c>
      <c r="AW43" s="1586">
        <v>0</v>
      </c>
      <c r="AX43" s="1586">
        <v>0</v>
      </c>
      <c r="AY43" s="1586">
        <v>0.90591472440000009</v>
      </c>
    </row>
    <row r="44" spans="1:51" x14ac:dyDescent="0.25">
      <c r="A44" s="1585"/>
      <c r="B44" s="1585" t="s">
        <v>1129</v>
      </c>
      <c r="C44" s="1586">
        <v>0</v>
      </c>
      <c r="D44" s="1586">
        <v>0</v>
      </c>
      <c r="E44" s="1586">
        <v>0</v>
      </c>
      <c r="F44" s="1586">
        <v>0</v>
      </c>
      <c r="G44" s="1586">
        <v>0</v>
      </c>
      <c r="H44" s="1586">
        <v>0</v>
      </c>
      <c r="I44" s="1586">
        <v>0</v>
      </c>
      <c r="J44" s="1586">
        <v>0</v>
      </c>
      <c r="K44" s="1586">
        <v>0</v>
      </c>
      <c r="L44" s="1586">
        <v>0</v>
      </c>
      <c r="M44" s="1586">
        <v>0</v>
      </c>
      <c r="N44" s="1586">
        <v>0</v>
      </c>
      <c r="O44" s="1586">
        <v>0</v>
      </c>
      <c r="P44" s="1586">
        <v>0</v>
      </c>
      <c r="Q44" s="1586">
        <v>0</v>
      </c>
      <c r="R44" s="1586">
        <v>0</v>
      </c>
      <c r="S44" s="1586">
        <v>0</v>
      </c>
      <c r="T44" s="1586">
        <v>0</v>
      </c>
      <c r="U44" s="1586">
        <v>0</v>
      </c>
      <c r="V44" s="1586">
        <v>0</v>
      </c>
      <c r="W44" s="1586">
        <v>0</v>
      </c>
      <c r="X44" s="1586">
        <v>0</v>
      </c>
      <c r="Y44" s="1586">
        <v>0</v>
      </c>
      <c r="Z44" s="1586">
        <v>0.95344197060000002</v>
      </c>
      <c r="AA44" s="1586">
        <v>1.5558649442000001</v>
      </c>
      <c r="AB44" s="1586">
        <v>0</v>
      </c>
      <c r="AC44" s="1586">
        <v>0</v>
      </c>
      <c r="AD44" s="1586">
        <v>0</v>
      </c>
      <c r="AE44" s="1586">
        <v>0</v>
      </c>
      <c r="AF44" s="1586">
        <v>3.1861317334000003</v>
      </c>
      <c r="AG44" s="1586">
        <v>0</v>
      </c>
      <c r="AH44" s="1586">
        <v>0</v>
      </c>
      <c r="AI44" s="1586">
        <v>0</v>
      </c>
      <c r="AJ44" s="1586">
        <v>0</v>
      </c>
      <c r="AK44" s="1586">
        <v>0</v>
      </c>
      <c r="AL44" s="1586">
        <v>0</v>
      </c>
      <c r="AM44" s="1586">
        <v>0</v>
      </c>
      <c r="AN44" s="1586">
        <v>0</v>
      </c>
      <c r="AO44" s="1586">
        <v>0</v>
      </c>
      <c r="AP44" s="1586">
        <v>0</v>
      </c>
      <c r="AQ44" s="1586">
        <v>0</v>
      </c>
      <c r="AR44" s="1586">
        <v>0</v>
      </c>
      <c r="AS44" s="1586">
        <v>0</v>
      </c>
      <c r="AT44" s="1586">
        <v>0</v>
      </c>
      <c r="AU44" s="1586">
        <v>0</v>
      </c>
      <c r="AV44" s="1586">
        <v>0</v>
      </c>
      <c r="AW44" s="1586">
        <v>0</v>
      </c>
      <c r="AX44" s="1586">
        <v>0</v>
      </c>
      <c r="AY44" s="1586">
        <v>5.6954386482000006</v>
      </c>
    </row>
    <row r="45" spans="1:51" x14ac:dyDescent="0.25">
      <c r="A45" s="1585"/>
      <c r="B45" s="1585" t="s">
        <v>1049</v>
      </c>
      <c r="C45" s="1586">
        <v>0</v>
      </c>
      <c r="D45" s="1586">
        <v>0</v>
      </c>
      <c r="E45" s="1586">
        <v>0</v>
      </c>
      <c r="F45" s="1586">
        <v>0</v>
      </c>
      <c r="G45" s="1586">
        <v>0</v>
      </c>
      <c r="H45" s="1586">
        <v>0</v>
      </c>
      <c r="I45" s="1586">
        <v>0</v>
      </c>
      <c r="J45" s="1586">
        <v>0</v>
      </c>
      <c r="K45" s="1586">
        <v>0</v>
      </c>
      <c r="L45" s="1586">
        <v>0</v>
      </c>
      <c r="M45" s="1586">
        <v>0</v>
      </c>
      <c r="N45" s="1586">
        <v>0</v>
      </c>
      <c r="O45" s="1586">
        <v>0</v>
      </c>
      <c r="P45" s="1586">
        <v>0</v>
      </c>
      <c r="Q45" s="1586">
        <v>0</v>
      </c>
      <c r="R45" s="1586">
        <v>0</v>
      </c>
      <c r="S45" s="1586">
        <v>0</v>
      </c>
      <c r="T45" s="1586">
        <v>0</v>
      </c>
      <c r="U45" s="1586">
        <v>0</v>
      </c>
      <c r="V45" s="1586">
        <v>0</v>
      </c>
      <c r="W45" s="1586">
        <v>0</v>
      </c>
      <c r="X45" s="1586">
        <v>0</v>
      </c>
      <c r="Y45" s="1586">
        <v>0</v>
      </c>
      <c r="Z45" s="1586">
        <v>1.0293010168000001</v>
      </c>
      <c r="AA45" s="1586">
        <v>4.6833195304000004</v>
      </c>
      <c r="AB45" s="1586">
        <v>0</v>
      </c>
      <c r="AC45" s="1586">
        <v>0</v>
      </c>
      <c r="AD45" s="1586">
        <v>0</v>
      </c>
      <c r="AE45" s="1586">
        <v>0</v>
      </c>
      <c r="AF45" s="1586">
        <v>2.5732524734000002</v>
      </c>
      <c r="AG45" s="1586">
        <v>0</v>
      </c>
      <c r="AH45" s="1586">
        <v>0</v>
      </c>
      <c r="AI45" s="1586">
        <v>0</v>
      </c>
      <c r="AJ45" s="1586">
        <v>0</v>
      </c>
      <c r="AK45" s="1586">
        <v>0</v>
      </c>
      <c r="AL45" s="1586">
        <v>0</v>
      </c>
      <c r="AM45" s="1586">
        <v>0</v>
      </c>
      <c r="AN45" s="1586">
        <v>0</v>
      </c>
      <c r="AO45" s="1586">
        <v>0</v>
      </c>
      <c r="AP45" s="1586">
        <v>0</v>
      </c>
      <c r="AQ45" s="1586">
        <v>4.1169280208000005</v>
      </c>
      <c r="AR45" s="1586">
        <v>0.54213002200000004</v>
      </c>
      <c r="AS45" s="1586">
        <v>1.1836961555999999</v>
      </c>
      <c r="AT45" s="1586">
        <v>0</v>
      </c>
      <c r="AU45" s="1586">
        <v>0.21685200880000002</v>
      </c>
      <c r="AV45" s="1586">
        <v>0</v>
      </c>
      <c r="AW45" s="1586">
        <v>0</v>
      </c>
      <c r="AX45" s="1586">
        <v>0</v>
      </c>
      <c r="AY45" s="1586">
        <v>14.3454792278</v>
      </c>
    </row>
    <row r="46" spans="1:51" x14ac:dyDescent="0.25">
      <c r="A46" s="1585"/>
      <c r="B46" s="1585" t="s">
        <v>1119</v>
      </c>
      <c r="C46" s="1586">
        <v>0</v>
      </c>
      <c r="D46" s="1586">
        <v>0</v>
      </c>
      <c r="E46" s="1586">
        <v>0</v>
      </c>
      <c r="F46" s="1586">
        <v>0</v>
      </c>
      <c r="G46" s="1586">
        <v>0</v>
      </c>
      <c r="H46" s="1586">
        <v>0</v>
      </c>
      <c r="I46" s="1586">
        <v>0</v>
      </c>
      <c r="J46" s="1586">
        <v>0</v>
      </c>
      <c r="K46" s="1586">
        <v>0</v>
      </c>
      <c r="L46" s="1586">
        <v>0</v>
      </c>
      <c r="M46" s="1586">
        <v>0</v>
      </c>
      <c r="N46" s="1586">
        <v>0</v>
      </c>
      <c r="O46" s="1586">
        <v>0</v>
      </c>
      <c r="P46" s="1586">
        <v>0</v>
      </c>
      <c r="Q46" s="1586">
        <v>0</v>
      </c>
      <c r="R46" s="1586">
        <v>0</v>
      </c>
      <c r="S46" s="1586">
        <v>0</v>
      </c>
      <c r="T46" s="1586">
        <v>0</v>
      </c>
      <c r="U46" s="1586">
        <v>0</v>
      </c>
      <c r="V46" s="1586">
        <v>0</v>
      </c>
      <c r="W46" s="1586">
        <v>0</v>
      </c>
      <c r="X46" s="1586">
        <v>0</v>
      </c>
      <c r="Y46" s="1586">
        <v>0</v>
      </c>
      <c r="Z46" s="1586">
        <v>0</v>
      </c>
      <c r="AA46" s="1586">
        <v>0</v>
      </c>
      <c r="AB46" s="1586">
        <v>0</v>
      </c>
      <c r="AC46" s="1586">
        <v>0</v>
      </c>
      <c r="AD46" s="1586">
        <v>0</v>
      </c>
      <c r="AE46" s="1586">
        <v>0</v>
      </c>
      <c r="AF46" s="1586">
        <v>0</v>
      </c>
      <c r="AG46" s="1586">
        <v>0</v>
      </c>
      <c r="AH46" s="1586">
        <v>0</v>
      </c>
      <c r="AI46" s="1586">
        <v>0</v>
      </c>
      <c r="AJ46" s="1586">
        <v>0</v>
      </c>
      <c r="AK46" s="1586">
        <v>0</v>
      </c>
      <c r="AL46" s="1586">
        <v>0</v>
      </c>
      <c r="AM46" s="1586">
        <v>0.15037037680000004</v>
      </c>
      <c r="AN46" s="1586">
        <v>0</v>
      </c>
      <c r="AO46" s="1586">
        <v>0</v>
      </c>
      <c r="AP46" s="1586">
        <v>0</v>
      </c>
      <c r="AQ46" s="1586">
        <v>0</v>
      </c>
      <c r="AR46" s="1586">
        <v>0</v>
      </c>
      <c r="AS46" s="1586">
        <v>0</v>
      </c>
      <c r="AT46" s="1586">
        <v>0</v>
      </c>
      <c r="AU46" s="1586">
        <v>0</v>
      </c>
      <c r="AV46" s="1586">
        <v>0</v>
      </c>
      <c r="AW46" s="1586">
        <v>0</v>
      </c>
      <c r="AX46" s="1586">
        <v>0</v>
      </c>
      <c r="AY46" s="1586">
        <v>0.15037037680000004</v>
      </c>
    </row>
    <row r="47" spans="1:51" x14ac:dyDescent="0.25">
      <c r="A47" s="1585"/>
      <c r="B47" s="1585" t="s">
        <v>1061</v>
      </c>
      <c r="C47" s="1586">
        <v>0</v>
      </c>
      <c r="D47" s="1586">
        <v>0</v>
      </c>
      <c r="E47" s="1586">
        <v>0</v>
      </c>
      <c r="F47" s="1586">
        <v>0</v>
      </c>
      <c r="G47" s="1586">
        <v>0</v>
      </c>
      <c r="H47" s="1586">
        <v>0</v>
      </c>
      <c r="I47" s="1586">
        <v>0</v>
      </c>
      <c r="J47" s="1586">
        <v>0</v>
      </c>
      <c r="K47" s="1586">
        <v>0</v>
      </c>
      <c r="L47" s="1586">
        <v>0</v>
      </c>
      <c r="M47" s="1586">
        <v>0</v>
      </c>
      <c r="N47" s="1586">
        <v>0</v>
      </c>
      <c r="O47" s="1586">
        <v>0</v>
      </c>
      <c r="P47" s="1586">
        <v>0</v>
      </c>
      <c r="Q47" s="1586">
        <v>0</v>
      </c>
      <c r="R47" s="1586">
        <v>0</v>
      </c>
      <c r="S47" s="1586">
        <v>0</v>
      </c>
      <c r="T47" s="1586">
        <v>0</v>
      </c>
      <c r="U47" s="1586">
        <v>0</v>
      </c>
      <c r="V47" s="1586">
        <v>0</v>
      </c>
      <c r="W47" s="1586">
        <v>0</v>
      </c>
      <c r="X47" s="1586">
        <v>0</v>
      </c>
      <c r="Y47" s="1586">
        <v>0</v>
      </c>
      <c r="Z47" s="1586">
        <v>0</v>
      </c>
      <c r="AA47" s="1586">
        <v>0</v>
      </c>
      <c r="AB47" s="1586">
        <v>0</v>
      </c>
      <c r="AC47" s="1586">
        <v>0</v>
      </c>
      <c r="AD47" s="1586">
        <v>0</v>
      </c>
      <c r="AE47" s="1586">
        <v>0</v>
      </c>
      <c r="AF47" s="1586">
        <v>0</v>
      </c>
      <c r="AG47" s="1586">
        <v>0</v>
      </c>
      <c r="AH47" s="1586">
        <v>0</v>
      </c>
      <c r="AI47" s="1586">
        <v>0</v>
      </c>
      <c r="AJ47" s="1586">
        <v>0</v>
      </c>
      <c r="AK47" s="1586">
        <v>7.2151895340000003</v>
      </c>
      <c r="AL47" s="1586">
        <v>0</v>
      </c>
      <c r="AM47" s="1586">
        <v>1.1975960247999999</v>
      </c>
      <c r="AN47" s="1586">
        <v>0</v>
      </c>
      <c r="AO47" s="1586">
        <v>0</v>
      </c>
      <c r="AP47" s="1586">
        <v>0</v>
      </c>
      <c r="AQ47" s="1586">
        <v>0</v>
      </c>
      <c r="AR47" s="1586">
        <v>0</v>
      </c>
      <c r="AS47" s="1586">
        <v>0</v>
      </c>
      <c r="AT47" s="1586">
        <v>0</v>
      </c>
      <c r="AU47" s="1586">
        <v>0</v>
      </c>
      <c r="AV47" s="1586">
        <v>0</v>
      </c>
      <c r="AW47" s="1586">
        <v>0</v>
      </c>
      <c r="AX47" s="1586">
        <v>0</v>
      </c>
      <c r="AY47" s="1586">
        <v>8.4127855587999996</v>
      </c>
    </row>
    <row r="48" spans="1:51" x14ac:dyDescent="0.25">
      <c r="A48" s="1585"/>
      <c r="B48" s="1585" t="s">
        <v>1072</v>
      </c>
      <c r="C48" s="1586">
        <v>0</v>
      </c>
      <c r="D48" s="1586">
        <v>0</v>
      </c>
      <c r="E48" s="1586">
        <v>0</v>
      </c>
      <c r="F48" s="1586">
        <v>0</v>
      </c>
      <c r="G48" s="1586">
        <v>0</v>
      </c>
      <c r="H48" s="1586">
        <v>0</v>
      </c>
      <c r="I48" s="1586">
        <v>0</v>
      </c>
      <c r="J48" s="1586">
        <v>0</v>
      </c>
      <c r="K48" s="1586">
        <v>0</v>
      </c>
      <c r="L48" s="1586">
        <v>0</v>
      </c>
      <c r="M48" s="1586">
        <v>0</v>
      </c>
      <c r="N48" s="1586">
        <v>0</v>
      </c>
      <c r="O48" s="1586">
        <v>0</v>
      </c>
      <c r="P48" s="1586">
        <v>0</v>
      </c>
      <c r="Q48" s="1586">
        <v>0</v>
      </c>
      <c r="R48" s="1586">
        <v>0</v>
      </c>
      <c r="S48" s="1586">
        <v>0</v>
      </c>
      <c r="T48" s="1586">
        <v>0</v>
      </c>
      <c r="U48" s="1586">
        <v>0</v>
      </c>
      <c r="V48" s="1586">
        <v>0</v>
      </c>
      <c r="W48" s="1586">
        <v>0</v>
      </c>
      <c r="X48" s="1586">
        <v>0</v>
      </c>
      <c r="Y48" s="1586">
        <v>0</v>
      </c>
      <c r="Z48" s="1586">
        <v>1.0138470146</v>
      </c>
      <c r="AA48" s="1586">
        <v>1.0138470146</v>
      </c>
      <c r="AB48" s="1586">
        <v>0</v>
      </c>
      <c r="AC48" s="1586">
        <v>0</v>
      </c>
      <c r="AD48" s="1586">
        <v>0</v>
      </c>
      <c r="AE48" s="1586">
        <v>0</v>
      </c>
      <c r="AF48" s="1586">
        <v>1.0138470146</v>
      </c>
      <c r="AG48" s="1586">
        <v>0</v>
      </c>
      <c r="AH48" s="1586">
        <v>0</v>
      </c>
      <c r="AI48" s="1586">
        <v>0</v>
      </c>
      <c r="AJ48" s="1586">
        <v>0</v>
      </c>
      <c r="AK48" s="1586">
        <v>0</v>
      </c>
      <c r="AL48" s="1586">
        <v>0</v>
      </c>
      <c r="AM48" s="1586">
        <v>0</v>
      </c>
      <c r="AN48" s="1586">
        <v>0</v>
      </c>
      <c r="AO48" s="1586">
        <v>0</v>
      </c>
      <c r="AP48" s="1586">
        <v>0</v>
      </c>
      <c r="AQ48" s="1586">
        <v>0</v>
      </c>
      <c r="AR48" s="1586">
        <v>0</v>
      </c>
      <c r="AS48" s="1586">
        <v>0</v>
      </c>
      <c r="AT48" s="1586">
        <v>0</v>
      </c>
      <c r="AU48" s="1586">
        <v>0</v>
      </c>
      <c r="AV48" s="1586">
        <v>0</v>
      </c>
      <c r="AW48" s="1586">
        <v>0</v>
      </c>
      <c r="AX48" s="1586">
        <v>0</v>
      </c>
      <c r="AY48" s="1586">
        <v>3.0415410438000001</v>
      </c>
    </row>
    <row r="49" spans="1:51" x14ac:dyDescent="0.25">
      <c r="A49" s="1585"/>
      <c r="B49" s="1585" t="s">
        <v>1132</v>
      </c>
      <c r="C49" s="1586">
        <v>0</v>
      </c>
      <c r="D49" s="1586">
        <v>0</v>
      </c>
      <c r="E49" s="1586">
        <v>0</v>
      </c>
      <c r="F49" s="1586">
        <v>0</v>
      </c>
      <c r="G49" s="1586">
        <v>0</v>
      </c>
      <c r="H49" s="1586">
        <v>0</v>
      </c>
      <c r="I49" s="1586">
        <v>1.5046949694</v>
      </c>
      <c r="J49" s="1586">
        <v>8.5719120396000008</v>
      </c>
      <c r="K49" s="1586">
        <v>1.0031299795999999</v>
      </c>
      <c r="L49" s="1586">
        <v>12.105828280000001</v>
      </c>
      <c r="M49" s="1586">
        <v>4.5140849768000004</v>
      </c>
      <c r="N49" s="1586">
        <v>0</v>
      </c>
      <c r="O49" s="1586">
        <v>12.0907585064</v>
      </c>
      <c r="P49" s="1586">
        <v>0</v>
      </c>
      <c r="Q49" s="1586">
        <v>0</v>
      </c>
      <c r="R49" s="1586">
        <v>0</v>
      </c>
      <c r="S49" s="1586">
        <v>0</v>
      </c>
      <c r="T49" s="1586">
        <v>0</v>
      </c>
      <c r="U49" s="1586">
        <v>0</v>
      </c>
      <c r="V49" s="1586">
        <v>0</v>
      </c>
      <c r="W49" s="1586">
        <v>0</v>
      </c>
      <c r="X49" s="1586">
        <v>0</v>
      </c>
      <c r="Y49" s="1586">
        <v>0</v>
      </c>
      <c r="Z49" s="1586">
        <v>0</v>
      </c>
      <c r="AA49" s="1586">
        <v>0</v>
      </c>
      <c r="AB49" s="1586">
        <v>3.5712741540000001</v>
      </c>
      <c r="AC49" s="1586">
        <v>7.1222578000000007</v>
      </c>
      <c r="AD49" s="1586">
        <v>0</v>
      </c>
      <c r="AE49" s="1586">
        <v>7.1579826220000005</v>
      </c>
      <c r="AF49" s="1586">
        <v>0</v>
      </c>
      <c r="AG49" s="1586">
        <v>0</v>
      </c>
      <c r="AH49" s="1586">
        <v>0</v>
      </c>
      <c r="AI49" s="1586">
        <v>0</v>
      </c>
      <c r="AJ49" s="1586">
        <v>0</v>
      </c>
      <c r="AK49" s="1586">
        <v>0</v>
      </c>
      <c r="AL49" s="1586">
        <v>0</v>
      </c>
      <c r="AM49" s="1586">
        <v>0</v>
      </c>
      <c r="AN49" s="1586">
        <v>0</v>
      </c>
      <c r="AO49" s="1586">
        <v>0</v>
      </c>
      <c r="AP49" s="1586">
        <v>0</v>
      </c>
      <c r="AQ49" s="1586">
        <v>0</v>
      </c>
      <c r="AR49" s="1586">
        <v>0</v>
      </c>
      <c r="AS49" s="1586">
        <v>0</v>
      </c>
      <c r="AT49" s="1586">
        <v>0</v>
      </c>
      <c r="AU49" s="1586">
        <v>0</v>
      </c>
      <c r="AV49" s="1586">
        <v>0</v>
      </c>
      <c r="AW49" s="1586">
        <v>0</v>
      </c>
      <c r="AX49" s="1586">
        <v>0</v>
      </c>
      <c r="AY49" s="1586">
        <v>57.641923327800001</v>
      </c>
    </row>
    <row r="50" spans="1:51" x14ac:dyDescent="0.25">
      <c r="A50" s="1585"/>
      <c r="B50" s="1585" t="s">
        <v>1280</v>
      </c>
      <c r="C50" s="1586">
        <v>0</v>
      </c>
      <c r="D50" s="1586">
        <v>0</v>
      </c>
      <c r="E50" s="1586">
        <v>0</v>
      </c>
      <c r="F50" s="1586">
        <v>0</v>
      </c>
      <c r="G50" s="1586">
        <v>0</v>
      </c>
      <c r="H50" s="1586">
        <v>0</v>
      </c>
      <c r="I50" s="1586">
        <v>0</v>
      </c>
      <c r="J50" s="1586">
        <v>0</v>
      </c>
      <c r="K50" s="1586">
        <v>0</v>
      </c>
      <c r="L50" s="1586">
        <v>0</v>
      </c>
      <c r="M50" s="1586">
        <v>0</v>
      </c>
      <c r="N50" s="1586">
        <v>0</v>
      </c>
      <c r="O50" s="1586">
        <v>0</v>
      </c>
      <c r="P50" s="1586">
        <v>0</v>
      </c>
      <c r="Q50" s="1586">
        <v>0</v>
      </c>
      <c r="R50" s="1586">
        <v>0</v>
      </c>
      <c r="S50" s="1586">
        <v>0</v>
      </c>
      <c r="T50" s="1586">
        <v>0</v>
      </c>
      <c r="U50" s="1586">
        <v>0</v>
      </c>
      <c r="V50" s="1586">
        <v>0</v>
      </c>
      <c r="W50" s="1586">
        <v>0</v>
      </c>
      <c r="X50" s="1586">
        <v>0</v>
      </c>
      <c r="Y50" s="1586">
        <v>0</v>
      </c>
      <c r="Z50" s="1586">
        <v>0.57436097740000003</v>
      </c>
      <c r="AA50" s="1586">
        <v>1.6202749247999999</v>
      </c>
      <c r="AB50" s="1586">
        <v>0</v>
      </c>
      <c r="AC50" s="1586">
        <v>0</v>
      </c>
      <c r="AD50" s="1586">
        <v>0.50218705460000002</v>
      </c>
      <c r="AE50" s="1586">
        <v>0</v>
      </c>
      <c r="AF50" s="1586">
        <v>1.5693344856</v>
      </c>
      <c r="AG50" s="1586">
        <v>0</v>
      </c>
      <c r="AH50" s="1586">
        <v>0</v>
      </c>
      <c r="AI50" s="1586">
        <v>0</v>
      </c>
      <c r="AJ50" s="1586">
        <v>0</v>
      </c>
      <c r="AK50" s="1586">
        <v>0</v>
      </c>
      <c r="AL50" s="1586">
        <v>0</v>
      </c>
      <c r="AM50" s="1586">
        <v>0</v>
      </c>
      <c r="AN50" s="1586">
        <v>0</v>
      </c>
      <c r="AO50" s="1586">
        <v>0</v>
      </c>
      <c r="AP50" s="1586">
        <v>0</v>
      </c>
      <c r="AQ50" s="1586">
        <v>0</v>
      </c>
      <c r="AR50" s="1586">
        <v>0</v>
      </c>
      <c r="AS50" s="1586">
        <v>0</v>
      </c>
      <c r="AT50" s="1586">
        <v>0</v>
      </c>
      <c r="AU50" s="1586">
        <v>0</v>
      </c>
      <c r="AV50" s="1586">
        <v>0</v>
      </c>
      <c r="AW50" s="1586">
        <v>0</v>
      </c>
      <c r="AX50" s="1586">
        <v>0</v>
      </c>
      <c r="AY50" s="1586">
        <v>4.2661574423999999</v>
      </c>
    </row>
    <row r="51" spans="1:51" x14ac:dyDescent="0.25">
      <c r="A51" s="1585"/>
      <c r="B51" s="1585" t="s">
        <v>1070</v>
      </c>
      <c r="C51" s="1586">
        <v>0</v>
      </c>
      <c r="D51" s="1586">
        <v>0</v>
      </c>
      <c r="E51" s="1586">
        <v>0</v>
      </c>
      <c r="F51" s="1586">
        <v>0</v>
      </c>
      <c r="G51" s="1586">
        <v>0</v>
      </c>
      <c r="H51" s="1586">
        <v>0</v>
      </c>
      <c r="I51" s="1586">
        <v>0</v>
      </c>
      <c r="J51" s="1586">
        <v>0</v>
      </c>
      <c r="K51" s="1586">
        <v>0</v>
      </c>
      <c r="L51" s="1586">
        <v>0</v>
      </c>
      <c r="M51" s="1586">
        <v>0</v>
      </c>
      <c r="N51" s="1586">
        <v>0</v>
      </c>
      <c r="O51" s="1586">
        <v>0</v>
      </c>
      <c r="P51" s="1586">
        <v>0</v>
      </c>
      <c r="Q51" s="1586">
        <v>0</v>
      </c>
      <c r="R51" s="1586">
        <v>0</v>
      </c>
      <c r="S51" s="1586">
        <v>0</v>
      </c>
      <c r="T51" s="1586">
        <v>0</v>
      </c>
      <c r="U51" s="1586">
        <v>0</v>
      </c>
      <c r="V51" s="1586">
        <v>0</v>
      </c>
      <c r="W51" s="1586">
        <v>0</v>
      </c>
      <c r="X51" s="1586">
        <v>0</v>
      </c>
      <c r="Y51" s="1586">
        <v>0</v>
      </c>
      <c r="Z51" s="1586">
        <v>0</v>
      </c>
      <c r="AA51" s="1586">
        <v>2.5473825215999999</v>
      </c>
      <c r="AB51" s="1586">
        <v>0</v>
      </c>
      <c r="AC51" s="1586">
        <v>0</v>
      </c>
      <c r="AD51" s="1586">
        <v>0.50947649060000011</v>
      </c>
      <c r="AE51" s="1586">
        <v>0</v>
      </c>
      <c r="AF51" s="1586">
        <v>2.0379060309999999</v>
      </c>
      <c r="AG51" s="1586">
        <v>0</v>
      </c>
      <c r="AH51" s="1586">
        <v>0</v>
      </c>
      <c r="AI51" s="1586">
        <v>0</v>
      </c>
      <c r="AJ51" s="1586">
        <v>0</v>
      </c>
      <c r="AK51" s="1586">
        <v>2.6400750474000003</v>
      </c>
      <c r="AL51" s="1586">
        <v>0</v>
      </c>
      <c r="AM51" s="1586">
        <v>0</v>
      </c>
      <c r="AN51" s="1586">
        <v>0</v>
      </c>
      <c r="AO51" s="1586">
        <v>0</v>
      </c>
      <c r="AP51" s="1586">
        <v>0</v>
      </c>
      <c r="AQ51" s="1586">
        <v>0</v>
      </c>
      <c r="AR51" s="1586">
        <v>0</v>
      </c>
      <c r="AS51" s="1586">
        <v>0</v>
      </c>
      <c r="AT51" s="1586">
        <v>0</v>
      </c>
      <c r="AU51" s="1586">
        <v>0</v>
      </c>
      <c r="AV51" s="1586">
        <v>0</v>
      </c>
      <c r="AW51" s="1586">
        <v>0</v>
      </c>
      <c r="AX51" s="1586">
        <v>0</v>
      </c>
      <c r="AY51" s="1586">
        <v>7.7348400906000006</v>
      </c>
    </row>
    <row r="52" spans="1:51" x14ac:dyDescent="0.25">
      <c r="A52" s="1585"/>
      <c r="B52" s="1585" t="s">
        <v>1120</v>
      </c>
      <c r="C52" s="1586">
        <v>0</v>
      </c>
      <c r="D52" s="1586">
        <v>0</v>
      </c>
      <c r="E52" s="1586">
        <v>0</v>
      </c>
      <c r="F52" s="1586">
        <v>0</v>
      </c>
      <c r="G52" s="1586">
        <v>0</v>
      </c>
      <c r="H52" s="1586">
        <v>0</v>
      </c>
      <c r="I52" s="1586">
        <v>0.22359195880000002</v>
      </c>
      <c r="J52" s="1586">
        <v>0</v>
      </c>
      <c r="K52" s="1586">
        <v>0</v>
      </c>
      <c r="L52" s="1586">
        <v>0</v>
      </c>
      <c r="M52" s="1586">
        <v>0.45734714479999994</v>
      </c>
      <c r="N52" s="1586">
        <v>0</v>
      </c>
      <c r="O52" s="1586">
        <v>0</v>
      </c>
      <c r="P52" s="1586">
        <v>0</v>
      </c>
      <c r="Q52" s="1586">
        <v>0</v>
      </c>
      <c r="R52" s="1586">
        <v>0</v>
      </c>
      <c r="S52" s="1586">
        <v>0</v>
      </c>
      <c r="T52" s="1586">
        <v>0</v>
      </c>
      <c r="U52" s="1586">
        <v>0</v>
      </c>
      <c r="V52" s="1586">
        <v>0</v>
      </c>
      <c r="W52" s="1586">
        <v>0</v>
      </c>
      <c r="X52" s="1586">
        <v>0</v>
      </c>
      <c r="Y52" s="1586">
        <v>0</v>
      </c>
      <c r="Z52" s="1586">
        <v>0</v>
      </c>
      <c r="AA52" s="1586">
        <v>0</v>
      </c>
      <c r="AB52" s="1586">
        <v>0</v>
      </c>
      <c r="AC52" s="1586">
        <v>0</v>
      </c>
      <c r="AD52" s="1586">
        <v>0</v>
      </c>
      <c r="AE52" s="1586">
        <v>0</v>
      </c>
      <c r="AF52" s="1586">
        <v>0</v>
      </c>
      <c r="AG52" s="1586">
        <v>0</v>
      </c>
      <c r="AH52" s="1586">
        <v>0</v>
      </c>
      <c r="AI52" s="1586">
        <v>0</v>
      </c>
      <c r="AJ52" s="1586">
        <v>0</v>
      </c>
      <c r="AK52" s="1586">
        <v>0</v>
      </c>
      <c r="AL52" s="1586">
        <v>0</v>
      </c>
      <c r="AM52" s="1586">
        <v>0</v>
      </c>
      <c r="AN52" s="1586">
        <v>0</v>
      </c>
      <c r="AO52" s="1586">
        <v>0</v>
      </c>
      <c r="AP52" s="1586">
        <v>0</v>
      </c>
      <c r="AQ52" s="1586">
        <v>0</v>
      </c>
      <c r="AR52" s="1586">
        <v>0</v>
      </c>
      <c r="AS52" s="1586">
        <v>0</v>
      </c>
      <c r="AT52" s="1586">
        <v>0</v>
      </c>
      <c r="AU52" s="1586">
        <v>0</v>
      </c>
      <c r="AV52" s="1586">
        <v>0</v>
      </c>
      <c r="AW52" s="1586">
        <v>0</v>
      </c>
      <c r="AX52" s="1586">
        <v>0</v>
      </c>
      <c r="AY52" s="1586">
        <v>0.68093910359999998</v>
      </c>
    </row>
    <row r="53" spans="1:51" x14ac:dyDescent="0.25">
      <c r="A53" s="1585"/>
      <c r="B53" s="1585" t="s">
        <v>1126</v>
      </c>
      <c r="C53" s="1586">
        <v>0</v>
      </c>
      <c r="D53" s="1586">
        <v>0</v>
      </c>
      <c r="E53" s="1586">
        <v>0</v>
      </c>
      <c r="F53" s="1586">
        <v>0</v>
      </c>
      <c r="G53" s="1586">
        <v>0</v>
      </c>
      <c r="H53" s="1586">
        <v>0</v>
      </c>
      <c r="I53" s="1586">
        <v>0</v>
      </c>
      <c r="J53" s="1586">
        <v>0</v>
      </c>
      <c r="K53" s="1586">
        <v>0</v>
      </c>
      <c r="L53" s="1586">
        <v>0</v>
      </c>
      <c r="M53" s="1586">
        <v>0</v>
      </c>
      <c r="N53" s="1586">
        <v>0</v>
      </c>
      <c r="O53" s="1586">
        <v>0</v>
      </c>
      <c r="P53" s="1586">
        <v>0</v>
      </c>
      <c r="Q53" s="1586">
        <v>0</v>
      </c>
      <c r="R53" s="1586">
        <v>0</v>
      </c>
      <c r="S53" s="1586">
        <v>0</v>
      </c>
      <c r="T53" s="1586">
        <v>0</v>
      </c>
      <c r="U53" s="1586">
        <v>0</v>
      </c>
      <c r="V53" s="1586">
        <v>0</v>
      </c>
      <c r="W53" s="1586">
        <v>0</v>
      </c>
      <c r="X53" s="1586">
        <v>0</v>
      </c>
      <c r="Y53" s="1586">
        <v>0</v>
      </c>
      <c r="Z53" s="1586">
        <v>0</v>
      </c>
      <c r="AA53" s="1586">
        <v>0</v>
      </c>
      <c r="AB53" s="1586">
        <v>0</v>
      </c>
      <c r="AC53" s="1586">
        <v>0</v>
      </c>
      <c r="AD53" s="1586">
        <v>0</v>
      </c>
      <c r="AE53" s="1586">
        <v>0</v>
      </c>
      <c r="AF53" s="1586">
        <v>0</v>
      </c>
      <c r="AG53" s="1586">
        <v>0</v>
      </c>
      <c r="AH53" s="1586">
        <v>0</v>
      </c>
      <c r="AI53" s="1586">
        <v>0</v>
      </c>
      <c r="AJ53" s="1586">
        <v>0</v>
      </c>
      <c r="AK53" s="1586">
        <v>0</v>
      </c>
      <c r="AL53" s="1586">
        <v>0</v>
      </c>
      <c r="AM53" s="1586">
        <v>0</v>
      </c>
      <c r="AN53" s="1586">
        <v>0</v>
      </c>
      <c r="AO53" s="1586">
        <v>0</v>
      </c>
      <c r="AP53" s="1586">
        <v>0</v>
      </c>
      <c r="AQ53" s="1586">
        <v>0</v>
      </c>
      <c r="AR53" s="1586">
        <v>0.75106257240000007</v>
      </c>
      <c r="AS53" s="1586">
        <v>0</v>
      </c>
      <c r="AT53" s="1586">
        <v>2.78435738E-2</v>
      </c>
      <c r="AU53" s="1586">
        <v>0</v>
      </c>
      <c r="AV53" s="1586">
        <v>0</v>
      </c>
      <c r="AW53" s="1586">
        <v>0</v>
      </c>
      <c r="AX53" s="1586">
        <v>0</v>
      </c>
      <c r="AY53" s="1586">
        <v>0.77890614620000009</v>
      </c>
    </row>
    <row r="54" spans="1:51" x14ac:dyDescent="0.25">
      <c r="A54" s="1585"/>
      <c r="B54" s="1585" t="s">
        <v>1131</v>
      </c>
      <c r="C54" s="1586">
        <v>0</v>
      </c>
      <c r="D54" s="1586">
        <v>0</v>
      </c>
      <c r="E54" s="1586">
        <v>0</v>
      </c>
      <c r="F54" s="1586">
        <v>0</v>
      </c>
      <c r="G54" s="1586">
        <v>0</v>
      </c>
      <c r="H54" s="1586">
        <v>0</v>
      </c>
      <c r="I54" s="1586">
        <v>0</v>
      </c>
      <c r="J54" s="1586">
        <v>0</v>
      </c>
      <c r="K54" s="1586">
        <v>0</v>
      </c>
      <c r="L54" s="1586">
        <v>0</v>
      </c>
      <c r="M54" s="1586">
        <v>0</v>
      </c>
      <c r="N54" s="1586">
        <v>0</v>
      </c>
      <c r="O54" s="1586">
        <v>0</v>
      </c>
      <c r="P54" s="1586">
        <v>0</v>
      </c>
      <c r="Q54" s="1586">
        <v>0</v>
      </c>
      <c r="R54" s="1586">
        <v>0</v>
      </c>
      <c r="S54" s="1586">
        <v>0</v>
      </c>
      <c r="T54" s="1586">
        <v>0</v>
      </c>
      <c r="U54" s="1586">
        <v>0</v>
      </c>
      <c r="V54" s="1586">
        <v>0</v>
      </c>
      <c r="W54" s="1586">
        <v>0</v>
      </c>
      <c r="X54" s="1586">
        <v>0</v>
      </c>
      <c r="Y54" s="1586">
        <v>0</v>
      </c>
      <c r="Z54" s="1586">
        <v>0</v>
      </c>
      <c r="AA54" s="1586">
        <v>0</v>
      </c>
      <c r="AB54" s="1586">
        <v>0.69423199999999996</v>
      </c>
      <c r="AC54" s="1586">
        <v>0.69423199999999996</v>
      </c>
      <c r="AD54" s="1586">
        <v>0</v>
      </c>
      <c r="AE54" s="1586">
        <v>0.69423199999999996</v>
      </c>
      <c r="AF54" s="1586">
        <v>0</v>
      </c>
      <c r="AG54" s="1586">
        <v>0</v>
      </c>
      <c r="AH54" s="1586">
        <v>0</v>
      </c>
      <c r="AI54" s="1586">
        <v>0</v>
      </c>
      <c r="AJ54" s="1586">
        <v>0</v>
      </c>
      <c r="AK54" s="1586">
        <v>0</v>
      </c>
      <c r="AL54" s="1586">
        <v>0</v>
      </c>
      <c r="AM54" s="1586">
        <v>0</v>
      </c>
      <c r="AN54" s="1586">
        <v>0</v>
      </c>
      <c r="AO54" s="1586">
        <v>0</v>
      </c>
      <c r="AP54" s="1586">
        <v>0</v>
      </c>
      <c r="AQ54" s="1586">
        <v>0</v>
      </c>
      <c r="AR54" s="1586">
        <v>0</v>
      </c>
      <c r="AS54" s="1586">
        <v>0</v>
      </c>
      <c r="AT54" s="1586">
        <v>0</v>
      </c>
      <c r="AU54" s="1586">
        <v>0</v>
      </c>
      <c r="AV54" s="1586">
        <v>0</v>
      </c>
      <c r="AW54" s="1586">
        <v>0</v>
      </c>
      <c r="AX54" s="1586">
        <v>0</v>
      </c>
      <c r="AY54" s="1586">
        <v>2.0826959999999999</v>
      </c>
    </row>
    <row r="55" spans="1:51" x14ac:dyDescent="0.25">
      <c r="A55" s="1585"/>
      <c r="B55" s="1585" t="s">
        <v>1066</v>
      </c>
      <c r="C55" s="1586">
        <v>0</v>
      </c>
      <c r="D55" s="1586">
        <v>0</v>
      </c>
      <c r="E55" s="1586">
        <v>0</v>
      </c>
      <c r="F55" s="1586">
        <v>0</v>
      </c>
      <c r="G55" s="1586">
        <v>0</v>
      </c>
      <c r="H55" s="1586">
        <v>0</v>
      </c>
      <c r="I55" s="1586">
        <v>0</v>
      </c>
      <c r="J55" s="1586">
        <v>0.89486813500000006</v>
      </c>
      <c r="K55" s="1586">
        <v>0</v>
      </c>
      <c r="L55" s="1586">
        <v>2.4286115000000001</v>
      </c>
      <c r="M55" s="1586">
        <v>0</v>
      </c>
      <c r="N55" s="1586">
        <v>0</v>
      </c>
      <c r="O55" s="1586">
        <v>5.2041674999999996</v>
      </c>
      <c r="P55" s="1586">
        <v>0</v>
      </c>
      <c r="Q55" s="1586">
        <v>0</v>
      </c>
      <c r="R55" s="1586">
        <v>0</v>
      </c>
      <c r="S55" s="1586">
        <v>0</v>
      </c>
      <c r="T55" s="1586">
        <v>0</v>
      </c>
      <c r="U55" s="1586">
        <v>0</v>
      </c>
      <c r="V55" s="1586">
        <v>0</v>
      </c>
      <c r="W55" s="1586">
        <v>0</v>
      </c>
      <c r="X55" s="1586">
        <v>0</v>
      </c>
      <c r="Y55" s="1586">
        <v>0</v>
      </c>
      <c r="Z55" s="1586">
        <v>0</v>
      </c>
      <c r="AA55" s="1586">
        <v>0</v>
      </c>
      <c r="AB55" s="1586">
        <v>3.46801812</v>
      </c>
      <c r="AC55" s="1586">
        <v>3.4694381400000003</v>
      </c>
      <c r="AD55" s="1586">
        <v>0</v>
      </c>
      <c r="AE55" s="1586">
        <v>3.4694381400000003</v>
      </c>
      <c r="AF55" s="1586">
        <v>0</v>
      </c>
      <c r="AG55" s="1586">
        <v>0</v>
      </c>
      <c r="AH55" s="1586">
        <v>1.3866392400000001</v>
      </c>
      <c r="AI55" s="1586">
        <v>0.43367184420000005</v>
      </c>
      <c r="AJ55" s="1586">
        <v>19.361433847000004</v>
      </c>
      <c r="AK55" s="1586">
        <v>0.31726985500000005</v>
      </c>
      <c r="AL55" s="1586">
        <v>0</v>
      </c>
      <c r="AM55" s="1586">
        <v>0.1505804986</v>
      </c>
      <c r="AN55" s="1586">
        <v>16.655761010000003</v>
      </c>
      <c r="AO55" s="1586">
        <v>0</v>
      </c>
      <c r="AP55" s="1586">
        <v>0</v>
      </c>
      <c r="AQ55" s="1586">
        <v>0</v>
      </c>
      <c r="AR55" s="1586">
        <v>0</v>
      </c>
      <c r="AS55" s="1586">
        <v>0.10645718440000002</v>
      </c>
      <c r="AT55" s="1586">
        <v>0</v>
      </c>
      <c r="AU55" s="1586">
        <v>0</v>
      </c>
      <c r="AV55" s="1586">
        <v>0</v>
      </c>
      <c r="AW55" s="1586">
        <v>0</v>
      </c>
      <c r="AX55" s="1586">
        <v>0</v>
      </c>
      <c r="AY55" s="1586">
        <v>57.346355014200014</v>
      </c>
    </row>
    <row r="56" spans="1:51" x14ac:dyDescent="0.25">
      <c r="A56" s="1585"/>
      <c r="B56" s="1585" t="s">
        <v>1067</v>
      </c>
      <c r="C56" s="1586">
        <v>0</v>
      </c>
      <c r="D56" s="1586">
        <v>0</v>
      </c>
      <c r="E56" s="1586">
        <v>0</v>
      </c>
      <c r="F56" s="1586">
        <v>0</v>
      </c>
      <c r="G56" s="1586">
        <v>0</v>
      </c>
      <c r="H56" s="1586">
        <v>5.3191276543999999</v>
      </c>
      <c r="I56" s="1586">
        <v>0</v>
      </c>
      <c r="J56" s="1586">
        <v>0</v>
      </c>
      <c r="K56" s="1586">
        <v>0</v>
      </c>
      <c r="L56" s="1586">
        <v>0</v>
      </c>
      <c r="M56" s="1586">
        <v>0</v>
      </c>
      <c r="N56" s="1586">
        <v>0</v>
      </c>
      <c r="O56" s="1586">
        <v>0</v>
      </c>
      <c r="P56" s="1586">
        <v>0</v>
      </c>
      <c r="Q56" s="1586">
        <v>0</v>
      </c>
      <c r="R56" s="1586">
        <v>0</v>
      </c>
      <c r="S56" s="1586">
        <v>0</v>
      </c>
      <c r="T56" s="1586">
        <v>0</v>
      </c>
      <c r="U56" s="1586">
        <v>0</v>
      </c>
      <c r="V56" s="1586">
        <v>0</v>
      </c>
      <c r="W56" s="1586">
        <v>0</v>
      </c>
      <c r="X56" s="1586">
        <v>0</v>
      </c>
      <c r="Y56" s="1586">
        <v>0</v>
      </c>
      <c r="Z56" s="1586">
        <v>0</v>
      </c>
      <c r="AA56" s="1586">
        <v>0</v>
      </c>
      <c r="AB56" s="1586">
        <v>0</v>
      </c>
      <c r="AC56" s="1586">
        <v>0</v>
      </c>
      <c r="AD56" s="1586">
        <v>0</v>
      </c>
      <c r="AE56" s="1586">
        <v>0</v>
      </c>
      <c r="AF56" s="1586">
        <v>0</v>
      </c>
      <c r="AG56" s="1586">
        <v>0</v>
      </c>
      <c r="AH56" s="1586">
        <v>0</v>
      </c>
      <c r="AI56" s="1586">
        <v>0</v>
      </c>
      <c r="AJ56" s="1586">
        <v>0</v>
      </c>
      <c r="AK56" s="1586">
        <v>0</v>
      </c>
      <c r="AL56" s="1586">
        <v>0</v>
      </c>
      <c r="AM56" s="1586">
        <v>0</v>
      </c>
      <c r="AN56" s="1586">
        <v>0</v>
      </c>
      <c r="AO56" s="1586">
        <v>0</v>
      </c>
      <c r="AP56" s="1586">
        <v>0</v>
      </c>
      <c r="AQ56" s="1586">
        <v>0</v>
      </c>
      <c r="AR56" s="1586">
        <v>0</v>
      </c>
      <c r="AS56" s="1586">
        <v>0</v>
      </c>
      <c r="AT56" s="1586">
        <v>0</v>
      </c>
      <c r="AU56" s="1586">
        <v>0</v>
      </c>
      <c r="AV56" s="1586">
        <v>0</v>
      </c>
      <c r="AW56" s="1586">
        <v>0</v>
      </c>
      <c r="AX56" s="1586">
        <v>0</v>
      </c>
      <c r="AY56" s="1586">
        <v>5.3191276543999999</v>
      </c>
    </row>
    <row r="57" spans="1:51" x14ac:dyDescent="0.25">
      <c r="A57" s="1585"/>
      <c r="B57" s="1585" t="s">
        <v>1068</v>
      </c>
      <c r="C57" s="1586">
        <v>0</v>
      </c>
      <c r="D57" s="1586">
        <v>0</v>
      </c>
      <c r="E57" s="1586">
        <v>0</v>
      </c>
      <c r="F57" s="1586">
        <v>0</v>
      </c>
      <c r="G57" s="1586">
        <v>0</v>
      </c>
      <c r="H57" s="1586">
        <v>0</v>
      </c>
      <c r="I57" s="1586">
        <v>0</v>
      </c>
      <c r="J57" s="1586">
        <v>0</v>
      </c>
      <c r="K57" s="1586">
        <v>1.0208846200000002E-2</v>
      </c>
      <c r="L57" s="1586">
        <v>0.12611478880000002</v>
      </c>
      <c r="M57" s="1586">
        <v>0</v>
      </c>
      <c r="N57" s="1586">
        <v>0</v>
      </c>
      <c r="O57" s="1586">
        <v>0</v>
      </c>
      <c r="P57" s="1586">
        <v>0</v>
      </c>
      <c r="Q57" s="1586">
        <v>0</v>
      </c>
      <c r="R57" s="1586">
        <v>0</v>
      </c>
      <c r="S57" s="1586">
        <v>0</v>
      </c>
      <c r="T57" s="1586">
        <v>0</v>
      </c>
      <c r="U57" s="1586">
        <v>0</v>
      </c>
      <c r="V57" s="1586">
        <v>0</v>
      </c>
      <c r="W57" s="1586">
        <v>0</v>
      </c>
      <c r="X57" s="1586">
        <v>0</v>
      </c>
      <c r="Y57" s="1586">
        <v>0</v>
      </c>
      <c r="Z57" s="1586">
        <v>0</v>
      </c>
      <c r="AA57" s="1586">
        <v>0</v>
      </c>
      <c r="AB57" s="1586">
        <v>0</v>
      </c>
      <c r="AC57" s="1586">
        <v>0</v>
      </c>
      <c r="AD57" s="1586">
        <v>0</v>
      </c>
      <c r="AE57" s="1586">
        <v>0</v>
      </c>
      <c r="AF57" s="1586">
        <v>0.96984265280000015</v>
      </c>
      <c r="AG57" s="1586">
        <v>0</v>
      </c>
      <c r="AH57" s="1586">
        <v>0</v>
      </c>
      <c r="AI57" s="1586">
        <v>0</v>
      </c>
      <c r="AJ57" s="1586">
        <v>0</v>
      </c>
      <c r="AK57" s="1586">
        <v>0</v>
      </c>
      <c r="AL57" s="1586">
        <v>0</v>
      </c>
      <c r="AM57" s="1586">
        <v>0</v>
      </c>
      <c r="AN57" s="1586">
        <v>0</v>
      </c>
      <c r="AO57" s="1586">
        <v>0</v>
      </c>
      <c r="AP57" s="1586">
        <v>0</v>
      </c>
      <c r="AQ57" s="1586">
        <v>0</v>
      </c>
      <c r="AR57" s="1586">
        <v>0</v>
      </c>
      <c r="AS57" s="1586">
        <v>0</v>
      </c>
      <c r="AT57" s="1586">
        <v>0</v>
      </c>
      <c r="AU57" s="1586">
        <v>0.38216600379999999</v>
      </c>
      <c r="AV57" s="1586">
        <v>0</v>
      </c>
      <c r="AW57" s="1586">
        <v>0</v>
      </c>
      <c r="AX57" s="1586">
        <v>0</v>
      </c>
      <c r="AY57" s="1586">
        <v>1.4883322916000004</v>
      </c>
    </row>
    <row r="58" spans="1:51" x14ac:dyDescent="0.25">
      <c r="A58" s="1585"/>
      <c r="B58" s="1585" t="s">
        <v>1302</v>
      </c>
      <c r="C58" s="1586">
        <v>0</v>
      </c>
      <c r="D58" s="1586">
        <v>0</v>
      </c>
      <c r="E58" s="1586">
        <v>0</v>
      </c>
      <c r="F58" s="1586">
        <v>0</v>
      </c>
      <c r="G58" s="1586">
        <v>0</v>
      </c>
      <c r="H58" s="1586">
        <v>0</v>
      </c>
      <c r="I58" s="1586">
        <v>1.1426699942</v>
      </c>
      <c r="J58" s="1586">
        <v>0</v>
      </c>
      <c r="K58" s="1586">
        <v>0</v>
      </c>
      <c r="L58" s="1586">
        <v>0</v>
      </c>
      <c r="M58" s="1586">
        <v>0.91851997440000011</v>
      </c>
      <c r="N58" s="1586">
        <v>0</v>
      </c>
      <c r="O58" s="1586">
        <v>0</v>
      </c>
      <c r="P58" s="1586">
        <v>0</v>
      </c>
      <c r="Q58" s="1586">
        <v>3.2679042368000002</v>
      </c>
      <c r="R58" s="1586">
        <v>0</v>
      </c>
      <c r="S58" s="1586">
        <v>0</v>
      </c>
      <c r="T58" s="1586">
        <v>0</v>
      </c>
      <c r="U58" s="1586">
        <v>0</v>
      </c>
      <c r="V58" s="1586">
        <v>5.5099550183999995</v>
      </c>
      <c r="W58" s="1586">
        <v>0</v>
      </c>
      <c r="X58" s="1586">
        <v>5.5099550183999995</v>
      </c>
      <c r="Y58" s="1586">
        <v>0</v>
      </c>
      <c r="Z58" s="1586">
        <v>1.8369200359999998</v>
      </c>
      <c r="AA58" s="1586">
        <v>5.1582799995999995</v>
      </c>
      <c r="AB58" s="1586">
        <v>0</v>
      </c>
      <c r="AC58" s="1586">
        <v>0</v>
      </c>
      <c r="AD58" s="1586">
        <v>0.80383298520000013</v>
      </c>
      <c r="AE58" s="1586">
        <v>0</v>
      </c>
      <c r="AF58" s="1586">
        <v>2.0036200254000001</v>
      </c>
      <c r="AG58" s="1586">
        <v>3.3213600322000003</v>
      </c>
      <c r="AH58" s="1586">
        <v>0</v>
      </c>
      <c r="AI58" s="1586">
        <v>0</v>
      </c>
      <c r="AJ58" s="1586">
        <v>0</v>
      </c>
      <c r="AK58" s="1586">
        <v>4.0167800470000001</v>
      </c>
      <c r="AL58" s="1586">
        <v>0</v>
      </c>
      <c r="AM58" s="1586">
        <v>0</v>
      </c>
      <c r="AN58" s="1586">
        <v>0</v>
      </c>
      <c r="AO58" s="1586">
        <v>0</v>
      </c>
      <c r="AP58" s="1586">
        <v>0</v>
      </c>
      <c r="AQ58" s="1586">
        <v>0</v>
      </c>
      <c r="AR58" s="1586">
        <v>0</v>
      </c>
      <c r="AS58" s="1586">
        <v>0</v>
      </c>
      <c r="AT58" s="1586">
        <v>0</v>
      </c>
      <c r="AU58" s="1586">
        <v>0</v>
      </c>
      <c r="AV58" s="1586">
        <v>0</v>
      </c>
      <c r="AW58" s="1586">
        <v>0</v>
      </c>
      <c r="AX58" s="1586">
        <v>0</v>
      </c>
      <c r="AY58" s="1586">
        <v>33.489797367599998</v>
      </c>
    </row>
    <row r="59" spans="1:51" x14ac:dyDescent="0.25">
      <c r="A59" s="1585"/>
      <c r="B59" s="1585" t="s">
        <v>1122</v>
      </c>
      <c r="C59" s="1586">
        <v>8.7245561634000008</v>
      </c>
      <c r="D59" s="1586">
        <v>0</v>
      </c>
      <c r="E59" s="1586">
        <v>0</v>
      </c>
      <c r="F59" s="1586">
        <v>0</v>
      </c>
      <c r="G59" s="1586">
        <v>1.5452879904000003</v>
      </c>
      <c r="H59" s="1586">
        <v>18.028360025199998</v>
      </c>
      <c r="I59" s="1586">
        <v>0</v>
      </c>
      <c r="J59" s="1586">
        <v>0</v>
      </c>
      <c r="K59" s="1586">
        <v>1.0269710178000002</v>
      </c>
      <c r="L59" s="1586">
        <v>0</v>
      </c>
      <c r="M59" s="1586">
        <v>1.0269710178000002</v>
      </c>
      <c r="N59" s="1586">
        <v>0</v>
      </c>
      <c r="O59" s="1586">
        <v>0</v>
      </c>
      <c r="P59" s="1586">
        <v>0</v>
      </c>
      <c r="Q59" s="1586">
        <v>0</v>
      </c>
      <c r="R59" s="1586">
        <v>0</v>
      </c>
      <c r="S59" s="1586">
        <v>0</v>
      </c>
      <c r="T59" s="1586">
        <v>0</v>
      </c>
      <c r="U59" s="1586">
        <v>0</v>
      </c>
      <c r="V59" s="1586">
        <v>0</v>
      </c>
      <c r="W59" s="1586">
        <v>0</v>
      </c>
      <c r="X59" s="1586">
        <v>0</v>
      </c>
      <c r="Y59" s="1586">
        <v>0</v>
      </c>
      <c r="Z59" s="1586">
        <v>0.88319509039999999</v>
      </c>
      <c r="AA59" s="1586">
        <v>2.0539419670000001</v>
      </c>
      <c r="AB59" s="1586">
        <v>0</v>
      </c>
      <c r="AC59" s="1586">
        <v>0</v>
      </c>
      <c r="AD59" s="1586">
        <v>0</v>
      </c>
      <c r="AE59" s="1586">
        <v>0</v>
      </c>
      <c r="AF59" s="1586">
        <v>1.0269710178000002</v>
      </c>
      <c r="AG59" s="1586">
        <v>2.0539419670000001</v>
      </c>
      <c r="AH59" s="1586">
        <v>0</v>
      </c>
      <c r="AI59" s="1586">
        <v>0</v>
      </c>
      <c r="AJ59" s="1586">
        <v>0</v>
      </c>
      <c r="AK59" s="1586">
        <v>0</v>
      </c>
      <c r="AL59" s="1586">
        <v>0</v>
      </c>
      <c r="AM59" s="1586">
        <v>0</v>
      </c>
      <c r="AN59" s="1586">
        <v>0</v>
      </c>
      <c r="AO59" s="1586">
        <v>0</v>
      </c>
      <c r="AP59" s="1586">
        <v>0</v>
      </c>
      <c r="AQ59" s="1586">
        <v>0</v>
      </c>
      <c r="AR59" s="1586">
        <v>0</v>
      </c>
      <c r="AS59" s="1586">
        <v>0</v>
      </c>
      <c r="AT59" s="1586">
        <v>0</v>
      </c>
      <c r="AU59" s="1586">
        <v>0</v>
      </c>
      <c r="AV59" s="1586">
        <v>0</v>
      </c>
      <c r="AW59" s="1586">
        <v>0</v>
      </c>
      <c r="AX59" s="1586">
        <v>0</v>
      </c>
      <c r="AY59" s="1586">
        <v>36.370196256800007</v>
      </c>
    </row>
    <row r="60" spans="1:51" x14ac:dyDescent="0.25">
      <c r="A60" s="1585"/>
      <c r="B60" s="1585" t="s">
        <v>1101</v>
      </c>
      <c r="C60" s="1586">
        <v>0</v>
      </c>
      <c r="D60" s="1586">
        <v>0</v>
      </c>
      <c r="E60" s="1586">
        <v>0</v>
      </c>
      <c r="F60" s="1586">
        <v>0</v>
      </c>
      <c r="G60" s="1586">
        <v>0</v>
      </c>
      <c r="H60" s="1586">
        <v>0</v>
      </c>
      <c r="I60" s="1586">
        <v>0</v>
      </c>
      <c r="J60" s="1586">
        <v>0</v>
      </c>
      <c r="K60" s="1586">
        <v>0</v>
      </c>
      <c r="L60" s="1586">
        <v>0.1230583158</v>
      </c>
      <c r="M60" s="1586">
        <v>0</v>
      </c>
      <c r="N60" s="1586">
        <v>0</v>
      </c>
      <c r="O60" s="1586">
        <v>0</v>
      </c>
      <c r="P60" s="1586">
        <v>0</v>
      </c>
      <c r="Q60" s="1586">
        <v>4.0457536000000009E-2</v>
      </c>
      <c r="R60" s="1586">
        <v>0</v>
      </c>
      <c r="S60" s="1586">
        <v>0</v>
      </c>
      <c r="T60" s="1586">
        <v>0</v>
      </c>
      <c r="U60" s="1586">
        <v>0</v>
      </c>
      <c r="V60" s="1586">
        <v>0</v>
      </c>
      <c r="W60" s="1586">
        <v>0</v>
      </c>
      <c r="X60" s="1586">
        <v>0</v>
      </c>
      <c r="Y60" s="1586">
        <v>0</v>
      </c>
      <c r="Z60" s="1586">
        <v>0.80359302239999997</v>
      </c>
      <c r="AA60" s="1586">
        <v>2.6746423130000001</v>
      </c>
      <c r="AB60" s="1586">
        <v>0</v>
      </c>
      <c r="AC60" s="1586">
        <v>0</v>
      </c>
      <c r="AD60" s="1586">
        <v>9.9458063600000007E-2</v>
      </c>
      <c r="AE60" s="1586">
        <v>0</v>
      </c>
      <c r="AF60" s="1586">
        <v>0.60725200199999996</v>
      </c>
      <c r="AG60" s="1586">
        <v>8.9343679600000003E-2</v>
      </c>
      <c r="AH60" s="1586">
        <v>0</v>
      </c>
      <c r="AI60" s="1586">
        <v>0</v>
      </c>
      <c r="AJ60" s="1586">
        <v>0</v>
      </c>
      <c r="AK60" s="1586">
        <v>1.0182431770000002</v>
      </c>
      <c r="AL60" s="1586">
        <v>0</v>
      </c>
      <c r="AM60" s="1586">
        <v>8.0528135758000001</v>
      </c>
      <c r="AN60" s="1586">
        <v>0</v>
      </c>
      <c r="AO60" s="1586">
        <v>0</v>
      </c>
      <c r="AP60" s="1586">
        <v>0</v>
      </c>
      <c r="AQ60" s="1586">
        <v>2.4899681632000004</v>
      </c>
      <c r="AR60" s="1586">
        <v>0</v>
      </c>
      <c r="AS60" s="1586">
        <v>0</v>
      </c>
      <c r="AT60" s="1586">
        <v>0</v>
      </c>
      <c r="AU60" s="1586">
        <v>0.51706296460000001</v>
      </c>
      <c r="AV60" s="1586">
        <v>0</v>
      </c>
      <c r="AW60" s="1586">
        <v>0</v>
      </c>
      <c r="AX60" s="1586">
        <v>3.3092904109999997</v>
      </c>
      <c r="AY60" s="1586">
        <v>19.825183224</v>
      </c>
    </row>
    <row r="61" spans="1:51" x14ac:dyDescent="0.25">
      <c r="A61" s="1585"/>
      <c r="B61" s="1585" t="s">
        <v>1069</v>
      </c>
      <c r="C61" s="1586">
        <v>0</v>
      </c>
      <c r="D61" s="1586">
        <v>0</v>
      </c>
      <c r="E61" s="1586">
        <v>0</v>
      </c>
      <c r="F61" s="1586">
        <v>0</v>
      </c>
      <c r="G61" s="1586">
        <v>0</v>
      </c>
      <c r="H61" s="1586">
        <v>0</v>
      </c>
      <c r="I61" s="1586">
        <v>0</v>
      </c>
      <c r="J61" s="1586">
        <v>0</v>
      </c>
      <c r="K61" s="1586">
        <v>0</v>
      </c>
      <c r="L61" s="1586">
        <v>0</v>
      </c>
      <c r="M61" s="1586">
        <v>0</v>
      </c>
      <c r="N61" s="1586">
        <v>0</v>
      </c>
      <c r="O61" s="1586">
        <v>0</v>
      </c>
      <c r="P61" s="1586">
        <v>0</v>
      </c>
      <c r="Q61" s="1586">
        <v>0</v>
      </c>
      <c r="R61" s="1586">
        <v>0</v>
      </c>
      <c r="S61" s="1586">
        <v>0</v>
      </c>
      <c r="T61" s="1586">
        <v>0</v>
      </c>
      <c r="U61" s="1586">
        <v>0</v>
      </c>
      <c r="V61" s="1586">
        <v>0</v>
      </c>
      <c r="W61" s="1586">
        <v>0</v>
      </c>
      <c r="X61" s="1586">
        <v>0</v>
      </c>
      <c r="Y61" s="1586">
        <v>0</v>
      </c>
      <c r="Z61" s="1586">
        <v>0</v>
      </c>
      <c r="AA61" s="1586">
        <v>0</v>
      </c>
      <c r="AB61" s="1586">
        <v>0</v>
      </c>
      <c r="AC61" s="1586">
        <v>0</v>
      </c>
      <c r="AD61" s="1586">
        <v>0</v>
      </c>
      <c r="AE61" s="1586">
        <v>0</v>
      </c>
      <c r="AF61" s="1586">
        <v>0</v>
      </c>
      <c r="AG61" s="1586">
        <v>0</v>
      </c>
      <c r="AH61" s="1586">
        <v>0</v>
      </c>
      <c r="AI61" s="1586">
        <v>0</v>
      </c>
      <c r="AJ61" s="1586">
        <v>0</v>
      </c>
      <c r="AK61" s="1586">
        <v>0</v>
      </c>
      <c r="AL61" s="1586">
        <v>0</v>
      </c>
      <c r="AM61" s="1586">
        <v>0</v>
      </c>
      <c r="AN61" s="1586">
        <v>0</v>
      </c>
      <c r="AO61" s="1586">
        <v>0</v>
      </c>
      <c r="AP61" s="1586">
        <v>0</v>
      </c>
      <c r="AQ61" s="1586">
        <v>0</v>
      </c>
      <c r="AR61" s="1586">
        <v>0</v>
      </c>
      <c r="AS61" s="1586">
        <v>2.7688606400000002</v>
      </c>
      <c r="AT61" s="1586">
        <v>0.34610758000000003</v>
      </c>
      <c r="AU61" s="1586">
        <v>0</v>
      </c>
      <c r="AV61" s="1586">
        <v>0</v>
      </c>
      <c r="AW61" s="1586">
        <v>4.1491338000000004</v>
      </c>
      <c r="AX61" s="1586">
        <v>0</v>
      </c>
      <c r="AY61" s="1586">
        <v>7.264102020000001</v>
      </c>
    </row>
    <row r="62" spans="1:51" x14ac:dyDescent="0.25">
      <c r="A62" s="999" t="s">
        <v>1465</v>
      </c>
      <c r="B62" s="1587"/>
      <c r="C62" s="1001">
        <v>0</v>
      </c>
      <c r="D62" s="1001">
        <v>0</v>
      </c>
      <c r="E62" s="1001">
        <v>0</v>
      </c>
      <c r="F62" s="1001">
        <v>0</v>
      </c>
      <c r="G62" s="1001">
        <v>0</v>
      </c>
      <c r="H62" s="1001">
        <v>0</v>
      </c>
      <c r="I62" s="1001">
        <v>0</v>
      </c>
      <c r="J62" s="1001">
        <v>0</v>
      </c>
      <c r="K62" s="1001">
        <v>0</v>
      </c>
      <c r="L62" s="1001">
        <v>0</v>
      </c>
      <c r="M62" s="1001">
        <v>0</v>
      </c>
      <c r="N62" s="1001">
        <v>0</v>
      </c>
      <c r="O62" s="1001">
        <v>0</v>
      </c>
      <c r="P62" s="1001">
        <v>0</v>
      </c>
      <c r="Q62" s="1001">
        <v>0</v>
      </c>
      <c r="R62" s="1001">
        <v>0</v>
      </c>
      <c r="S62" s="1001">
        <v>0</v>
      </c>
      <c r="T62" s="1001">
        <v>0</v>
      </c>
      <c r="U62" s="1001">
        <v>0</v>
      </c>
      <c r="V62" s="1001">
        <v>0</v>
      </c>
      <c r="W62" s="1001">
        <v>0</v>
      </c>
      <c r="X62" s="1001">
        <v>0</v>
      </c>
      <c r="Y62" s="1001">
        <v>0</v>
      </c>
      <c r="Z62" s="1001">
        <v>0</v>
      </c>
      <c r="AA62" s="1001">
        <v>0</v>
      </c>
      <c r="AB62" s="1001">
        <v>0</v>
      </c>
      <c r="AC62" s="1001">
        <v>0</v>
      </c>
      <c r="AD62" s="1001">
        <v>0</v>
      </c>
      <c r="AE62" s="1001">
        <v>0</v>
      </c>
      <c r="AF62" s="1001">
        <v>0</v>
      </c>
      <c r="AG62" s="1001">
        <v>0</v>
      </c>
      <c r="AH62" s="1001">
        <v>0</v>
      </c>
      <c r="AI62" s="1001">
        <v>0.57607714359999995</v>
      </c>
      <c r="AJ62" s="1001">
        <v>0</v>
      </c>
      <c r="AK62" s="1001">
        <v>3.6383819667999999</v>
      </c>
      <c r="AL62" s="1001">
        <v>0</v>
      </c>
      <c r="AM62" s="1001">
        <v>5.1240545678</v>
      </c>
      <c r="AN62" s="1001">
        <v>0</v>
      </c>
      <c r="AO62" s="1001">
        <v>0</v>
      </c>
      <c r="AP62" s="1001">
        <v>0</v>
      </c>
      <c r="AQ62" s="1001">
        <v>0</v>
      </c>
      <c r="AR62" s="1001">
        <v>0</v>
      </c>
      <c r="AS62" s="1001">
        <v>0</v>
      </c>
      <c r="AT62" s="1001">
        <v>0</v>
      </c>
      <c r="AU62" s="1001">
        <v>0</v>
      </c>
      <c r="AV62" s="1001">
        <v>0</v>
      </c>
      <c r="AW62" s="1001">
        <v>0</v>
      </c>
      <c r="AX62" s="1001">
        <v>0</v>
      </c>
      <c r="AY62" s="1001">
        <v>9.3385136782</v>
      </c>
    </row>
    <row r="63" spans="1:51" x14ac:dyDescent="0.25">
      <c r="A63" s="1585"/>
      <c r="B63" s="1585" t="s">
        <v>1466</v>
      </c>
      <c r="C63" s="1586">
        <v>0</v>
      </c>
      <c r="D63" s="1586">
        <v>0</v>
      </c>
      <c r="E63" s="1586">
        <v>0</v>
      </c>
      <c r="F63" s="1586">
        <v>0</v>
      </c>
      <c r="G63" s="1586">
        <v>0</v>
      </c>
      <c r="H63" s="1586">
        <v>0</v>
      </c>
      <c r="I63" s="1586">
        <v>0</v>
      </c>
      <c r="J63" s="1586">
        <v>0</v>
      </c>
      <c r="K63" s="1586">
        <v>0</v>
      </c>
      <c r="L63" s="1586">
        <v>0</v>
      </c>
      <c r="M63" s="1586">
        <v>0</v>
      </c>
      <c r="N63" s="1586">
        <v>0</v>
      </c>
      <c r="O63" s="1586">
        <v>0</v>
      </c>
      <c r="P63" s="1586">
        <v>0</v>
      </c>
      <c r="Q63" s="1586">
        <v>0</v>
      </c>
      <c r="R63" s="1586">
        <v>0</v>
      </c>
      <c r="S63" s="1586">
        <v>0</v>
      </c>
      <c r="T63" s="1586">
        <v>0</v>
      </c>
      <c r="U63" s="1586">
        <v>0</v>
      </c>
      <c r="V63" s="1586">
        <v>0</v>
      </c>
      <c r="W63" s="1586">
        <v>0</v>
      </c>
      <c r="X63" s="1586">
        <v>0</v>
      </c>
      <c r="Y63" s="1586">
        <v>0</v>
      </c>
      <c r="Z63" s="1586">
        <v>0</v>
      </c>
      <c r="AA63" s="1586">
        <v>0</v>
      </c>
      <c r="AB63" s="1586">
        <v>0</v>
      </c>
      <c r="AC63" s="1586">
        <v>0</v>
      </c>
      <c r="AD63" s="1586">
        <v>0</v>
      </c>
      <c r="AE63" s="1586">
        <v>0</v>
      </c>
      <c r="AF63" s="1586">
        <v>0</v>
      </c>
      <c r="AG63" s="1586">
        <v>0</v>
      </c>
      <c r="AH63" s="1586">
        <v>0</v>
      </c>
      <c r="AI63" s="1586">
        <v>0.57607714359999995</v>
      </c>
      <c r="AJ63" s="1586">
        <v>0</v>
      </c>
      <c r="AK63" s="1586">
        <v>3.6383819667999999</v>
      </c>
      <c r="AL63" s="1586">
        <v>0</v>
      </c>
      <c r="AM63" s="1586">
        <v>5.1240545678</v>
      </c>
      <c r="AN63" s="1586">
        <v>0</v>
      </c>
      <c r="AO63" s="1586">
        <v>0</v>
      </c>
      <c r="AP63" s="1586">
        <v>0</v>
      </c>
      <c r="AQ63" s="1586">
        <v>0</v>
      </c>
      <c r="AR63" s="1586">
        <v>0</v>
      </c>
      <c r="AS63" s="1586">
        <v>0</v>
      </c>
      <c r="AT63" s="1586">
        <v>0</v>
      </c>
      <c r="AU63" s="1586">
        <v>0</v>
      </c>
      <c r="AV63" s="1586">
        <v>0</v>
      </c>
      <c r="AW63" s="1586">
        <v>0</v>
      </c>
      <c r="AX63" s="1586">
        <v>0</v>
      </c>
      <c r="AY63" s="1586">
        <v>9.3385136782</v>
      </c>
    </row>
    <row r="64" spans="1:51" x14ac:dyDescent="0.25">
      <c r="A64" s="999" t="s">
        <v>1467</v>
      </c>
      <c r="B64" s="1587"/>
      <c r="C64" s="1001">
        <v>0</v>
      </c>
      <c r="D64" s="1001">
        <v>0</v>
      </c>
      <c r="E64" s="1001">
        <v>0</v>
      </c>
      <c r="F64" s="1001">
        <v>0</v>
      </c>
      <c r="G64" s="1001">
        <v>0</v>
      </c>
      <c r="H64" s="1001">
        <v>0</v>
      </c>
      <c r="I64" s="1001">
        <v>0</v>
      </c>
      <c r="J64" s="1001">
        <v>0</v>
      </c>
      <c r="K64" s="1001">
        <v>0</v>
      </c>
      <c r="L64" s="1001">
        <v>0</v>
      </c>
      <c r="M64" s="1001">
        <v>0</v>
      </c>
      <c r="N64" s="1001">
        <v>0</v>
      </c>
      <c r="O64" s="1001">
        <v>0</v>
      </c>
      <c r="P64" s="1001">
        <v>0</v>
      </c>
      <c r="Q64" s="1001">
        <v>0</v>
      </c>
      <c r="R64" s="1001">
        <v>0</v>
      </c>
      <c r="S64" s="1001">
        <v>0</v>
      </c>
      <c r="T64" s="1001">
        <v>0</v>
      </c>
      <c r="U64" s="1001">
        <v>0</v>
      </c>
      <c r="V64" s="1001">
        <v>0</v>
      </c>
      <c r="W64" s="1001">
        <v>0</v>
      </c>
      <c r="X64" s="1001">
        <v>0</v>
      </c>
      <c r="Y64" s="1001">
        <v>0</v>
      </c>
      <c r="Z64" s="1001">
        <v>0</v>
      </c>
      <c r="AA64" s="1001">
        <v>0</v>
      </c>
      <c r="AB64" s="1001">
        <v>0</v>
      </c>
      <c r="AC64" s="1001">
        <v>0</v>
      </c>
      <c r="AD64" s="1001">
        <v>0</v>
      </c>
      <c r="AE64" s="1001">
        <v>0</v>
      </c>
      <c r="AF64" s="1001">
        <v>0</v>
      </c>
      <c r="AG64" s="1001">
        <v>0</v>
      </c>
      <c r="AH64" s="1001">
        <v>0</v>
      </c>
      <c r="AI64" s="1001">
        <v>0</v>
      </c>
      <c r="AJ64" s="1001">
        <v>0</v>
      </c>
      <c r="AK64" s="1001">
        <v>0</v>
      </c>
      <c r="AL64" s="1001">
        <v>0</v>
      </c>
      <c r="AM64" s="1001">
        <v>0</v>
      </c>
      <c r="AN64" s="1001">
        <v>0</v>
      </c>
      <c r="AO64" s="1001">
        <v>0</v>
      </c>
      <c r="AP64" s="1001">
        <v>0</v>
      </c>
      <c r="AQ64" s="1001">
        <v>0.38928400840000005</v>
      </c>
      <c r="AR64" s="1001">
        <v>0</v>
      </c>
      <c r="AS64" s="1001">
        <v>0.31142671280000006</v>
      </c>
      <c r="AT64" s="1001">
        <v>0</v>
      </c>
      <c r="AU64" s="1001">
        <v>0.6617828280000001</v>
      </c>
      <c r="AV64" s="1001">
        <v>0</v>
      </c>
      <c r="AW64" s="1001">
        <v>0</v>
      </c>
      <c r="AX64" s="1001">
        <v>0</v>
      </c>
      <c r="AY64" s="1001">
        <v>1.3624935492000003</v>
      </c>
    </row>
    <row r="65" spans="1:51" x14ac:dyDescent="0.25">
      <c r="A65" s="1585"/>
      <c r="B65" s="1585" t="s">
        <v>1069</v>
      </c>
      <c r="C65" s="1586">
        <v>0</v>
      </c>
      <c r="D65" s="1586">
        <v>0</v>
      </c>
      <c r="E65" s="1586">
        <v>0</v>
      </c>
      <c r="F65" s="1586">
        <v>0</v>
      </c>
      <c r="G65" s="1586">
        <v>0</v>
      </c>
      <c r="H65" s="1586">
        <v>0</v>
      </c>
      <c r="I65" s="1586">
        <v>0</v>
      </c>
      <c r="J65" s="1586">
        <v>0</v>
      </c>
      <c r="K65" s="1586">
        <v>0</v>
      </c>
      <c r="L65" s="1586">
        <v>0</v>
      </c>
      <c r="M65" s="1586">
        <v>0</v>
      </c>
      <c r="N65" s="1586">
        <v>0</v>
      </c>
      <c r="O65" s="1586">
        <v>0</v>
      </c>
      <c r="P65" s="1586">
        <v>0</v>
      </c>
      <c r="Q65" s="1586">
        <v>0</v>
      </c>
      <c r="R65" s="1586">
        <v>0</v>
      </c>
      <c r="S65" s="1586">
        <v>0</v>
      </c>
      <c r="T65" s="1586">
        <v>0</v>
      </c>
      <c r="U65" s="1586">
        <v>0</v>
      </c>
      <c r="V65" s="1586">
        <v>0</v>
      </c>
      <c r="W65" s="1586">
        <v>0</v>
      </c>
      <c r="X65" s="1586">
        <v>0</v>
      </c>
      <c r="Y65" s="1586">
        <v>0</v>
      </c>
      <c r="Z65" s="1586">
        <v>0</v>
      </c>
      <c r="AA65" s="1586">
        <v>0</v>
      </c>
      <c r="AB65" s="1586">
        <v>0</v>
      </c>
      <c r="AC65" s="1586">
        <v>0</v>
      </c>
      <c r="AD65" s="1586">
        <v>0</v>
      </c>
      <c r="AE65" s="1586">
        <v>0</v>
      </c>
      <c r="AF65" s="1586">
        <v>0</v>
      </c>
      <c r="AG65" s="1586">
        <v>0</v>
      </c>
      <c r="AH65" s="1586">
        <v>0</v>
      </c>
      <c r="AI65" s="1586">
        <v>0</v>
      </c>
      <c r="AJ65" s="1586">
        <v>0</v>
      </c>
      <c r="AK65" s="1586">
        <v>0</v>
      </c>
      <c r="AL65" s="1586">
        <v>0</v>
      </c>
      <c r="AM65" s="1586">
        <v>0</v>
      </c>
      <c r="AN65" s="1586">
        <v>0</v>
      </c>
      <c r="AO65" s="1586">
        <v>0</v>
      </c>
      <c r="AP65" s="1586">
        <v>0</v>
      </c>
      <c r="AQ65" s="1586">
        <v>0.38928400840000005</v>
      </c>
      <c r="AR65" s="1586">
        <v>0</v>
      </c>
      <c r="AS65" s="1586">
        <v>0.31142671280000006</v>
      </c>
      <c r="AT65" s="1586">
        <v>0</v>
      </c>
      <c r="AU65" s="1586">
        <v>0.6617828280000001</v>
      </c>
      <c r="AV65" s="1586">
        <v>0</v>
      </c>
      <c r="AW65" s="1586">
        <v>0</v>
      </c>
      <c r="AX65" s="1586">
        <v>0</v>
      </c>
      <c r="AY65" s="1586">
        <v>1.3624935492000003</v>
      </c>
    </row>
    <row r="66" spans="1:51" x14ac:dyDescent="0.25">
      <c r="A66" s="999" t="s">
        <v>2001</v>
      </c>
      <c r="B66" s="1587"/>
      <c r="C66" s="1001">
        <v>0</v>
      </c>
      <c r="D66" s="1001">
        <v>0</v>
      </c>
      <c r="E66" s="1001">
        <v>0</v>
      </c>
      <c r="F66" s="1001">
        <v>0</v>
      </c>
      <c r="G66" s="1001">
        <v>0</v>
      </c>
      <c r="H66" s="1001">
        <v>0</v>
      </c>
      <c r="I66" s="1001">
        <v>0</v>
      </c>
      <c r="J66" s="1001">
        <v>0</v>
      </c>
      <c r="K66" s="1001">
        <v>0</v>
      </c>
      <c r="L66" s="1001">
        <v>0</v>
      </c>
      <c r="M66" s="1001">
        <v>0</v>
      </c>
      <c r="N66" s="1001">
        <v>0</v>
      </c>
      <c r="O66" s="1001">
        <v>0</v>
      </c>
      <c r="P66" s="1001">
        <v>0</v>
      </c>
      <c r="Q66" s="1001">
        <v>11.163785983</v>
      </c>
      <c r="R66" s="1001">
        <v>0</v>
      </c>
      <c r="S66" s="1001">
        <v>0</v>
      </c>
      <c r="T66" s="1001">
        <v>0</v>
      </c>
      <c r="U66" s="1001">
        <v>0</v>
      </c>
      <c r="V66" s="1001">
        <v>0</v>
      </c>
      <c r="W66" s="1001">
        <v>0</v>
      </c>
      <c r="X66" s="1001">
        <v>0</v>
      </c>
      <c r="Y66" s="1001">
        <v>0</v>
      </c>
      <c r="Z66" s="1001">
        <v>0</v>
      </c>
      <c r="AA66" s="1001">
        <v>0</v>
      </c>
      <c r="AB66" s="1001">
        <v>0</v>
      </c>
      <c r="AC66" s="1001">
        <v>0</v>
      </c>
      <c r="AD66" s="1001">
        <v>0</v>
      </c>
      <c r="AE66" s="1001">
        <v>0</v>
      </c>
      <c r="AF66" s="1001">
        <v>0</v>
      </c>
      <c r="AG66" s="1001">
        <v>0</v>
      </c>
      <c r="AH66" s="1001">
        <v>0</v>
      </c>
      <c r="AI66" s="1001">
        <v>0</v>
      </c>
      <c r="AJ66" s="1001">
        <v>0</v>
      </c>
      <c r="AK66" s="1001">
        <v>0</v>
      </c>
      <c r="AL66" s="1001">
        <v>0</v>
      </c>
      <c r="AM66" s="1001">
        <v>0</v>
      </c>
      <c r="AN66" s="1001">
        <v>0</v>
      </c>
      <c r="AO66" s="1001">
        <v>0</v>
      </c>
      <c r="AP66" s="1001">
        <v>0</v>
      </c>
      <c r="AQ66" s="1001">
        <v>0</v>
      </c>
      <c r="AR66" s="1001">
        <v>0</v>
      </c>
      <c r="AS66" s="1001">
        <v>0</v>
      </c>
      <c r="AT66" s="1001">
        <v>0</v>
      </c>
      <c r="AU66" s="1001">
        <v>0</v>
      </c>
      <c r="AV66" s="1001">
        <v>0</v>
      </c>
      <c r="AW66" s="1001">
        <v>0</v>
      </c>
      <c r="AX66" s="1001">
        <v>0</v>
      </c>
      <c r="AY66" s="1001">
        <v>11.163785983</v>
      </c>
    </row>
    <row r="67" spans="1:51" x14ac:dyDescent="0.25">
      <c r="A67" s="1585"/>
      <c r="B67" s="1585" t="s">
        <v>1291</v>
      </c>
      <c r="C67" s="1586">
        <v>0</v>
      </c>
      <c r="D67" s="1586">
        <v>0</v>
      </c>
      <c r="E67" s="1586">
        <v>0</v>
      </c>
      <c r="F67" s="1586">
        <v>0</v>
      </c>
      <c r="G67" s="1586">
        <v>0</v>
      </c>
      <c r="H67" s="1586">
        <v>0</v>
      </c>
      <c r="I67" s="1586">
        <v>0</v>
      </c>
      <c r="J67" s="1586">
        <v>0</v>
      </c>
      <c r="K67" s="1586">
        <v>0</v>
      </c>
      <c r="L67" s="1586">
        <v>0</v>
      </c>
      <c r="M67" s="1586">
        <v>0</v>
      </c>
      <c r="N67" s="1586">
        <v>0</v>
      </c>
      <c r="O67" s="1586">
        <v>0</v>
      </c>
      <c r="P67" s="1586">
        <v>0</v>
      </c>
      <c r="Q67" s="1586">
        <v>11.163785983</v>
      </c>
      <c r="R67" s="1586">
        <v>0</v>
      </c>
      <c r="S67" s="1586">
        <v>0</v>
      </c>
      <c r="T67" s="1586">
        <v>0</v>
      </c>
      <c r="U67" s="1586">
        <v>0</v>
      </c>
      <c r="V67" s="1586">
        <v>0</v>
      </c>
      <c r="W67" s="1586">
        <v>0</v>
      </c>
      <c r="X67" s="1586">
        <v>0</v>
      </c>
      <c r="Y67" s="1586">
        <v>0</v>
      </c>
      <c r="Z67" s="1586">
        <v>0</v>
      </c>
      <c r="AA67" s="1586">
        <v>0</v>
      </c>
      <c r="AB67" s="1586">
        <v>0</v>
      </c>
      <c r="AC67" s="1586">
        <v>0</v>
      </c>
      <c r="AD67" s="1586">
        <v>0</v>
      </c>
      <c r="AE67" s="1586">
        <v>0</v>
      </c>
      <c r="AF67" s="1586">
        <v>0</v>
      </c>
      <c r="AG67" s="1586">
        <v>0</v>
      </c>
      <c r="AH67" s="1586">
        <v>0</v>
      </c>
      <c r="AI67" s="1586">
        <v>0</v>
      </c>
      <c r="AJ67" s="1586">
        <v>0</v>
      </c>
      <c r="AK67" s="1586">
        <v>0</v>
      </c>
      <c r="AL67" s="1586">
        <v>0</v>
      </c>
      <c r="AM67" s="1586">
        <v>0</v>
      </c>
      <c r="AN67" s="1586">
        <v>0</v>
      </c>
      <c r="AO67" s="1586">
        <v>0</v>
      </c>
      <c r="AP67" s="1586">
        <v>0</v>
      </c>
      <c r="AQ67" s="1586">
        <v>0</v>
      </c>
      <c r="AR67" s="1586">
        <v>0</v>
      </c>
      <c r="AS67" s="1586">
        <v>0</v>
      </c>
      <c r="AT67" s="1586">
        <v>0</v>
      </c>
      <c r="AU67" s="1586">
        <v>0</v>
      </c>
      <c r="AV67" s="1586">
        <v>0</v>
      </c>
      <c r="AW67" s="1586">
        <v>0</v>
      </c>
      <c r="AX67" s="1586">
        <v>0</v>
      </c>
      <c r="AY67" s="1586">
        <v>11.163785983</v>
      </c>
    </row>
    <row r="68" spans="1:51" x14ac:dyDescent="0.25">
      <c r="A68" s="999" t="s">
        <v>1303</v>
      </c>
      <c r="B68" s="1587"/>
      <c r="C68" s="1001">
        <v>0</v>
      </c>
      <c r="D68" s="1001">
        <v>0</v>
      </c>
      <c r="E68" s="1001">
        <v>0</v>
      </c>
      <c r="F68" s="1001">
        <v>0</v>
      </c>
      <c r="G68" s="1001">
        <v>0</v>
      </c>
      <c r="H68" s="1001">
        <v>0</v>
      </c>
      <c r="I68" s="1001">
        <v>0</v>
      </c>
      <c r="J68" s="1001">
        <v>0</v>
      </c>
      <c r="K68" s="1001">
        <v>0</v>
      </c>
      <c r="L68" s="1001">
        <v>0</v>
      </c>
      <c r="M68" s="1001">
        <v>0</v>
      </c>
      <c r="N68" s="1001">
        <v>0</v>
      </c>
      <c r="O68" s="1001">
        <v>0</v>
      </c>
      <c r="P68" s="1001">
        <v>0</v>
      </c>
      <c r="Q68" s="1001">
        <v>0</v>
      </c>
      <c r="R68" s="1001">
        <v>0</v>
      </c>
      <c r="S68" s="1001">
        <v>0</v>
      </c>
      <c r="T68" s="1001">
        <v>0</v>
      </c>
      <c r="U68" s="1001">
        <v>0</v>
      </c>
      <c r="V68" s="1001">
        <v>0</v>
      </c>
      <c r="W68" s="1001">
        <v>0</v>
      </c>
      <c r="X68" s="1001">
        <v>0</v>
      </c>
      <c r="Y68" s="1001">
        <v>0</v>
      </c>
      <c r="Z68" s="1001">
        <v>0</v>
      </c>
      <c r="AA68" s="1001">
        <v>0</v>
      </c>
      <c r="AB68" s="1001">
        <v>0</v>
      </c>
      <c r="AC68" s="1001">
        <v>0</v>
      </c>
      <c r="AD68" s="1001">
        <v>0</v>
      </c>
      <c r="AE68" s="1001">
        <v>0</v>
      </c>
      <c r="AF68" s="1001">
        <v>0</v>
      </c>
      <c r="AG68" s="1001">
        <v>0</v>
      </c>
      <c r="AH68" s="1001">
        <v>0</v>
      </c>
      <c r="AI68" s="1001">
        <v>0</v>
      </c>
      <c r="AJ68" s="1001">
        <v>0</v>
      </c>
      <c r="AK68" s="1001">
        <v>0</v>
      </c>
      <c r="AL68" s="1001">
        <v>0</v>
      </c>
      <c r="AM68" s="1001">
        <v>0</v>
      </c>
      <c r="AN68" s="1001">
        <v>0</v>
      </c>
      <c r="AO68" s="1001">
        <v>0</v>
      </c>
      <c r="AP68" s="1001">
        <v>0</v>
      </c>
      <c r="AQ68" s="1001">
        <v>0</v>
      </c>
      <c r="AR68" s="1001">
        <v>0</v>
      </c>
      <c r="AS68" s="1001">
        <v>0</v>
      </c>
      <c r="AT68" s="1001">
        <v>0</v>
      </c>
      <c r="AU68" s="1001">
        <v>0</v>
      </c>
      <c r="AV68" s="1001">
        <v>25.410159065200002</v>
      </c>
      <c r="AW68" s="1001">
        <v>0</v>
      </c>
      <c r="AX68" s="1001">
        <v>0</v>
      </c>
      <c r="AY68" s="1001">
        <v>25.410159065200002</v>
      </c>
    </row>
    <row r="69" spans="1:51" x14ac:dyDescent="0.25">
      <c r="A69" s="1585"/>
      <c r="B69" s="1585" t="s">
        <v>1304</v>
      </c>
      <c r="C69" s="1586">
        <v>0</v>
      </c>
      <c r="D69" s="1586">
        <v>0</v>
      </c>
      <c r="E69" s="1586">
        <v>0</v>
      </c>
      <c r="F69" s="1586">
        <v>0</v>
      </c>
      <c r="G69" s="1586">
        <v>0</v>
      </c>
      <c r="H69" s="1586">
        <v>0</v>
      </c>
      <c r="I69" s="1586">
        <v>0</v>
      </c>
      <c r="J69" s="1586">
        <v>0</v>
      </c>
      <c r="K69" s="1586">
        <v>0</v>
      </c>
      <c r="L69" s="1586">
        <v>0</v>
      </c>
      <c r="M69" s="1586">
        <v>0</v>
      </c>
      <c r="N69" s="1586">
        <v>0</v>
      </c>
      <c r="O69" s="1586">
        <v>0</v>
      </c>
      <c r="P69" s="1586">
        <v>0</v>
      </c>
      <c r="Q69" s="1586">
        <v>0</v>
      </c>
      <c r="R69" s="1586">
        <v>0</v>
      </c>
      <c r="S69" s="1586">
        <v>0</v>
      </c>
      <c r="T69" s="1586">
        <v>0</v>
      </c>
      <c r="U69" s="1586">
        <v>0</v>
      </c>
      <c r="V69" s="1586">
        <v>0</v>
      </c>
      <c r="W69" s="1586">
        <v>0</v>
      </c>
      <c r="X69" s="1586">
        <v>0</v>
      </c>
      <c r="Y69" s="1586">
        <v>0</v>
      </c>
      <c r="Z69" s="1586">
        <v>0</v>
      </c>
      <c r="AA69" s="1586">
        <v>0</v>
      </c>
      <c r="AB69" s="1586">
        <v>0</v>
      </c>
      <c r="AC69" s="1586">
        <v>0</v>
      </c>
      <c r="AD69" s="1586">
        <v>0</v>
      </c>
      <c r="AE69" s="1586">
        <v>0</v>
      </c>
      <c r="AF69" s="1586">
        <v>0</v>
      </c>
      <c r="AG69" s="1586">
        <v>0</v>
      </c>
      <c r="AH69" s="1586">
        <v>0</v>
      </c>
      <c r="AI69" s="1586">
        <v>0</v>
      </c>
      <c r="AJ69" s="1586">
        <v>0</v>
      </c>
      <c r="AK69" s="1586">
        <v>0</v>
      </c>
      <c r="AL69" s="1586">
        <v>0</v>
      </c>
      <c r="AM69" s="1586">
        <v>0</v>
      </c>
      <c r="AN69" s="1586">
        <v>0</v>
      </c>
      <c r="AO69" s="1586">
        <v>0</v>
      </c>
      <c r="AP69" s="1586">
        <v>0</v>
      </c>
      <c r="AQ69" s="1586">
        <v>0</v>
      </c>
      <c r="AR69" s="1586">
        <v>0</v>
      </c>
      <c r="AS69" s="1586">
        <v>0</v>
      </c>
      <c r="AT69" s="1586">
        <v>0</v>
      </c>
      <c r="AU69" s="1586">
        <v>0</v>
      </c>
      <c r="AV69" s="1586">
        <v>25.410159065200002</v>
      </c>
      <c r="AW69" s="1586">
        <v>0</v>
      </c>
      <c r="AX69" s="1586">
        <v>0</v>
      </c>
      <c r="AY69" s="1586">
        <v>25.410159065200002</v>
      </c>
    </row>
    <row r="70" spans="1:51" x14ac:dyDescent="0.25">
      <c r="A70" s="999" t="s">
        <v>1305</v>
      </c>
      <c r="B70" s="1587"/>
      <c r="C70" s="1001">
        <v>0</v>
      </c>
      <c r="D70" s="1001">
        <v>0</v>
      </c>
      <c r="E70" s="1001">
        <v>0</v>
      </c>
      <c r="F70" s="1001">
        <v>0</v>
      </c>
      <c r="G70" s="1001">
        <v>0</v>
      </c>
      <c r="H70" s="1001">
        <v>0.76856641120000002</v>
      </c>
      <c r="I70" s="1001">
        <v>0</v>
      </c>
      <c r="J70" s="1001">
        <v>0</v>
      </c>
      <c r="K70" s="1001">
        <v>0</v>
      </c>
      <c r="L70" s="1001">
        <v>0</v>
      </c>
      <c r="M70" s="1001">
        <v>0</v>
      </c>
      <c r="N70" s="1001">
        <v>0</v>
      </c>
      <c r="O70" s="1001">
        <v>0</v>
      </c>
      <c r="P70" s="1001">
        <v>0</v>
      </c>
      <c r="Q70" s="1001">
        <v>0</v>
      </c>
      <c r="R70" s="1001">
        <v>0</v>
      </c>
      <c r="S70" s="1001">
        <v>4.8470000907999999</v>
      </c>
      <c r="T70" s="1001">
        <v>0</v>
      </c>
      <c r="U70" s="1001">
        <v>0</v>
      </c>
      <c r="V70" s="1001">
        <v>0</v>
      </c>
      <c r="W70" s="1001">
        <v>0</v>
      </c>
      <c r="X70" s="1001">
        <v>2.5080540043999999</v>
      </c>
      <c r="Y70" s="1001">
        <v>0.29827595559999998</v>
      </c>
      <c r="Z70" s="1001">
        <v>0</v>
      </c>
      <c r="AA70" s="1001">
        <v>0</v>
      </c>
      <c r="AB70" s="1001">
        <v>0</v>
      </c>
      <c r="AC70" s="1001">
        <v>0</v>
      </c>
      <c r="AD70" s="1001">
        <v>0</v>
      </c>
      <c r="AE70" s="1001">
        <v>0</v>
      </c>
      <c r="AF70" s="1001">
        <v>0</v>
      </c>
      <c r="AG70" s="1001">
        <v>0</v>
      </c>
      <c r="AH70" s="1001">
        <v>0</v>
      </c>
      <c r="AI70" s="1001">
        <v>0</v>
      </c>
      <c r="AJ70" s="1001">
        <v>0</v>
      </c>
      <c r="AK70" s="1001">
        <v>0</v>
      </c>
      <c r="AL70" s="1001">
        <v>0</v>
      </c>
      <c r="AM70" s="1001">
        <v>0</v>
      </c>
      <c r="AN70" s="1001">
        <v>0</v>
      </c>
      <c r="AO70" s="1001">
        <v>0</v>
      </c>
      <c r="AP70" s="1001">
        <v>0</v>
      </c>
      <c r="AQ70" s="1001">
        <v>0</v>
      </c>
      <c r="AR70" s="1001">
        <v>8.2511739744000003</v>
      </c>
      <c r="AS70" s="1001">
        <v>0</v>
      </c>
      <c r="AT70" s="1001">
        <v>0</v>
      </c>
      <c r="AU70" s="1001">
        <v>0</v>
      </c>
      <c r="AV70" s="1001">
        <v>41.659730282800005</v>
      </c>
      <c r="AW70" s="1001">
        <v>0</v>
      </c>
      <c r="AX70" s="1001">
        <v>0</v>
      </c>
      <c r="AY70" s="1001">
        <v>58.332800719200009</v>
      </c>
    </row>
    <row r="71" spans="1:51" x14ac:dyDescent="0.25">
      <c r="A71" s="1585"/>
      <c r="B71" s="1585" t="s">
        <v>1304</v>
      </c>
      <c r="C71" s="1586">
        <v>0</v>
      </c>
      <c r="D71" s="1586">
        <v>0</v>
      </c>
      <c r="E71" s="1586">
        <v>0</v>
      </c>
      <c r="F71" s="1586">
        <v>0</v>
      </c>
      <c r="G71" s="1586">
        <v>0</v>
      </c>
      <c r="H71" s="1586">
        <v>0.76856641120000002</v>
      </c>
      <c r="I71" s="1586">
        <v>0</v>
      </c>
      <c r="J71" s="1586">
        <v>0</v>
      </c>
      <c r="K71" s="1586">
        <v>0</v>
      </c>
      <c r="L71" s="1586">
        <v>0</v>
      </c>
      <c r="M71" s="1586">
        <v>0</v>
      </c>
      <c r="N71" s="1586">
        <v>0</v>
      </c>
      <c r="O71" s="1586">
        <v>0</v>
      </c>
      <c r="P71" s="1586">
        <v>0</v>
      </c>
      <c r="Q71" s="1586">
        <v>0</v>
      </c>
      <c r="R71" s="1586">
        <v>0</v>
      </c>
      <c r="S71" s="1586">
        <v>4.8470000907999999</v>
      </c>
      <c r="T71" s="1586">
        <v>0</v>
      </c>
      <c r="U71" s="1586">
        <v>0</v>
      </c>
      <c r="V71" s="1586">
        <v>0</v>
      </c>
      <c r="W71" s="1586">
        <v>0</v>
      </c>
      <c r="X71" s="1586">
        <v>2.5080540043999999</v>
      </c>
      <c r="Y71" s="1586">
        <v>0.29827595559999998</v>
      </c>
      <c r="Z71" s="1586">
        <v>0</v>
      </c>
      <c r="AA71" s="1586">
        <v>0</v>
      </c>
      <c r="AB71" s="1586">
        <v>0</v>
      </c>
      <c r="AC71" s="1586">
        <v>0</v>
      </c>
      <c r="AD71" s="1586">
        <v>0</v>
      </c>
      <c r="AE71" s="1586">
        <v>0</v>
      </c>
      <c r="AF71" s="1586">
        <v>0</v>
      </c>
      <c r="AG71" s="1586">
        <v>0</v>
      </c>
      <c r="AH71" s="1586">
        <v>0</v>
      </c>
      <c r="AI71" s="1586">
        <v>0</v>
      </c>
      <c r="AJ71" s="1586">
        <v>0</v>
      </c>
      <c r="AK71" s="1586">
        <v>0</v>
      </c>
      <c r="AL71" s="1586">
        <v>0</v>
      </c>
      <c r="AM71" s="1586">
        <v>0</v>
      </c>
      <c r="AN71" s="1586">
        <v>0</v>
      </c>
      <c r="AO71" s="1586">
        <v>0</v>
      </c>
      <c r="AP71" s="1586">
        <v>0</v>
      </c>
      <c r="AQ71" s="1586">
        <v>0</v>
      </c>
      <c r="AR71" s="1586">
        <v>8.2511739744000003</v>
      </c>
      <c r="AS71" s="1586">
        <v>0</v>
      </c>
      <c r="AT71" s="1586">
        <v>0</v>
      </c>
      <c r="AU71" s="1586">
        <v>0</v>
      </c>
      <c r="AV71" s="1586">
        <v>41.659730282800005</v>
      </c>
      <c r="AW71" s="1586">
        <v>0</v>
      </c>
      <c r="AX71" s="1586">
        <v>0</v>
      </c>
      <c r="AY71" s="1586">
        <v>58.332800719200009</v>
      </c>
    </row>
    <row r="72" spans="1:51" x14ac:dyDescent="0.25">
      <c r="A72" s="999" t="s">
        <v>1282</v>
      </c>
      <c r="B72" s="1587"/>
      <c r="C72" s="1001">
        <v>134.1849672996</v>
      </c>
      <c r="D72" s="1001">
        <v>119.60080761159999</v>
      </c>
      <c r="E72" s="1001">
        <v>184.66735277480001</v>
      </c>
      <c r="F72" s="1001">
        <v>159.79677585900001</v>
      </c>
      <c r="G72" s="1001">
        <v>14.339558910600003</v>
      </c>
      <c r="H72" s="1001">
        <v>201.92581177579999</v>
      </c>
      <c r="I72" s="1001">
        <v>86.20410092420002</v>
      </c>
      <c r="J72" s="1001">
        <v>157.47373975900004</v>
      </c>
      <c r="K72" s="1001">
        <v>124.25131521320002</v>
      </c>
      <c r="L72" s="1001">
        <v>138.18485185260002</v>
      </c>
      <c r="M72" s="1001">
        <v>149.37418399540002</v>
      </c>
      <c r="N72" s="1001">
        <v>95.629468925200001</v>
      </c>
      <c r="O72" s="1001">
        <v>38.055330217800005</v>
      </c>
      <c r="P72" s="1001">
        <v>169.84971079159996</v>
      </c>
      <c r="Q72" s="1001">
        <v>71.478526109200004</v>
      </c>
      <c r="R72" s="1001">
        <v>152.17074106219999</v>
      </c>
      <c r="S72" s="1001">
        <v>162.0539769506</v>
      </c>
      <c r="T72" s="1001">
        <v>33.700478463399996</v>
      </c>
      <c r="U72" s="1001">
        <v>46.368660251199998</v>
      </c>
      <c r="V72" s="1001">
        <v>54.987999724000005</v>
      </c>
      <c r="W72" s="1001">
        <v>28.302260153999999</v>
      </c>
      <c r="X72" s="1001">
        <v>61.066535072199997</v>
      </c>
      <c r="Y72" s="1001">
        <v>30.437781584000003</v>
      </c>
      <c r="Z72" s="1001">
        <v>48.536053104000004</v>
      </c>
      <c r="AA72" s="1001">
        <v>129.7807839132</v>
      </c>
      <c r="AB72" s="1001">
        <v>166.48809868040001</v>
      </c>
      <c r="AC72" s="1001">
        <v>124.57067256619999</v>
      </c>
      <c r="AD72" s="1001">
        <v>1.1517683436000001</v>
      </c>
      <c r="AE72" s="1001">
        <v>315.03987720100008</v>
      </c>
      <c r="AF72" s="1001">
        <v>53.080374765600006</v>
      </c>
      <c r="AG72" s="1001">
        <v>129.242257655</v>
      </c>
      <c r="AH72" s="1001">
        <v>21.090520857000001</v>
      </c>
      <c r="AI72" s="1001">
        <v>54.5924407364</v>
      </c>
      <c r="AJ72" s="1001">
        <v>75.096280536199998</v>
      </c>
      <c r="AK72" s="1001">
        <v>113.10761380100001</v>
      </c>
      <c r="AL72" s="1001">
        <v>108.14478686339999</v>
      </c>
      <c r="AM72" s="1001">
        <v>376.17747713980003</v>
      </c>
      <c r="AN72" s="1001">
        <v>683.30305033900015</v>
      </c>
      <c r="AO72" s="1001">
        <v>0</v>
      </c>
      <c r="AP72" s="1001">
        <v>1.0671243814</v>
      </c>
      <c r="AQ72" s="1001">
        <v>59.824942917600005</v>
      </c>
      <c r="AR72" s="1001">
        <v>106.57438640240001</v>
      </c>
      <c r="AS72" s="1001">
        <v>63.366789112200003</v>
      </c>
      <c r="AT72" s="1001">
        <v>100.6189260398</v>
      </c>
      <c r="AU72" s="1001">
        <v>32.938107866999999</v>
      </c>
      <c r="AV72" s="1001">
        <v>81.249601615000003</v>
      </c>
      <c r="AW72" s="1001">
        <v>42.976149122200006</v>
      </c>
      <c r="AX72" s="1001">
        <v>73.606863953000015</v>
      </c>
      <c r="AY72" s="1001">
        <v>5375.7298831936014</v>
      </c>
    </row>
    <row r="73" spans="1:51" x14ac:dyDescent="0.25">
      <c r="A73" s="1585"/>
      <c r="B73" s="1585" t="s">
        <v>1271</v>
      </c>
      <c r="C73" s="1586">
        <v>21.8506385608</v>
      </c>
      <c r="D73" s="1586">
        <v>0</v>
      </c>
      <c r="E73" s="1586">
        <v>0</v>
      </c>
      <c r="F73" s="1586">
        <v>18.639148082800002</v>
      </c>
      <c r="G73" s="1586">
        <v>0</v>
      </c>
      <c r="H73" s="1586">
        <v>21.859314471400005</v>
      </c>
      <c r="I73" s="1586">
        <v>15.259702990000001</v>
      </c>
      <c r="J73" s="1586">
        <v>0</v>
      </c>
      <c r="K73" s="1586">
        <v>21.5572415058</v>
      </c>
      <c r="L73" s="1586">
        <v>0</v>
      </c>
      <c r="M73" s="1586">
        <v>21.91804643</v>
      </c>
      <c r="N73" s="1586">
        <v>0</v>
      </c>
      <c r="O73" s="1586">
        <v>0</v>
      </c>
      <c r="P73" s="1586">
        <v>23.135235095000002</v>
      </c>
      <c r="Q73" s="1586">
        <v>18.042934644000002</v>
      </c>
      <c r="R73" s="1586">
        <v>12.3800984888</v>
      </c>
      <c r="S73" s="1586">
        <v>36.045752625399999</v>
      </c>
      <c r="T73" s="1586">
        <v>1.0120424916000001</v>
      </c>
      <c r="U73" s="1586">
        <v>8.8090334961999996</v>
      </c>
      <c r="V73" s="1586">
        <v>14.052913261800001</v>
      </c>
      <c r="W73" s="1586">
        <v>2.6483328410000002</v>
      </c>
      <c r="X73" s="1586">
        <v>17.611932986199999</v>
      </c>
      <c r="Y73" s="1586">
        <v>1.0110538284000001</v>
      </c>
      <c r="Z73" s="1586">
        <v>8.4642418700000004</v>
      </c>
      <c r="AA73" s="1586">
        <v>0</v>
      </c>
      <c r="AB73" s="1586">
        <v>0</v>
      </c>
      <c r="AC73" s="1586">
        <v>0</v>
      </c>
      <c r="AD73" s="1586">
        <v>0</v>
      </c>
      <c r="AE73" s="1586">
        <v>0</v>
      </c>
      <c r="AF73" s="1586">
        <v>6.7970567559999999</v>
      </c>
      <c r="AG73" s="1586">
        <v>0</v>
      </c>
      <c r="AH73" s="1586">
        <v>0</v>
      </c>
      <c r="AI73" s="1586">
        <v>4.7635007882</v>
      </c>
      <c r="AJ73" s="1586">
        <v>0.82535911640000004</v>
      </c>
      <c r="AK73" s="1586">
        <v>2.0633978596000002</v>
      </c>
      <c r="AL73" s="1586">
        <v>1.0064471326000002</v>
      </c>
      <c r="AM73" s="1586">
        <v>15.723318391200001</v>
      </c>
      <c r="AN73" s="1586">
        <v>0</v>
      </c>
      <c r="AO73" s="1586">
        <v>0</v>
      </c>
      <c r="AP73" s="1586">
        <v>0</v>
      </c>
      <c r="AQ73" s="1586">
        <v>0</v>
      </c>
      <c r="AR73" s="1586">
        <v>0</v>
      </c>
      <c r="AS73" s="1586">
        <v>0</v>
      </c>
      <c r="AT73" s="1586">
        <v>0</v>
      </c>
      <c r="AU73" s="1586">
        <v>0</v>
      </c>
      <c r="AV73" s="1586">
        <v>0</v>
      </c>
      <c r="AW73" s="1586">
        <v>0</v>
      </c>
      <c r="AX73" s="1586">
        <v>0</v>
      </c>
      <c r="AY73" s="1586">
        <v>295.47674371320011</v>
      </c>
    </row>
    <row r="74" spans="1:51" x14ac:dyDescent="0.25">
      <c r="A74" s="1585"/>
      <c r="B74" s="1585" t="s">
        <v>1272</v>
      </c>
      <c r="C74" s="1586">
        <v>13.354594279600002</v>
      </c>
      <c r="D74" s="1586">
        <v>3.4641590955999999</v>
      </c>
      <c r="E74" s="1586">
        <v>10.392477286799998</v>
      </c>
      <c r="F74" s="1586">
        <v>20.653567326000001</v>
      </c>
      <c r="G74" s="1586">
        <v>2.551639083</v>
      </c>
      <c r="H74" s="1586">
        <v>0</v>
      </c>
      <c r="I74" s="1586">
        <v>5.8028066348000014</v>
      </c>
      <c r="J74" s="1586">
        <v>22.826846744799997</v>
      </c>
      <c r="K74" s="1586">
        <v>0</v>
      </c>
      <c r="L74" s="1586">
        <v>3.9671703105999998</v>
      </c>
      <c r="M74" s="1586">
        <v>0</v>
      </c>
      <c r="N74" s="1586">
        <v>4.5246941726000003</v>
      </c>
      <c r="O74" s="1586">
        <v>1.5317128050000002</v>
      </c>
      <c r="P74" s="1586">
        <v>18.0646618418</v>
      </c>
      <c r="Q74" s="1586">
        <v>0</v>
      </c>
      <c r="R74" s="1586">
        <v>19.462989218400001</v>
      </c>
      <c r="S74" s="1586">
        <v>0</v>
      </c>
      <c r="T74" s="1586">
        <v>0</v>
      </c>
      <c r="U74" s="1586">
        <v>0</v>
      </c>
      <c r="V74" s="1586">
        <v>15.494541027000002</v>
      </c>
      <c r="W74" s="1586">
        <v>0</v>
      </c>
      <c r="X74" s="1586">
        <v>16.719507628599999</v>
      </c>
      <c r="Y74" s="1586">
        <v>0</v>
      </c>
      <c r="Z74" s="1586">
        <v>0</v>
      </c>
      <c r="AA74" s="1586">
        <v>0</v>
      </c>
      <c r="AB74" s="1586">
        <v>22.265038263999998</v>
      </c>
      <c r="AC74" s="1586">
        <v>6.9932793042000005</v>
      </c>
      <c r="AD74" s="1586">
        <v>0</v>
      </c>
      <c r="AE74" s="1586">
        <v>29.5719954586</v>
      </c>
      <c r="AF74" s="1586">
        <v>4.0106604468000002</v>
      </c>
      <c r="AG74" s="1586">
        <v>4.2094206461999999</v>
      </c>
      <c r="AH74" s="1586">
        <v>2.0752585938000001</v>
      </c>
      <c r="AI74" s="1586">
        <v>0</v>
      </c>
      <c r="AJ74" s="1586">
        <v>1.3845983900000001</v>
      </c>
      <c r="AK74" s="1586">
        <v>13.695115007000002</v>
      </c>
      <c r="AL74" s="1586">
        <v>5.5404899073999996</v>
      </c>
      <c r="AM74" s="1586">
        <v>4.3033543518000004</v>
      </c>
      <c r="AN74" s="1586">
        <v>4.1619570608000007</v>
      </c>
      <c r="AO74" s="1586">
        <v>0</v>
      </c>
      <c r="AP74" s="1586">
        <v>0</v>
      </c>
      <c r="AQ74" s="1586">
        <v>14.882496972000002</v>
      </c>
      <c r="AR74" s="1586">
        <v>2.0120207814</v>
      </c>
      <c r="AS74" s="1586">
        <v>18.224199236600001</v>
      </c>
      <c r="AT74" s="1586">
        <v>3.4470268630000001</v>
      </c>
      <c r="AU74" s="1586">
        <v>0.52377108420000007</v>
      </c>
      <c r="AV74" s="1586">
        <v>0</v>
      </c>
      <c r="AW74" s="1586">
        <v>3.4331442124000007</v>
      </c>
      <c r="AX74" s="1586">
        <v>3.1138264416000001</v>
      </c>
      <c r="AY74" s="1586">
        <v>302.65902047639997</v>
      </c>
    </row>
    <row r="75" spans="1:51" x14ac:dyDescent="0.25">
      <c r="A75" s="1585"/>
      <c r="B75" s="1585" t="s">
        <v>1261</v>
      </c>
      <c r="C75" s="1586">
        <v>10.5541030714</v>
      </c>
      <c r="D75" s="1586">
        <v>39.757853181199998</v>
      </c>
      <c r="E75" s="1586">
        <v>45.199766397800005</v>
      </c>
      <c r="F75" s="1586">
        <v>0</v>
      </c>
      <c r="G75" s="1586">
        <v>4.6320190098000005</v>
      </c>
      <c r="H75" s="1586">
        <v>14.044605184400002</v>
      </c>
      <c r="I75" s="1586">
        <v>1.0220007420000001</v>
      </c>
      <c r="J75" s="1586">
        <v>0</v>
      </c>
      <c r="K75" s="1586">
        <v>0</v>
      </c>
      <c r="L75" s="1586">
        <v>0</v>
      </c>
      <c r="M75" s="1586">
        <v>1.2685850884000001</v>
      </c>
      <c r="N75" s="1586">
        <v>0</v>
      </c>
      <c r="O75" s="1586">
        <v>0</v>
      </c>
      <c r="P75" s="1586">
        <v>12.3888473898</v>
      </c>
      <c r="Q75" s="1586">
        <v>0</v>
      </c>
      <c r="R75" s="1586">
        <v>0</v>
      </c>
      <c r="S75" s="1586">
        <v>0</v>
      </c>
      <c r="T75" s="1586">
        <v>0</v>
      </c>
      <c r="U75" s="1586">
        <v>0</v>
      </c>
      <c r="V75" s="1586">
        <v>0</v>
      </c>
      <c r="W75" s="1586">
        <v>5.1762816000000003</v>
      </c>
      <c r="X75" s="1586">
        <v>0</v>
      </c>
      <c r="Y75" s="1586">
        <v>5.1762816000000003</v>
      </c>
      <c r="Z75" s="1586">
        <v>0</v>
      </c>
      <c r="AA75" s="1586">
        <v>35.367778688200005</v>
      </c>
      <c r="AB75" s="1586">
        <v>10.443465814600001</v>
      </c>
      <c r="AC75" s="1586">
        <v>13.90307282</v>
      </c>
      <c r="AD75" s="1586">
        <v>0.71209365640000011</v>
      </c>
      <c r="AE75" s="1586">
        <v>27.801619206200002</v>
      </c>
      <c r="AF75" s="1586">
        <v>12.5088890206</v>
      </c>
      <c r="AG75" s="1586">
        <v>0.55287957340000005</v>
      </c>
      <c r="AH75" s="1586">
        <v>0</v>
      </c>
      <c r="AI75" s="1586">
        <v>0</v>
      </c>
      <c r="AJ75" s="1586">
        <v>20.759960369400002</v>
      </c>
      <c r="AK75" s="1586">
        <v>0</v>
      </c>
      <c r="AL75" s="1586">
        <v>3.7564722019999999</v>
      </c>
      <c r="AM75" s="1586">
        <v>16.735004711600002</v>
      </c>
      <c r="AN75" s="1586">
        <v>93.580454976400006</v>
      </c>
      <c r="AO75" s="1586">
        <v>0</v>
      </c>
      <c r="AP75" s="1586">
        <v>0.44068715460000002</v>
      </c>
      <c r="AQ75" s="1586">
        <v>2.4322187624000002</v>
      </c>
      <c r="AR75" s="1586">
        <v>0</v>
      </c>
      <c r="AS75" s="1586">
        <v>0</v>
      </c>
      <c r="AT75" s="1586">
        <v>0</v>
      </c>
      <c r="AU75" s="1586">
        <v>0</v>
      </c>
      <c r="AV75" s="1586">
        <v>0</v>
      </c>
      <c r="AW75" s="1586">
        <v>0</v>
      </c>
      <c r="AX75" s="1586">
        <v>4.0675344430000004</v>
      </c>
      <c r="AY75" s="1586">
        <v>382.28247466360006</v>
      </c>
    </row>
    <row r="76" spans="1:51" x14ac:dyDescent="0.25">
      <c r="A76" s="1585"/>
      <c r="B76" s="1585" t="s">
        <v>1273</v>
      </c>
      <c r="C76" s="1586">
        <v>31.692732491000001</v>
      </c>
      <c r="D76" s="1586">
        <v>12.459374569600001</v>
      </c>
      <c r="E76" s="1586">
        <v>29.809457925800004</v>
      </c>
      <c r="F76" s="1586">
        <v>44.383548574400002</v>
      </c>
      <c r="G76" s="1586">
        <v>2.2808287152000002</v>
      </c>
      <c r="H76" s="1586">
        <v>64.355251108399997</v>
      </c>
      <c r="I76" s="1586">
        <v>20.642545021</v>
      </c>
      <c r="J76" s="1586">
        <v>22.8331801026</v>
      </c>
      <c r="K76" s="1586">
        <v>31.137642488400004</v>
      </c>
      <c r="L76" s="1586">
        <v>28.083825954800002</v>
      </c>
      <c r="M76" s="1586">
        <v>30.862087195800001</v>
      </c>
      <c r="N76" s="1586">
        <v>21.184700287799998</v>
      </c>
      <c r="O76" s="1586">
        <v>0</v>
      </c>
      <c r="P76" s="1586">
        <v>15.036413420000001</v>
      </c>
      <c r="Q76" s="1586">
        <v>0.59829757539999995</v>
      </c>
      <c r="R76" s="1586">
        <v>0.69507557419999999</v>
      </c>
      <c r="S76" s="1586">
        <v>31.444248953599999</v>
      </c>
      <c r="T76" s="1586">
        <v>0</v>
      </c>
      <c r="U76" s="1586">
        <v>0</v>
      </c>
      <c r="V76" s="1586">
        <v>0</v>
      </c>
      <c r="W76" s="1586">
        <v>0</v>
      </c>
      <c r="X76" s="1586">
        <v>0.59829757539999995</v>
      </c>
      <c r="Y76" s="1586">
        <v>2.5969441008</v>
      </c>
      <c r="Z76" s="1586">
        <v>8.2454385341999998</v>
      </c>
      <c r="AA76" s="1586">
        <v>25.7704060656</v>
      </c>
      <c r="AB76" s="1586">
        <v>24.383841188000002</v>
      </c>
      <c r="AC76" s="1586">
        <v>30.587706815400001</v>
      </c>
      <c r="AD76" s="1586">
        <v>0.43967468719999997</v>
      </c>
      <c r="AE76" s="1586">
        <v>72.351448898399994</v>
      </c>
      <c r="AF76" s="1586">
        <v>11.027496648</v>
      </c>
      <c r="AG76" s="1586">
        <v>30.222685255000002</v>
      </c>
      <c r="AH76" s="1586">
        <v>2.7905263036000001</v>
      </c>
      <c r="AI76" s="1586">
        <v>6.4247642815999999</v>
      </c>
      <c r="AJ76" s="1586">
        <v>0</v>
      </c>
      <c r="AK76" s="1586">
        <v>33.383335312600003</v>
      </c>
      <c r="AL76" s="1586">
        <v>5.2903972884000003</v>
      </c>
      <c r="AM76" s="1586">
        <v>71.1034933392</v>
      </c>
      <c r="AN76" s="1586">
        <v>134.66200730919999</v>
      </c>
      <c r="AO76" s="1586">
        <v>0</v>
      </c>
      <c r="AP76" s="1586">
        <v>0</v>
      </c>
      <c r="AQ76" s="1586">
        <v>0</v>
      </c>
      <c r="AR76" s="1586">
        <v>0</v>
      </c>
      <c r="AS76" s="1586">
        <v>9.7796174406000009</v>
      </c>
      <c r="AT76" s="1586">
        <v>0</v>
      </c>
      <c r="AU76" s="1586">
        <v>2.8353485145999997</v>
      </c>
      <c r="AV76" s="1586">
        <v>21.950278688800005</v>
      </c>
      <c r="AW76" s="1586">
        <v>0</v>
      </c>
      <c r="AX76" s="1586">
        <v>5.1969629222</v>
      </c>
      <c r="AY76" s="1586">
        <v>887.13988112679999</v>
      </c>
    </row>
    <row r="77" spans="1:51" x14ac:dyDescent="0.25">
      <c r="A77" s="1585"/>
      <c r="B77" s="1585" t="s">
        <v>1283</v>
      </c>
      <c r="C77" s="1586">
        <v>17.363731669200003</v>
      </c>
      <c r="D77" s="1586">
        <v>15.4881009962</v>
      </c>
      <c r="E77" s="1586">
        <v>31.029363768200003</v>
      </c>
      <c r="F77" s="1586">
        <v>20.619027912</v>
      </c>
      <c r="G77" s="1586">
        <v>1.4217500234</v>
      </c>
      <c r="H77" s="1586">
        <v>20.154907752000003</v>
      </c>
      <c r="I77" s="1586">
        <v>1.0077453876</v>
      </c>
      <c r="J77" s="1586">
        <v>46.665005322600003</v>
      </c>
      <c r="K77" s="1586">
        <v>9.9221065692000003</v>
      </c>
      <c r="L77" s="1586">
        <v>6.9090819966000012</v>
      </c>
      <c r="M77" s="1586">
        <v>7.9919227066000014</v>
      </c>
      <c r="N77" s="1586">
        <v>2.0213986072000001</v>
      </c>
      <c r="O77" s="1586">
        <v>0</v>
      </c>
      <c r="P77" s="1586">
        <v>5.9917029774000001</v>
      </c>
      <c r="Q77" s="1586">
        <v>2.5224986262</v>
      </c>
      <c r="R77" s="1586">
        <v>45.099923968399999</v>
      </c>
      <c r="S77" s="1586">
        <v>12.667212195399999</v>
      </c>
      <c r="T77" s="1586">
        <v>7.9988185158</v>
      </c>
      <c r="U77" s="1586">
        <v>11.534230647800001</v>
      </c>
      <c r="V77" s="1586">
        <v>0</v>
      </c>
      <c r="W77" s="1586">
        <v>5.3177725300000001</v>
      </c>
      <c r="X77" s="1586">
        <v>6.8919218437999996</v>
      </c>
      <c r="Y77" s="1586">
        <v>2.0864823084000004</v>
      </c>
      <c r="Z77" s="1586">
        <v>0</v>
      </c>
      <c r="AA77" s="1586">
        <v>13.8878963734</v>
      </c>
      <c r="AB77" s="1586">
        <v>13.780314492</v>
      </c>
      <c r="AC77" s="1586">
        <v>2.4162093059999998</v>
      </c>
      <c r="AD77" s="1586">
        <v>0</v>
      </c>
      <c r="AE77" s="1586">
        <v>14.450267237000002</v>
      </c>
      <c r="AF77" s="1586">
        <v>1.7589168968000002</v>
      </c>
      <c r="AG77" s="1586">
        <v>9.5979693053999995</v>
      </c>
      <c r="AH77" s="1586">
        <v>5.1803501287999998</v>
      </c>
      <c r="AI77" s="1586">
        <v>8.833699998200002</v>
      </c>
      <c r="AJ77" s="1586">
        <v>27.856049121599998</v>
      </c>
      <c r="AK77" s="1586">
        <v>21.343718860799999</v>
      </c>
      <c r="AL77" s="1586">
        <v>37.678894715000006</v>
      </c>
      <c r="AM77" s="1586">
        <v>65.984581782000006</v>
      </c>
      <c r="AN77" s="1586">
        <v>114.10550569039999</v>
      </c>
      <c r="AO77" s="1586">
        <v>0</v>
      </c>
      <c r="AP77" s="1586">
        <v>0</v>
      </c>
      <c r="AQ77" s="1586">
        <v>10.4162714712</v>
      </c>
      <c r="AR77" s="1586">
        <v>2.3135609993999999</v>
      </c>
      <c r="AS77" s="1586">
        <v>2.8119798560000002</v>
      </c>
      <c r="AT77" s="1586">
        <v>0</v>
      </c>
      <c r="AU77" s="1586">
        <v>3.6243874982000004</v>
      </c>
      <c r="AV77" s="1586">
        <v>3.0350911346</v>
      </c>
      <c r="AW77" s="1586">
        <v>1.3772404912</v>
      </c>
      <c r="AX77" s="1586">
        <v>0</v>
      </c>
      <c r="AY77" s="1586">
        <v>641.15761168200004</v>
      </c>
    </row>
    <row r="78" spans="1:51" x14ac:dyDescent="0.25">
      <c r="A78" s="1585"/>
      <c r="B78" s="1585" t="s">
        <v>1274</v>
      </c>
      <c r="C78" s="1586">
        <v>0.52512668880000002</v>
      </c>
      <c r="D78" s="1586">
        <v>0</v>
      </c>
      <c r="E78" s="1586">
        <v>4.5460099762000006</v>
      </c>
      <c r="F78" s="1586">
        <v>20.725330883600002</v>
      </c>
      <c r="G78" s="1586">
        <v>0</v>
      </c>
      <c r="H78" s="1586">
        <v>3.4569800370000001</v>
      </c>
      <c r="I78" s="1586">
        <v>27.2028059646</v>
      </c>
      <c r="J78" s="1586">
        <v>0</v>
      </c>
      <c r="K78" s="1586">
        <v>12.6790897366</v>
      </c>
      <c r="L78" s="1586">
        <v>0</v>
      </c>
      <c r="M78" s="1586">
        <v>39.850973359400001</v>
      </c>
      <c r="N78" s="1586">
        <v>18.263888589800001</v>
      </c>
      <c r="O78" s="1586">
        <v>0</v>
      </c>
      <c r="P78" s="1586">
        <v>34.030661445200003</v>
      </c>
      <c r="Q78" s="1586">
        <v>0</v>
      </c>
      <c r="R78" s="1586">
        <v>20.613586011199999</v>
      </c>
      <c r="S78" s="1586">
        <v>8.2897085838000013</v>
      </c>
      <c r="T78" s="1586">
        <v>0</v>
      </c>
      <c r="U78" s="1586">
        <v>0</v>
      </c>
      <c r="V78" s="1586">
        <v>0</v>
      </c>
      <c r="W78" s="1586">
        <v>0</v>
      </c>
      <c r="X78" s="1586">
        <v>0</v>
      </c>
      <c r="Y78" s="1586">
        <v>0</v>
      </c>
      <c r="Z78" s="1586">
        <v>11.0826281356</v>
      </c>
      <c r="AA78" s="1586">
        <v>12.8331660226</v>
      </c>
      <c r="AB78" s="1586">
        <v>0</v>
      </c>
      <c r="AC78" s="1586">
        <v>0</v>
      </c>
      <c r="AD78" s="1586">
        <v>0</v>
      </c>
      <c r="AE78" s="1586">
        <v>0</v>
      </c>
      <c r="AF78" s="1586">
        <v>0</v>
      </c>
      <c r="AG78" s="1586">
        <v>25.392943620800001</v>
      </c>
      <c r="AH78" s="1586">
        <v>0</v>
      </c>
      <c r="AI78" s="1586">
        <v>0</v>
      </c>
      <c r="AJ78" s="1586">
        <v>0</v>
      </c>
      <c r="AK78" s="1586">
        <v>0</v>
      </c>
      <c r="AL78" s="1586">
        <v>6.7099542383999999</v>
      </c>
      <c r="AM78" s="1586">
        <v>60.788710903199998</v>
      </c>
      <c r="AN78" s="1586">
        <v>5.1601241733999998</v>
      </c>
      <c r="AO78" s="1586">
        <v>0</v>
      </c>
      <c r="AP78" s="1586">
        <v>0</v>
      </c>
      <c r="AQ78" s="1586">
        <v>0</v>
      </c>
      <c r="AR78" s="1586">
        <v>1.5436302028000002</v>
      </c>
      <c r="AS78" s="1586">
        <v>0</v>
      </c>
      <c r="AT78" s="1586">
        <v>6.8329985598000009</v>
      </c>
      <c r="AU78" s="1586">
        <v>0</v>
      </c>
      <c r="AV78" s="1586">
        <v>5.5944291956000001</v>
      </c>
      <c r="AW78" s="1586">
        <v>1.2620786528000001</v>
      </c>
      <c r="AX78" s="1586">
        <v>2.6580886527999996</v>
      </c>
      <c r="AY78" s="1586">
        <v>330.04291363400006</v>
      </c>
    </row>
    <row r="79" spans="1:51" x14ac:dyDescent="0.25">
      <c r="A79" s="1585"/>
      <c r="B79" s="1585" t="s">
        <v>1284</v>
      </c>
      <c r="C79" s="1586">
        <v>14.993568947000002</v>
      </c>
      <c r="D79" s="1586">
        <v>0</v>
      </c>
      <c r="E79" s="1586">
        <v>0.50033334539999996</v>
      </c>
      <c r="F79" s="1586">
        <v>17.389008231000002</v>
      </c>
      <c r="G79" s="1586">
        <v>1.1622911034000001</v>
      </c>
      <c r="H79" s="1586">
        <v>44.873664635800004</v>
      </c>
      <c r="I79" s="1586">
        <v>1.0077969748</v>
      </c>
      <c r="J79" s="1586">
        <v>0</v>
      </c>
      <c r="K79" s="1586">
        <v>5.7737488409999997</v>
      </c>
      <c r="L79" s="1586">
        <v>0</v>
      </c>
      <c r="M79" s="1586">
        <v>8.9025540925999991</v>
      </c>
      <c r="N79" s="1586">
        <v>6.0480718032</v>
      </c>
      <c r="O79" s="1586">
        <v>0</v>
      </c>
      <c r="P79" s="1586">
        <v>0</v>
      </c>
      <c r="Q79" s="1586">
        <v>0</v>
      </c>
      <c r="R79" s="1586">
        <v>0</v>
      </c>
      <c r="S79" s="1586">
        <v>6.9003953844000012</v>
      </c>
      <c r="T79" s="1586">
        <v>0</v>
      </c>
      <c r="U79" s="1586">
        <v>0</v>
      </c>
      <c r="V79" s="1586">
        <v>0</v>
      </c>
      <c r="W79" s="1586">
        <v>0</v>
      </c>
      <c r="X79" s="1586">
        <v>6.3449349418000001</v>
      </c>
      <c r="Y79" s="1586">
        <v>0</v>
      </c>
      <c r="Z79" s="1586">
        <v>2.0127423848000001</v>
      </c>
      <c r="AA79" s="1586">
        <v>15.932828416400003</v>
      </c>
      <c r="AB79" s="1586">
        <v>0</v>
      </c>
      <c r="AC79" s="1586">
        <v>0</v>
      </c>
      <c r="AD79" s="1586">
        <v>0</v>
      </c>
      <c r="AE79" s="1586">
        <v>0</v>
      </c>
      <c r="AF79" s="1586">
        <v>2.0127423848000001</v>
      </c>
      <c r="AG79" s="1586">
        <v>5.407109761200001</v>
      </c>
      <c r="AH79" s="1586">
        <v>0</v>
      </c>
      <c r="AI79" s="1586">
        <v>0</v>
      </c>
      <c r="AJ79" s="1586">
        <v>0</v>
      </c>
      <c r="AK79" s="1586">
        <v>0</v>
      </c>
      <c r="AL79" s="1586">
        <v>14.495895497999999</v>
      </c>
      <c r="AM79" s="1586">
        <v>5.1864831746000002</v>
      </c>
      <c r="AN79" s="1586">
        <v>0</v>
      </c>
      <c r="AO79" s="1586">
        <v>0</v>
      </c>
      <c r="AP79" s="1586">
        <v>0</v>
      </c>
      <c r="AQ79" s="1586">
        <v>0</v>
      </c>
      <c r="AR79" s="1586">
        <v>1.1533891558</v>
      </c>
      <c r="AS79" s="1586">
        <v>0</v>
      </c>
      <c r="AT79" s="1586">
        <v>0</v>
      </c>
      <c r="AU79" s="1586">
        <v>0</v>
      </c>
      <c r="AV79" s="1586">
        <v>0</v>
      </c>
      <c r="AW79" s="1586">
        <v>0</v>
      </c>
      <c r="AX79" s="1586">
        <v>2.3522190202000002</v>
      </c>
      <c r="AY79" s="1586">
        <v>162.44977809620002</v>
      </c>
    </row>
    <row r="80" spans="1:51" x14ac:dyDescent="0.25">
      <c r="A80" s="1585"/>
      <c r="B80" s="1585" t="s">
        <v>1275</v>
      </c>
      <c r="C80" s="1586">
        <v>2.1564318075999998</v>
      </c>
      <c r="D80" s="1586">
        <v>10.512030279799999</v>
      </c>
      <c r="E80" s="1586">
        <v>2.4277106447999999</v>
      </c>
      <c r="F80" s="1586">
        <v>12.1539572168</v>
      </c>
      <c r="G80" s="1586">
        <v>0</v>
      </c>
      <c r="H80" s="1586">
        <v>6.753820439800001</v>
      </c>
      <c r="I80" s="1586">
        <v>1.0227764708</v>
      </c>
      <c r="J80" s="1586">
        <v>41.814803944200008</v>
      </c>
      <c r="K80" s="1586">
        <v>0</v>
      </c>
      <c r="L80" s="1586">
        <v>44.695967174600007</v>
      </c>
      <c r="M80" s="1586">
        <v>3.2146203529999999</v>
      </c>
      <c r="N80" s="1586">
        <v>6.1109880187999996</v>
      </c>
      <c r="O80" s="1586">
        <v>12.895184195600001</v>
      </c>
      <c r="P80" s="1586">
        <v>8.9324986100000014</v>
      </c>
      <c r="Q80" s="1586">
        <v>14.9425673166</v>
      </c>
      <c r="R80" s="1586">
        <v>13.894652581600001</v>
      </c>
      <c r="S80" s="1586">
        <v>13.41190368</v>
      </c>
      <c r="T80" s="1586">
        <v>8.4430977721999998</v>
      </c>
      <c r="U80" s="1586">
        <v>9.1274320955999997</v>
      </c>
      <c r="V80" s="1586">
        <v>15.1755607682</v>
      </c>
      <c r="W80" s="1586">
        <v>2.8084406448000001</v>
      </c>
      <c r="X80" s="1586">
        <v>11.1048437654</v>
      </c>
      <c r="Y80" s="1586">
        <v>9.1015303133999996</v>
      </c>
      <c r="Z80" s="1586">
        <v>1.0256150702</v>
      </c>
      <c r="AA80" s="1586">
        <v>6.9472293590000005</v>
      </c>
      <c r="AB80" s="1586">
        <v>46.825942706200003</v>
      </c>
      <c r="AC80" s="1586">
        <v>28.573181310800003</v>
      </c>
      <c r="AD80" s="1586">
        <v>0</v>
      </c>
      <c r="AE80" s="1586">
        <v>102.85616048400001</v>
      </c>
      <c r="AF80" s="1586">
        <v>7.1442003332000006</v>
      </c>
      <c r="AG80" s="1586">
        <v>15.149311046800001</v>
      </c>
      <c r="AH80" s="1586">
        <v>3.4511998695999999</v>
      </c>
      <c r="AI80" s="1586">
        <v>0</v>
      </c>
      <c r="AJ80" s="1586">
        <v>10.451239841000001</v>
      </c>
      <c r="AK80" s="1586">
        <v>0</v>
      </c>
      <c r="AL80" s="1586">
        <v>0</v>
      </c>
      <c r="AM80" s="1586">
        <v>2.9134996240000004</v>
      </c>
      <c r="AN80" s="1586">
        <v>190.9915748384</v>
      </c>
      <c r="AO80" s="1586">
        <v>0</v>
      </c>
      <c r="AP80" s="1586">
        <v>0</v>
      </c>
      <c r="AQ80" s="1586">
        <v>0</v>
      </c>
      <c r="AR80" s="1586">
        <v>0</v>
      </c>
      <c r="AS80" s="1586">
        <v>7.2766793498000002</v>
      </c>
      <c r="AT80" s="1586">
        <v>5.5238492624000006</v>
      </c>
      <c r="AU80" s="1586">
        <v>0</v>
      </c>
      <c r="AV80" s="1586">
        <v>0</v>
      </c>
      <c r="AW80" s="1586">
        <v>6.8688168836000001</v>
      </c>
      <c r="AX80" s="1586">
        <v>1.6906318394000002</v>
      </c>
      <c r="AY80" s="1586">
        <v>688.38994991199991</v>
      </c>
    </row>
    <row r="81" spans="1:51" x14ac:dyDescent="0.25">
      <c r="A81" s="1585"/>
      <c r="B81" s="1585" t="s">
        <v>1285</v>
      </c>
      <c r="C81" s="1586">
        <v>0</v>
      </c>
      <c r="D81" s="1586">
        <v>0</v>
      </c>
      <c r="E81" s="1586">
        <v>0</v>
      </c>
      <c r="F81" s="1586">
        <v>0</v>
      </c>
      <c r="G81" s="1586">
        <v>0</v>
      </c>
      <c r="H81" s="1586">
        <v>0</v>
      </c>
      <c r="I81" s="1586">
        <v>0</v>
      </c>
      <c r="J81" s="1586">
        <v>0</v>
      </c>
      <c r="K81" s="1586">
        <v>0</v>
      </c>
      <c r="L81" s="1586">
        <v>0</v>
      </c>
      <c r="M81" s="1586">
        <v>0</v>
      </c>
      <c r="N81" s="1586">
        <v>0</v>
      </c>
      <c r="O81" s="1586">
        <v>0</v>
      </c>
      <c r="P81" s="1586">
        <v>0</v>
      </c>
      <c r="Q81" s="1586">
        <v>0</v>
      </c>
      <c r="R81" s="1586">
        <v>0</v>
      </c>
      <c r="S81" s="1586">
        <v>0</v>
      </c>
      <c r="T81" s="1586">
        <v>3.8634866928</v>
      </c>
      <c r="U81" s="1586">
        <v>0</v>
      </c>
      <c r="V81" s="1586">
        <v>0</v>
      </c>
      <c r="W81" s="1586">
        <v>0</v>
      </c>
      <c r="X81" s="1586">
        <v>0</v>
      </c>
      <c r="Y81" s="1586">
        <v>6.3116323858000003</v>
      </c>
      <c r="Z81" s="1586">
        <v>0</v>
      </c>
      <c r="AA81" s="1586">
        <v>0</v>
      </c>
      <c r="AB81" s="1586">
        <v>0</v>
      </c>
      <c r="AC81" s="1586">
        <v>0</v>
      </c>
      <c r="AD81" s="1586">
        <v>0</v>
      </c>
      <c r="AE81" s="1586">
        <v>0</v>
      </c>
      <c r="AF81" s="1586">
        <v>0</v>
      </c>
      <c r="AG81" s="1586">
        <v>0</v>
      </c>
      <c r="AH81" s="1586">
        <v>2.1103688970000003</v>
      </c>
      <c r="AI81" s="1586">
        <v>0</v>
      </c>
      <c r="AJ81" s="1586">
        <v>0</v>
      </c>
      <c r="AK81" s="1586">
        <v>0</v>
      </c>
      <c r="AL81" s="1586">
        <v>0</v>
      </c>
      <c r="AM81" s="1586">
        <v>0</v>
      </c>
      <c r="AN81" s="1586">
        <v>0</v>
      </c>
      <c r="AO81" s="1586">
        <v>0</v>
      </c>
      <c r="AP81" s="1586">
        <v>0</v>
      </c>
      <c r="AQ81" s="1586">
        <v>0</v>
      </c>
      <c r="AR81" s="1586">
        <v>0</v>
      </c>
      <c r="AS81" s="1586">
        <v>0</v>
      </c>
      <c r="AT81" s="1586">
        <v>23.671130406000003</v>
      </c>
      <c r="AU81" s="1586">
        <v>0</v>
      </c>
      <c r="AV81" s="1586">
        <v>0</v>
      </c>
      <c r="AW81" s="1586">
        <v>14.206501253000001</v>
      </c>
      <c r="AX81" s="1586">
        <v>13.109271555799999</v>
      </c>
      <c r="AY81" s="1586">
        <v>63.2723911904</v>
      </c>
    </row>
    <row r="82" spans="1:51" x14ac:dyDescent="0.25">
      <c r="A82" s="1585"/>
      <c r="B82" s="1585" t="s">
        <v>1286</v>
      </c>
      <c r="C82" s="1586">
        <v>8.4515159526000012</v>
      </c>
      <c r="D82" s="1586">
        <v>0</v>
      </c>
      <c r="E82" s="1586">
        <v>10.8662347864</v>
      </c>
      <c r="F82" s="1586">
        <v>0</v>
      </c>
      <c r="G82" s="1586">
        <v>0</v>
      </c>
      <c r="H82" s="1586">
        <v>9.0551956782000005</v>
      </c>
      <c r="I82" s="1586">
        <v>0</v>
      </c>
      <c r="J82" s="1586">
        <v>0</v>
      </c>
      <c r="K82" s="1586">
        <v>0</v>
      </c>
      <c r="L82" s="1586">
        <v>0</v>
      </c>
      <c r="M82" s="1586">
        <v>0</v>
      </c>
      <c r="N82" s="1586">
        <v>0</v>
      </c>
      <c r="O82" s="1586">
        <v>0</v>
      </c>
      <c r="P82" s="1586">
        <v>0</v>
      </c>
      <c r="Q82" s="1586">
        <v>0</v>
      </c>
      <c r="R82" s="1586">
        <v>31.766970107600002</v>
      </c>
      <c r="S82" s="1586">
        <v>0</v>
      </c>
      <c r="T82" s="1586">
        <v>0</v>
      </c>
      <c r="U82" s="1586">
        <v>0</v>
      </c>
      <c r="V82" s="1586">
        <v>0</v>
      </c>
      <c r="W82" s="1586">
        <v>0</v>
      </c>
      <c r="X82" s="1586">
        <v>0</v>
      </c>
      <c r="Y82" s="1586">
        <v>0</v>
      </c>
      <c r="Z82" s="1586">
        <v>0</v>
      </c>
      <c r="AA82" s="1586">
        <v>0</v>
      </c>
      <c r="AB82" s="1586">
        <v>0</v>
      </c>
      <c r="AC82" s="1586">
        <v>0</v>
      </c>
      <c r="AD82" s="1586">
        <v>0</v>
      </c>
      <c r="AE82" s="1586">
        <v>0</v>
      </c>
      <c r="AF82" s="1586">
        <v>0</v>
      </c>
      <c r="AG82" s="1586">
        <v>0</v>
      </c>
      <c r="AH82" s="1586">
        <v>0</v>
      </c>
      <c r="AI82" s="1586">
        <v>0</v>
      </c>
      <c r="AJ82" s="1586">
        <v>0</v>
      </c>
      <c r="AK82" s="1586">
        <v>0</v>
      </c>
      <c r="AL82" s="1586">
        <v>0</v>
      </c>
      <c r="AM82" s="1586">
        <v>0</v>
      </c>
      <c r="AN82" s="1586">
        <v>0</v>
      </c>
      <c r="AO82" s="1586">
        <v>0</v>
      </c>
      <c r="AP82" s="1586">
        <v>0</v>
      </c>
      <c r="AQ82" s="1586">
        <v>0</v>
      </c>
      <c r="AR82" s="1586">
        <v>0</v>
      </c>
      <c r="AS82" s="1586">
        <v>0</v>
      </c>
      <c r="AT82" s="1586">
        <v>0</v>
      </c>
      <c r="AU82" s="1586">
        <v>0</v>
      </c>
      <c r="AV82" s="1586">
        <v>0</v>
      </c>
      <c r="AW82" s="1586">
        <v>0</v>
      </c>
      <c r="AX82" s="1586">
        <v>0</v>
      </c>
      <c r="AY82" s="1586">
        <v>60.1399165248</v>
      </c>
    </row>
    <row r="83" spans="1:51" x14ac:dyDescent="0.25">
      <c r="A83" s="1585"/>
      <c r="B83" s="1585" t="s">
        <v>1279</v>
      </c>
      <c r="C83" s="1586">
        <v>7.0653412718000004</v>
      </c>
      <c r="D83" s="1586">
        <v>10.609711877800001</v>
      </c>
      <c r="E83" s="1586">
        <v>10.6156648486</v>
      </c>
      <c r="F83" s="1586">
        <v>0</v>
      </c>
      <c r="G83" s="1586">
        <v>0</v>
      </c>
      <c r="H83" s="1586">
        <v>7.0653412718000004</v>
      </c>
      <c r="I83" s="1586">
        <v>1.0468798354000002</v>
      </c>
      <c r="J83" s="1586">
        <v>5.6130892874000011</v>
      </c>
      <c r="K83" s="1586">
        <v>6.2812790124000006</v>
      </c>
      <c r="L83" s="1586">
        <v>0</v>
      </c>
      <c r="M83" s="1586">
        <v>7.2692743228000003</v>
      </c>
      <c r="N83" s="1586">
        <v>7.9688936866000004</v>
      </c>
      <c r="O83" s="1586">
        <v>2.0673394784000001</v>
      </c>
      <c r="P83" s="1586">
        <v>0</v>
      </c>
      <c r="Q83" s="1586">
        <v>4.1603361799999998</v>
      </c>
      <c r="R83" s="1586">
        <v>0</v>
      </c>
      <c r="S83" s="1586">
        <v>0</v>
      </c>
      <c r="T83" s="1586">
        <v>0</v>
      </c>
      <c r="U83" s="1586">
        <v>10.363706995599999</v>
      </c>
      <c r="V83" s="1586">
        <v>1.0400821242</v>
      </c>
      <c r="W83" s="1586">
        <v>0</v>
      </c>
      <c r="X83" s="1586">
        <v>0</v>
      </c>
      <c r="Y83" s="1586">
        <v>0</v>
      </c>
      <c r="Z83" s="1586">
        <v>0</v>
      </c>
      <c r="AA83" s="1586">
        <v>0</v>
      </c>
      <c r="AB83" s="1586">
        <v>0</v>
      </c>
      <c r="AC83" s="1586">
        <v>0</v>
      </c>
      <c r="AD83" s="1586">
        <v>0</v>
      </c>
      <c r="AE83" s="1586">
        <v>0</v>
      </c>
      <c r="AF83" s="1586">
        <v>0</v>
      </c>
      <c r="AG83" s="1586">
        <v>0</v>
      </c>
      <c r="AH83" s="1586">
        <v>0</v>
      </c>
      <c r="AI83" s="1586">
        <v>0</v>
      </c>
      <c r="AJ83" s="1586">
        <v>0</v>
      </c>
      <c r="AK83" s="1586">
        <v>0</v>
      </c>
      <c r="AL83" s="1586">
        <v>0</v>
      </c>
      <c r="AM83" s="1586">
        <v>0</v>
      </c>
      <c r="AN83" s="1586">
        <v>0</v>
      </c>
      <c r="AO83" s="1586">
        <v>0</v>
      </c>
      <c r="AP83" s="1586">
        <v>0</v>
      </c>
      <c r="AQ83" s="1586">
        <v>0</v>
      </c>
      <c r="AR83" s="1586">
        <v>0</v>
      </c>
      <c r="AS83" s="1586">
        <v>1.0326761368000001</v>
      </c>
      <c r="AT83" s="1586">
        <v>2.0653522049999999</v>
      </c>
      <c r="AU83" s="1586">
        <v>0</v>
      </c>
      <c r="AV83" s="1586">
        <v>0</v>
      </c>
      <c r="AW83" s="1586">
        <v>11.0348900816</v>
      </c>
      <c r="AX83" s="1586">
        <v>14.573882996400002</v>
      </c>
      <c r="AY83" s="1586">
        <v>109.8737416126</v>
      </c>
    </row>
    <row r="84" spans="1:51" x14ac:dyDescent="0.25">
      <c r="A84" s="1585"/>
      <c r="B84" s="1585" t="s">
        <v>1468</v>
      </c>
      <c r="C84" s="1586">
        <v>0</v>
      </c>
      <c r="D84" s="1586">
        <v>0</v>
      </c>
      <c r="E84" s="1586">
        <v>0</v>
      </c>
      <c r="F84" s="1586">
        <v>0</v>
      </c>
      <c r="G84" s="1586">
        <v>0</v>
      </c>
      <c r="H84" s="1586">
        <v>0</v>
      </c>
      <c r="I84" s="1586">
        <v>0</v>
      </c>
      <c r="J84" s="1586">
        <v>0</v>
      </c>
      <c r="K84" s="1586">
        <v>0</v>
      </c>
      <c r="L84" s="1586">
        <v>0</v>
      </c>
      <c r="M84" s="1586">
        <v>0</v>
      </c>
      <c r="N84" s="1586">
        <v>0</v>
      </c>
      <c r="O84" s="1586">
        <v>0</v>
      </c>
      <c r="P84" s="1586">
        <v>0</v>
      </c>
      <c r="Q84" s="1586">
        <v>0</v>
      </c>
      <c r="R84" s="1586">
        <v>0</v>
      </c>
      <c r="S84" s="1586">
        <v>0</v>
      </c>
      <c r="T84" s="1586">
        <v>0</v>
      </c>
      <c r="U84" s="1586">
        <v>0</v>
      </c>
      <c r="V84" s="1586">
        <v>0</v>
      </c>
      <c r="W84" s="1586">
        <v>0</v>
      </c>
      <c r="X84" s="1586">
        <v>0</v>
      </c>
      <c r="Y84" s="1586">
        <v>0</v>
      </c>
      <c r="Z84" s="1586">
        <v>0</v>
      </c>
      <c r="AA84" s="1586">
        <v>0</v>
      </c>
      <c r="AB84" s="1586">
        <v>0</v>
      </c>
      <c r="AC84" s="1586">
        <v>0</v>
      </c>
      <c r="AD84" s="1586">
        <v>0</v>
      </c>
      <c r="AE84" s="1586">
        <v>0</v>
      </c>
      <c r="AF84" s="1586">
        <v>0</v>
      </c>
      <c r="AG84" s="1586">
        <v>0</v>
      </c>
      <c r="AH84" s="1586">
        <v>0</v>
      </c>
      <c r="AI84" s="1586">
        <v>0</v>
      </c>
      <c r="AJ84" s="1586">
        <v>0</v>
      </c>
      <c r="AK84" s="1586">
        <v>0</v>
      </c>
      <c r="AL84" s="1586">
        <v>0</v>
      </c>
      <c r="AM84" s="1586">
        <v>0</v>
      </c>
      <c r="AN84" s="1586">
        <v>0</v>
      </c>
      <c r="AO84" s="1586">
        <v>0</v>
      </c>
      <c r="AP84" s="1586">
        <v>0</v>
      </c>
      <c r="AQ84" s="1586">
        <v>0</v>
      </c>
      <c r="AR84" s="1586">
        <v>5.2401901832000002</v>
      </c>
      <c r="AS84" s="1586">
        <v>0</v>
      </c>
      <c r="AT84" s="1586">
        <v>0</v>
      </c>
      <c r="AU84" s="1586">
        <v>0</v>
      </c>
      <c r="AV84" s="1586">
        <v>0</v>
      </c>
      <c r="AW84" s="1586">
        <v>0</v>
      </c>
      <c r="AX84" s="1586">
        <v>0</v>
      </c>
      <c r="AY84" s="1586">
        <v>5.2401901832000002</v>
      </c>
    </row>
    <row r="85" spans="1:51" x14ac:dyDescent="0.25">
      <c r="A85" s="1585"/>
      <c r="B85" s="1585" t="s">
        <v>1276</v>
      </c>
      <c r="C85" s="1586">
        <v>0</v>
      </c>
      <c r="D85" s="1586">
        <v>0</v>
      </c>
      <c r="E85" s="1586">
        <v>0</v>
      </c>
      <c r="F85" s="1586">
        <v>0</v>
      </c>
      <c r="G85" s="1586">
        <v>0</v>
      </c>
      <c r="H85" s="1586">
        <v>0</v>
      </c>
      <c r="I85" s="1586">
        <v>0</v>
      </c>
      <c r="J85" s="1586">
        <v>3.4573767508000004</v>
      </c>
      <c r="K85" s="1586">
        <v>0</v>
      </c>
      <c r="L85" s="1586">
        <v>12.1760374988</v>
      </c>
      <c r="M85" s="1586">
        <v>0</v>
      </c>
      <c r="N85" s="1586">
        <v>0</v>
      </c>
      <c r="O85" s="1586">
        <v>5.9267393262000008</v>
      </c>
      <c r="P85" s="1586">
        <v>0</v>
      </c>
      <c r="Q85" s="1586">
        <v>19.855080064400003</v>
      </c>
      <c r="R85" s="1586">
        <v>0</v>
      </c>
      <c r="S85" s="1586">
        <v>0</v>
      </c>
      <c r="T85" s="1586">
        <v>0</v>
      </c>
      <c r="U85" s="1586">
        <v>0</v>
      </c>
      <c r="V85" s="1586">
        <v>0</v>
      </c>
      <c r="W85" s="1586">
        <v>0</v>
      </c>
      <c r="X85" s="1586">
        <v>0</v>
      </c>
      <c r="Y85" s="1586">
        <v>0</v>
      </c>
      <c r="Z85" s="1586">
        <v>8.4120702666000025</v>
      </c>
      <c r="AA85" s="1586">
        <v>5.0472114546000002</v>
      </c>
      <c r="AB85" s="1586">
        <v>10.450358331</v>
      </c>
      <c r="AC85" s="1586">
        <v>10.907998123400001</v>
      </c>
      <c r="AD85" s="1586">
        <v>0</v>
      </c>
      <c r="AE85" s="1586">
        <v>20.1595594494</v>
      </c>
      <c r="AF85" s="1586">
        <v>4.8409591062000006</v>
      </c>
      <c r="AG85" s="1586">
        <v>9.3542304184000002</v>
      </c>
      <c r="AH85" s="1586">
        <v>3.409411768</v>
      </c>
      <c r="AI85" s="1586">
        <v>26.961808333600001</v>
      </c>
      <c r="AJ85" s="1586">
        <v>0</v>
      </c>
      <c r="AK85" s="1586">
        <v>13.476458543800002</v>
      </c>
      <c r="AL85" s="1586">
        <v>0</v>
      </c>
      <c r="AM85" s="1586">
        <v>9.5105619294000014</v>
      </c>
      <c r="AN85" s="1586">
        <v>0</v>
      </c>
      <c r="AO85" s="1586">
        <v>0</v>
      </c>
      <c r="AP85" s="1586">
        <v>0</v>
      </c>
      <c r="AQ85" s="1586">
        <v>0</v>
      </c>
      <c r="AR85" s="1586">
        <v>28.406060117400003</v>
      </c>
      <c r="AS85" s="1586">
        <v>4.7976163914000001</v>
      </c>
      <c r="AT85" s="1586">
        <v>22.6081216816</v>
      </c>
      <c r="AU85" s="1586">
        <v>3.6172894562000004</v>
      </c>
      <c r="AV85" s="1586">
        <v>0</v>
      </c>
      <c r="AW85" s="1586">
        <v>0</v>
      </c>
      <c r="AX85" s="1586">
        <v>8.6491244952000006</v>
      </c>
      <c r="AY85" s="1586">
        <v>232.02407350640004</v>
      </c>
    </row>
    <row r="86" spans="1:51" x14ac:dyDescent="0.25">
      <c r="A86" s="1585"/>
      <c r="B86" s="1585" t="s">
        <v>1287</v>
      </c>
      <c r="C86" s="1586">
        <v>3.0818493062000001</v>
      </c>
      <c r="D86" s="1586">
        <v>0</v>
      </c>
      <c r="E86" s="1586">
        <v>0</v>
      </c>
      <c r="F86" s="1586">
        <v>0</v>
      </c>
      <c r="G86" s="1586">
        <v>0</v>
      </c>
      <c r="H86" s="1586">
        <v>0</v>
      </c>
      <c r="I86" s="1586">
        <v>0.50353202620000004</v>
      </c>
      <c r="J86" s="1586">
        <v>6.9282560395999999</v>
      </c>
      <c r="K86" s="1586">
        <v>10.2316832772</v>
      </c>
      <c r="L86" s="1586">
        <v>3.0330801256000002</v>
      </c>
      <c r="M86" s="1586">
        <v>11.153997174600001</v>
      </c>
      <c r="N86" s="1586">
        <v>10.610129994799999</v>
      </c>
      <c r="O86" s="1586">
        <v>0</v>
      </c>
      <c r="P86" s="1586">
        <v>20.793994681599997</v>
      </c>
      <c r="Q86" s="1586">
        <v>5.0791835821999998</v>
      </c>
      <c r="R86" s="1586">
        <v>0</v>
      </c>
      <c r="S86" s="1586">
        <v>23.142720658399998</v>
      </c>
      <c r="T86" s="1586">
        <v>6.5208528504000007</v>
      </c>
      <c r="U86" s="1586">
        <v>5.1600291624000008</v>
      </c>
      <c r="V86" s="1586">
        <v>2.7852782664000002</v>
      </c>
      <c r="W86" s="1586">
        <v>3.0156330190000005</v>
      </c>
      <c r="X86" s="1586">
        <v>0</v>
      </c>
      <c r="Y86" s="1586">
        <v>0</v>
      </c>
      <c r="Z86" s="1586">
        <v>7.8390118660000017</v>
      </c>
      <c r="AA86" s="1586">
        <v>5.5758693969999999</v>
      </c>
      <c r="AB86" s="1586">
        <v>2.0711137818000003</v>
      </c>
      <c r="AC86" s="1586">
        <v>0</v>
      </c>
      <c r="AD86" s="1586">
        <v>0</v>
      </c>
      <c r="AE86" s="1586">
        <v>3.4518563030000005</v>
      </c>
      <c r="AF86" s="1586">
        <v>1.044947785</v>
      </c>
      <c r="AG86" s="1586">
        <v>17.317826470000004</v>
      </c>
      <c r="AH86" s="1586">
        <v>0</v>
      </c>
      <c r="AI86" s="1586">
        <v>0</v>
      </c>
      <c r="AJ86" s="1586">
        <v>0</v>
      </c>
      <c r="AK86" s="1586">
        <v>0</v>
      </c>
      <c r="AL86" s="1586">
        <v>0</v>
      </c>
      <c r="AM86" s="1586">
        <v>0</v>
      </c>
      <c r="AN86" s="1586">
        <v>0</v>
      </c>
      <c r="AO86" s="1586">
        <v>0</v>
      </c>
      <c r="AP86" s="1586">
        <v>0</v>
      </c>
      <c r="AQ86" s="1586">
        <v>10.681384128800001</v>
      </c>
      <c r="AR86" s="1586">
        <v>7.0426708240000009</v>
      </c>
      <c r="AS86" s="1586">
        <v>1.3828574592000002</v>
      </c>
      <c r="AT86" s="1586">
        <v>0</v>
      </c>
      <c r="AU86" s="1586">
        <v>1.3828241882000001</v>
      </c>
      <c r="AV86" s="1586">
        <v>6.5871344448000002</v>
      </c>
      <c r="AW86" s="1586">
        <v>2.7281035277999997</v>
      </c>
      <c r="AX86" s="1586">
        <v>6.6745700154000005</v>
      </c>
      <c r="AY86" s="1586">
        <v>185.82039035560004</v>
      </c>
    </row>
    <row r="87" spans="1:51" x14ac:dyDescent="0.25">
      <c r="A87" s="1585"/>
      <c r="B87" s="1585" t="s">
        <v>1277</v>
      </c>
      <c r="C87" s="1586">
        <v>0</v>
      </c>
      <c r="D87" s="1586">
        <v>24.372925212999998</v>
      </c>
      <c r="E87" s="1586">
        <v>34.585333742399996</v>
      </c>
      <c r="F87" s="1586">
        <v>0</v>
      </c>
      <c r="G87" s="1586">
        <v>2.2910309758</v>
      </c>
      <c r="H87" s="1586">
        <v>0</v>
      </c>
      <c r="I87" s="1586">
        <v>8.8058089532000015</v>
      </c>
      <c r="J87" s="1586">
        <v>3.4590149874000002</v>
      </c>
      <c r="K87" s="1586">
        <v>25.657723568399998</v>
      </c>
      <c r="L87" s="1586">
        <v>30.373086227400002</v>
      </c>
      <c r="M87" s="1586">
        <v>11.991381459399999</v>
      </c>
      <c r="N87" s="1586">
        <v>12.507687697400002</v>
      </c>
      <c r="O87" s="1586">
        <v>14.518195848800001</v>
      </c>
      <c r="P87" s="1586">
        <v>5.1661772316000008</v>
      </c>
      <c r="Q87" s="1586">
        <v>0</v>
      </c>
      <c r="R87" s="1586">
        <v>0</v>
      </c>
      <c r="S87" s="1586">
        <v>1.7950963310000003</v>
      </c>
      <c r="T87" s="1586">
        <v>2.4297942325999999</v>
      </c>
      <c r="U87" s="1586">
        <v>0</v>
      </c>
      <c r="V87" s="1586">
        <v>1.7950963310000003</v>
      </c>
      <c r="W87" s="1586">
        <v>6.5873438120000003</v>
      </c>
      <c r="X87" s="1586">
        <v>1.7950963310000003</v>
      </c>
      <c r="Y87" s="1586">
        <v>4.1538570472000007</v>
      </c>
      <c r="Z87" s="1586">
        <v>0.90130363820000003</v>
      </c>
      <c r="AA87" s="1586">
        <v>6.0828205844000012</v>
      </c>
      <c r="AB87" s="1586">
        <v>22.281545482000002</v>
      </c>
      <c r="AC87" s="1586">
        <v>20.682753539</v>
      </c>
      <c r="AD87" s="1586">
        <v>0</v>
      </c>
      <c r="AE87" s="1586">
        <v>29.575410778200002</v>
      </c>
      <c r="AF87" s="1586">
        <v>1.9345053882000001</v>
      </c>
      <c r="AG87" s="1586">
        <v>6.860805021</v>
      </c>
      <c r="AH87" s="1586">
        <v>2.0734052961999998</v>
      </c>
      <c r="AI87" s="1586">
        <v>0</v>
      </c>
      <c r="AJ87" s="1586">
        <v>13.8190736978</v>
      </c>
      <c r="AK87" s="1586">
        <v>23.423821369200002</v>
      </c>
      <c r="AL87" s="1586">
        <v>31.312373274000002</v>
      </c>
      <c r="AM87" s="1586">
        <v>49.554025859800007</v>
      </c>
      <c r="AN87" s="1586">
        <v>46.3830387426</v>
      </c>
      <c r="AO87" s="1586">
        <v>0</v>
      </c>
      <c r="AP87" s="1586">
        <v>0</v>
      </c>
      <c r="AQ87" s="1586">
        <v>15.096723110000001</v>
      </c>
      <c r="AR87" s="1586">
        <v>15.929391556400002</v>
      </c>
      <c r="AS87" s="1586">
        <v>2.4404210586000001</v>
      </c>
      <c r="AT87" s="1586">
        <v>7.7116909519999997</v>
      </c>
      <c r="AU87" s="1586">
        <v>6.7247830202000003</v>
      </c>
      <c r="AV87" s="1586">
        <v>0</v>
      </c>
      <c r="AW87" s="1586">
        <v>2.0653740198000001</v>
      </c>
      <c r="AX87" s="1586">
        <v>6.2561005486000001</v>
      </c>
      <c r="AY87" s="1586">
        <v>503.39401692579997</v>
      </c>
    </row>
    <row r="88" spans="1:51" x14ac:dyDescent="0.25">
      <c r="A88" s="1585"/>
      <c r="B88" s="1585" t="s">
        <v>1306</v>
      </c>
      <c r="C88" s="1586">
        <v>0</v>
      </c>
      <c r="D88" s="1586">
        <v>0</v>
      </c>
      <c r="E88" s="1586">
        <v>0</v>
      </c>
      <c r="F88" s="1586">
        <v>0</v>
      </c>
      <c r="G88" s="1586">
        <v>0</v>
      </c>
      <c r="H88" s="1586">
        <v>0</v>
      </c>
      <c r="I88" s="1586">
        <v>0</v>
      </c>
      <c r="J88" s="1586">
        <v>0</v>
      </c>
      <c r="K88" s="1586">
        <v>0</v>
      </c>
      <c r="L88" s="1586">
        <v>0</v>
      </c>
      <c r="M88" s="1586">
        <v>0</v>
      </c>
      <c r="N88" s="1586">
        <v>0</v>
      </c>
      <c r="O88" s="1586">
        <v>0</v>
      </c>
      <c r="P88" s="1586">
        <v>0</v>
      </c>
      <c r="Q88" s="1586">
        <v>0</v>
      </c>
      <c r="R88" s="1586">
        <v>0</v>
      </c>
      <c r="S88" s="1586">
        <v>0</v>
      </c>
      <c r="T88" s="1586">
        <v>0</v>
      </c>
      <c r="U88" s="1586">
        <v>0</v>
      </c>
      <c r="V88" s="1586">
        <v>0</v>
      </c>
      <c r="W88" s="1586">
        <v>0</v>
      </c>
      <c r="X88" s="1586">
        <v>0</v>
      </c>
      <c r="Y88" s="1586">
        <v>0</v>
      </c>
      <c r="Z88" s="1586">
        <v>0</v>
      </c>
      <c r="AA88" s="1586">
        <v>0</v>
      </c>
      <c r="AB88" s="1586">
        <v>0</v>
      </c>
      <c r="AC88" s="1586">
        <v>0</v>
      </c>
      <c r="AD88" s="1586">
        <v>0</v>
      </c>
      <c r="AE88" s="1586">
        <v>0</v>
      </c>
      <c r="AF88" s="1586">
        <v>0</v>
      </c>
      <c r="AG88" s="1586">
        <v>0</v>
      </c>
      <c r="AH88" s="1586">
        <v>0</v>
      </c>
      <c r="AI88" s="1586">
        <v>7.6086673348000007</v>
      </c>
      <c r="AJ88" s="1586">
        <v>0</v>
      </c>
      <c r="AK88" s="1586">
        <v>5.7217668480000006</v>
      </c>
      <c r="AL88" s="1586">
        <v>2.3538626075999995</v>
      </c>
      <c r="AM88" s="1586">
        <v>33.247701313400007</v>
      </c>
      <c r="AN88" s="1586">
        <v>13.991261755800002</v>
      </c>
      <c r="AO88" s="1586">
        <v>0</v>
      </c>
      <c r="AP88" s="1586">
        <v>0</v>
      </c>
      <c r="AQ88" s="1586">
        <v>0</v>
      </c>
      <c r="AR88" s="1586">
        <v>15.953647213</v>
      </c>
      <c r="AS88" s="1586">
        <v>0</v>
      </c>
      <c r="AT88" s="1586">
        <v>0</v>
      </c>
      <c r="AU88" s="1586">
        <v>6.2345775044000007</v>
      </c>
      <c r="AV88" s="1586">
        <v>7.4748097325999998</v>
      </c>
      <c r="AW88" s="1586">
        <v>0</v>
      </c>
      <c r="AX88" s="1586">
        <v>0</v>
      </c>
      <c r="AY88" s="1586">
        <v>92.586294309600021</v>
      </c>
    </row>
    <row r="89" spans="1:51" x14ac:dyDescent="0.25">
      <c r="A89" s="1585"/>
      <c r="B89" s="1585" t="s">
        <v>1288</v>
      </c>
      <c r="C89" s="1586">
        <v>0</v>
      </c>
      <c r="D89" s="1586">
        <v>0</v>
      </c>
      <c r="E89" s="1586">
        <v>0</v>
      </c>
      <c r="F89" s="1586">
        <v>0</v>
      </c>
      <c r="G89" s="1586">
        <v>0</v>
      </c>
      <c r="H89" s="1586">
        <v>0</v>
      </c>
      <c r="I89" s="1586">
        <v>0</v>
      </c>
      <c r="J89" s="1586">
        <v>0</v>
      </c>
      <c r="K89" s="1586">
        <v>0</v>
      </c>
      <c r="L89" s="1586">
        <v>0</v>
      </c>
      <c r="M89" s="1586">
        <v>0</v>
      </c>
      <c r="N89" s="1586">
        <v>0</v>
      </c>
      <c r="O89" s="1586">
        <v>0</v>
      </c>
      <c r="P89" s="1586">
        <v>0</v>
      </c>
      <c r="Q89" s="1586">
        <v>0</v>
      </c>
      <c r="R89" s="1586">
        <v>0</v>
      </c>
      <c r="S89" s="1586">
        <v>0</v>
      </c>
      <c r="T89" s="1586">
        <v>0</v>
      </c>
      <c r="U89" s="1586">
        <v>0</v>
      </c>
      <c r="V89" s="1586">
        <v>0</v>
      </c>
      <c r="W89" s="1586">
        <v>0</v>
      </c>
      <c r="X89" s="1586">
        <v>0</v>
      </c>
      <c r="Y89" s="1586">
        <v>0</v>
      </c>
      <c r="Z89" s="1586">
        <v>0</v>
      </c>
      <c r="AA89" s="1586">
        <v>0</v>
      </c>
      <c r="AB89" s="1586">
        <v>0</v>
      </c>
      <c r="AC89" s="1586">
        <v>0</v>
      </c>
      <c r="AD89" s="1586">
        <v>0</v>
      </c>
      <c r="AE89" s="1586">
        <v>0</v>
      </c>
      <c r="AF89" s="1586">
        <v>0</v>
      </c>
      <c r="AG89" s="1586">
        <v>0</v>
      </c>
      <c r="AH89" s="1586">
        <v>0</v>
      </c>
      <c r="AI89" s="1586">
        <v>0</v>
      </c>
      <c r="AJ89" s="1586">
        <v>0</v>
      </c>
      <c r="AK89" s="1586">
        <v>0</v>
      </c>
      <c r="AL89" s="1586">
        <v>0</v>
      </c>
      <c r="AM89" s="1586">
        <v>0</v>
      </c>
      <c r="AN89" s="1586">
        <v>0</v>
      </c>
      <c r="AO89" s="1586">
        <v>0</v>
      </c>
      <c r="AP89" s="1586">
        <v>0.30371977719999999</v>
      </c>
      <c r="AQ89" s="1586">
        <v>3.4970106752000003</v>
      </c>
      <c r="AR89" s="1586">
        <v>25.570406470000002</v>
      </c>
      <c r="AS89" s="1586">
        <v>9.3689625428000003</v>
      </c>
      <c r="AT89" s="1586">
        <v>28.758756110000004</v>
      </c>
      <c r="AU89" s="1586">
        <v>2.3567602030000003</v>
      </c>
      <c r="AV89" s="1586">
        <v>32.605835878000001</v>
      </c>
      <c r="AW89" s="1586">
        <v>0</v>
      </c>
      <c r="AX89" s="1586">
        <v>0</v>
      </c>
      <c r="AY89" s="1586">
        <v>102.46145165620001</v>
      </c>
    </row>
    <row r="90" spans="1:51" x14ac:dyDescent="0.25">
      <c r="A90" s="1585"/>
      <c r="B90" s="1585" t="s">
        <v>1266</v>
      </c>
      <c r="C90" s="1586">
        <v>0</v>
      </c>
      <c r="D90" s="1586">
        <v>0</v>
      </c>
      <c r="E90" s="1586">
        <v>0</v>
      </c>
      <c r="F90" s="1586">
        <v>0</v>
      </c>
      <c r="G90" s="1586">
        <v>0</v>
      </c>
      <c r="H90" s="1586">
        <v>0</v>
      </c>
      <c r="I90" s="1586">
        <v>0.7599258296000001</v>
      </c>
      <c r="J90" s="1586">
        <v>3.8761665796000004</v>
      </c>
      <c r="K90" s="1586">
        <v>0</v>
      </c>
      <c r="L90" s="1586">
        <v>0.63905105179999999</v>
      </c>
      <c r="M90" s="1586">
        <v>0.7599258296000001</v>
      </c>
      <c r="N90" s="1586">
        <v>6.389016067</v>
      </c>
      <c r="O90" s="1586">
        <v>1.1161585637999998</v>
      </c>
      <c r="P90" s="1586">
        <v>0</v>
      </c>
      <c r="Q90" s="1586">
        <v>0</v>
      </c>
      <c r="R90" s="1586">
        <v>0</v>
      </c>
      <c r="S90" s="1586">
        <v>0</v>
      </c>
      <c r="T90" s="1586">
        <v>0</v>
      </c>
      <c r="U90" s="1586">
        <v>0</v>
      </c>
      <c r="V90" s="1586">
        <v>0</v>
      </c>
      <c r="W90" s="1586">
        <v>0</v>
      </c>
      <c r="X90" s="1586">
        <v>0</v>
      </c>
      <c r="Y90" s="1586">
        <v>0</v>
      </c>
      <c r="Z90" s="1586">
        <v>0</v>
      </c>
      <c r="AA90" s="1586">
        <v>0</v>
      </c>
      <c r="AB90" s="1586">
        <v>0</v>
      </c>
      <c r="AC90" s="1586">
        <v>0</v>
      </c>
      <c r="AD90" s="1586">
        <v>0</v>
      </c>
      <c r="AE90" s="1586">
        <v>0</v>
      </c>
      <c r="AF90" s="1586">
        <v>0</v>
      </c>
      <c r="AG90" s="1586">
        <v>0</v>
      </c>
      <c r="AH90" s="1586">
        <v>0</v>
      </c>
      <c r="AI90" s="1586">
        <v>0</v>
      </c>
      <c r="AJ90" s="1586">
        <v>0</v>
      </c>
      <c r="AK90" s="1586">
        <v>0</v>
      </c>
      <c r="AL90" s="1586">
        <v>0</v>
      </c>
      <c r="AM90" s="1586">
        <v>0</v>
      </c>
      <c r="AN90" s="1586">
        <v>0</v>
      </c>
      <c r="AO90" s="1586">
        <v>0</v>
      </c>
      <c r="AP90" s="1586">
        <v>0</v>
      </c>
      <c r="AQ90" s="1586">
        <v>0</v>
      </c>
      <c r="AR90" s="1586">
        <v>0</v>
      </c>
      <c r="AS90" s="1586">
        <v>0</v>
      </c>
      <c r="AT90" s="1586">
        <v>0</v>
      </c>
      <c r="AU90" s="1586">
        <v>0</v>
      </c>
      <c r="AV90" s="1586">
        <v>0</v>
      </c>
      <c r="AW90" s="1586">
        <v>0</v>
      </c>
      <c r="AX90" s="1586">
        <v>5.2646510223999998</v>
      </c>
      <c r="AY90" s="1586">
        <v>18.804894943800001</v>
      </c>
    </row>
    <row r="91" spans="1:51" x14ac:dyDescent="0.25">
      <c r="A91" s="1585"/>
      <c r="B91" s="1585" t="s">
        <v>1289</v>
      </c>
      <c r="C91" s="1586">
        <v>3.0953332536000002</v>
      </c>
      <c r="D91" s="1586">
        <v>2.9366523984000001</v>
      </c>
      <c r="E91" s="1586">
        <v>4.6950000524000002</v>
      </c>
      <c r="F91" s="1586">
        <v>5.2331876324000008</v>
      </c>
      <c r="G91" s="1586">
        <v>0</v>
      </c>
      <c r="H91" s="1586">
        <v>10.306731197000001</v>
      </c>
      <c r="I91" s="1586">
        <v>2.1197740941999998</v>
      </c>
      <c r="J91" s="1586">
        <v>0</v>
      </c>
      <c r="K91" s="1586">
        <v>1.0108002142000001</v>
      </c>
      <c r="L91" s="1586">
        <v>8.3075515124000017</v>
      </c>
      <c r="M91" s="1586">
        <v>4.1908159832000003</v>
      </c>
      <c r="N91" s="1586">
        <v>0</v>
      </c>
      <c r="O91" s="1586">
        <v>0</v>
      </c>
      <c r="P91" s="1586">
        <v>26.309518099200002</v>
      </c>
      <c r="Q91" s="1586">
        <v>6.2776281204000002</v>
      </c>
      <c r="R91" s="1586">
        <v>8.2574451119999992</v>
      </c>
      <c r="S91" s="1586">
        <v>28.356938538600001</v>
      </c>
      <c r="T91" s="1586">
        <v>3.4323859080000001</v>
      </c>
      <c r="U91" s="1586">
        <v>1.3742278536000001</v>
      </c>
      <c r="V91" s="1586">
        <v>4.6445279454000001</v>
      </c>
      <c r="W91" s="1586">
        <v>2.7484557072000002</v>
      </c>
      <c r="X91" s="1586">
        <v>0</v>
      </c>
      <c r="Y91" s="1586">
        <v>0</v>
      </c>
      <c r="Z91" s="1586">
        <v>0.55300133839999999</v>
      </c>
      <c r="AA91" s="1586">
        <v>2.3355775520000002</v>
      </c>
      <c r="AB91" s="1586">
        <v>13.986478620800002</v>
      </c>
      <c r="AC91" s="1586">
        <v>10.5064713474</v>
      </c>
      <c r="AD91" s="1586">
        <v>0</v>
      </c>
      <c r="AE91" s="1586">
        <v>14.821559386199999</v>
      </c>
      <c r="AF91" s="1586">
        <v>0</v>
      </c>
      <c r="AG91" s="1586">
        <v>5.1770765367999996</v>
      </c>
      <c r="AH91" s="1586">
        <v>0</v>
      </c>
      <c r="AI91" s="1586">
        <v>0</v>
      </c>
      <c r="AJ91" s="1586">
        <v>0</v>
      </c>
      <c r="AK91" s="1586">
        <v>0</v>
      </c>
      <c r="AL91" s="1586">
        <v>0</v>
      </c>
      <c r="AM91" s="1586">
        <v>41.126741759600009</v>
      </c>
      <c r="AN91" s="1586">
        <v>80.267125792000002</v>
      </c>
      <c r="AO91" s="1586">
        <v>0</v>
      </c>
      <c r="AP91" s="1586">
        <v>0.32271744959999998</v>
      </c>
      <c r="AQ91" s="1586">
        <v>2.8188377980000001</v>
      </c>
      <c r="AR91" s="1586">
        <v>1.4094188990000001</v>
      </c>
      <c r="AS91" s="1586">
        <v>6.2517796403999997</v>
      </c>
      <c r="AT91" s="1586">
        <v>0</v>
      </c>
      <c r="AU91" s="1586">
        <v>5.6383663980000014</v>
      </c>
      <c r="AV91" s="1586">
        <v>4.0020225405999996</v>
      </c>
      <c r="AW91" s="1586">
        <v>0</v>
      </c>
      <c r="AX91" s="1586">
        <v>0</v>
      </c>
      <c r="AY91" s="1586">
        <v>312.51414868100011</v>
      </c>
    </row>
    <row r="92" spans="1:51" x14ac:dyDescent="0.25">
      <c r="A92" s="999" t="s">
        <v>1290</v>
      </c>
      <c r="B92" s="1587"/>
      <c r="C92" s="1001">
        <v>0</v>
      </c>
      <c r="D92" s="1001">
        <v>0</v>
      </c>
      <c r="E92" s="1001">
        <v>0</v>
      </c>
      <c r="F92" s="1001">
        <v>5.0150720116000009</v>
      </c>
      <c r="G92" s="1001">
        <v>0</v>
      </c>
      <c r="H92" s="1001">
        <v>0</v>
      </c>
      <c r="I92" s="1001">
        <v>0</v>
      </c>
      <c r="J92" s="1001">
        <v>0</v>
      </c>
      <c r="K92" s="1001">
        <v>0</v>
      </c>
      <c r="L92" s="1001">
        <v>0</v>
      </c>
      <c r="M92" s="1001">
        <v>0</v>
      </c>
      <c r="N92" s="1001">
        <v>0</v>
      </c>
      <c r="O92" s="1001">
        <v>0</v>
      </c>
      <c r="P92" s="1001">
        <v>0</v>
      </c>
      <c r="Q92" s="1001">
        <v>0</v>
      </c>
      <c r="R92" s="1001">
        <v>0</v>
      </c>
      <c r="S92" s="1001">
        <v>0</v>
      </c>
      <c r="T92" s="1001">
        <v>0</v>
      </c>
      <c r="U92" s="1001">
        <v>0</v>
      </c>
      <c r="V92" s="1001">
        <v>0</v>
      </c>
      <c r="W92" s="1001">
        <v>0</v>
      </c>
      <c r="X92" s="1001">
        <v>0</v>
      </c>
      <c r="Y92" s="1001">
        <v>0</v>
      </c>
      <c r="Z92" s="1001">
        <v>0</v>
      </c>
      <c r="AA92" s="1001">
        <v>0</v>
      </c>
      <c r="AB92" s="1001">
        <v>0</v>
      </c>
      <c r="AC92" s="1001">
        <v>0</v>
      </c>
      <c r="AD92" s="1001">
        <v>0</v>
      </c>
      <c r="AE92" s="1001">
        <v>0</v>
      </c>
      <c r="AF92" s="1001">
        <v>0</v>
      </c>
      <c r="AG92" s="1001">
        <v>0</v>
      </c>
      <c r="AH92" s="1001">
        <v>0</v>
      </c>
      <c r="AI92" s="1001">
        <v>0</v>
      </c>
      <c r="AJ92" s="1001">
        <v>0</v>
      </c>
      <c r="AK92" s="1001">
        <v>0</v>
      </c>
      <c r="AL92" s="1001">
        <v>0</v>
      </c>
      <c r="AM92" s="1001">
        <v>0</v>
      </c>
      <c r="AN92" s="1001">
        <v>0</v>
      </c>
      <c r="AO92" s="1001">
        <v>0</v>
      </c>
      <c r="AP92" s="1001">
        <v>0</v>
      </c>
      <c r="AQ92" s="1001">
        <v>0</v>
      </c>
      <c r="AR92" s="1001">
        <v>0</v>
      </c>
      <c r="AS92" s="1001">
        <v>0</v>
      </c>
      <c r="AT92" s="1001">
        <v>0</v>
      </c>
      <c r="AU92" s="1001">
        <v>0</v>
      </c>
      <c r="AV92" s="1001">
        <v>0</v>
      </c>
      <c r="AW92" s="1001">
        <v>0</v>
      </c>
      <c r="AX92" s="1001">
        <v>0.94623999959999994</v>
      </c>
      <c r="AY92" s="1001">
        <v>5.9613120112000004</v>
      </c>
    </row>
    <row r="93" spans="1:51" x14ac:dyDescent="0.25">
      <c r="A93" s="1585"/>
      <c r="B93" s="1585" t="s">
        <v>1291</v>
      </c>
      <c r="C93" s="1586">
        <v>0</v>
      </c>
      <c r="D93" s="1586">
        <v>0</v>
      </c>
      <c r="E93" s="1586">
        <v>0</v>
      </c>
      <c r="F93" s="1586">
        <v>5.0150720116000009</v>
      </c>
      <c r="G93" s="1586">
        <v>0</v>
      </c>
      <c r="H93" s="1586">
        <v>0</v>
      </c>
      <c r="I93" s="1586">
        <v>0</v>
      </c>
      <c r="J93" s="1586">
        <v>0</v>
      </c>
      <c r="K93" s="1586">
        <v>0</v>
      </c>
      <c r="L93" s="1586">
        <v>0</v>
      </c>
      <c r="M93" s="1586">
        <v>0</v>
      </c>
      <c r="N93" s="1586">
        <v>0</v>
      </c>
      <c r="O93" s="1586">
        <v>0</v>
      </c>
      <c r="P93" s="1586">
        <v>0</v>
      </c>
      <c r="Q93" s="1586">
        <v>0</v>
      </c>
      <c r="R93" s="1586">
        <v>0</v>
      </c>
      <c r="S93" s="1586">
        <v>0</v>
      </c>
      <c r="T93" s="1586">
        <v>0</v>
      </c>
      <c r="U93" s="1586">
        <v>0</v>
      </c>
      <c r="V93" s="1586">
        <v>0</v>
      </c>
      <c r="W93" s="1586">
        <v>0</v>
      </c>
      <c r="X93" s="1586">
        <v>0</v>
      </c>
      <c r="Y93" s="1586">
        <v>0</v>
      </c>
      <c r="Z93" s="1586">
        <v>0</v>
      </c>
      <c r="AA93" s="1586">
        <v>0</v>
      </c>
      <c r="AB93" s="1586">
        <v>0</v>
      </c>
      <c r="AC93" s="1586">
        <v>0</v>
      </c>
      <c r="AD93" s="1586">
        <v>0</v>
      </c>
      <c r="AE93" s="1586">
        <v>0</v>
      </c>
      <c r="AF93" s="1586">
        <v>0</v>
      </c>
      <c r="AG93" s="1586">
        <v>0</v>
      </c>
      <c r="AH93" s="1586">
        <v>0</v>
      </c>
      <c r="AI93" s="1586">
        <v>0</v>
      </c>
      <c r="AJ93" s="1586">
        <v>0</v>
      </c>
      <c r="AK93" s="1586">
        <v>0</v>
      </c>
      <c r="AL93" s="1586">
        <v>0</v>
      </c>
      <c r="AM93" s="1586">
        <v>0</v>
      </c>
      <c r="AN93" s="1586">
        <v>0</v>
      </c>
      <c r="AO93" s="1586">
        <v>0</v>
      </c>
      <c r="AP93" s="1586">
        <v>0</v>
      </c>
      <c r="AQ93" s="1586">
        <v>0</v>
      </c>
      <c r="AR93" s="1586">
        <v>0</v>
      </c>
      <c r="AS93" s="1586">
        <v>0</v>
      </c>
      <c r="AT93" s="1586">
        <v>0</v>
      </c>
      <c r="AU93" s="1586">
        <v>0</v>
      </c>
      <c r="AV93" s="1586">
        <v>0</v>
      </c>
      <c r="AW93" s="1586">
        <v>0</v>
      </c>
      <c r="AX93" s="1586">
        <v>0.94623999959999994</v>
      </c>
      <c r="AY93" s="1586">
        <v>5.9613120112000004</v>
      </c>
    </row>
    <row r="94" spans="1:51" x14ac:dyDescent="0.25">
      <c r="A94" s="999" t="s">
        <v>1265</v>
      </c>
      <c r="B94" s="1587"/>
      <c r="C94" s="1001">
        <v>5.0107334732000002</v>
      </c>
      <c r="D94" s="1001">
        <v>13.4958435318</v>
      </c>
      <c r="E94" s="1001">
        <v>17.723446470800003</v>
      </c>
      <c r="F94" s="1001">
        <v>0</v>
      </c>
      <c r="G94" s="1001">
        <v>0</v>
      </c>
      <c r="H94" s="1001">
        <v>0</v>
      </c>
      <c r="I94" s="1001">
        <v>0</v>
      </c>
      <c r="J94" s="1001">
        <v>4.9572486600000003</v>
      </c>
      <c r="K94" s="1001">
        <v>0</v>
      </c>
      <c r="L94" s="1001">
        <v>5.66542704</v>
      </c>
      <c r="M94" s="1001">
        <v>0</v>
      </c>
      <c r="N94" s="1001">
        <v>0.20083102759999999</v>
      </c>
      <c r="O94" s="1001">
        <v>0</v>
      </c>
      <c r="P94" s="1001">
        <v>0</v>
      </c>
      <c r="Q94" s="1001">
        <v>0</v>
      </c>
      <c r="R94" s="1001">
        <v>0</v>
      </c>
      <c r="S94" s="1001">
        <v>0</v>
      </c>
      <c r="T94" s="1001">
        <v>0</v>
      </c>
      <c r="U94" s="1001">
        <v>0</v>
      </c>
      <c r="V94" s="1001">
        <v>0</v>
      </c>
      <c r="W94" s="1001">
        <v>0</v>
      </c>
      <c r="X94" s="1001">
        <v>0</v>
      </c>
      <c r="Y94" s="1001">
        <v>0</v>
      </c>
      <c r="Z94" s="1001">
        <v>0.41053642560000003</v>
      </c>
      <c r="AA94" s="1001">
        <v>1.0263409954000002</v>
      </c>
      <c r="AB94" s="1001">
        <v>0</v>
      </c>
      <c r="AC94" s="1001">
        <v>0</v>
      </c>
      <c r="AD94" s="1001">
        <v>0</v>
      </c>
      <c r="AE94" s="1001">
        <v>0</v>
      </c>
      <c r="AF94" s="1001">
        <v>0.61580456979999998</v>
      </c>
      <c r="AG94" s="1001">
        <v>0</v>
      </c>
      <c r="AH94" s="1001">
        <v>0</v>
      </c>
      <c r="AI94" s="1001">
        <v>0</v>
      </c>
      <c r="AJ94" s="1001">
        <v>7.0146244000000006</v>
      </c>
      <c r="AK94" s="1001">
        <v>0</v>
      </c>
      <c r="AL94" s="1001">
        <v>0</v>
      </c>
      <c r="AM94" s="1001">
        <v>0</v>
      </c>
      <c r="AN94" s="1001">
        <v>7.0146244000000006</v>
      </c>
      <c r="AO94" s="1001">
        <v>0</v>
      </c>
      <c r="AP94" s="1001">
        <v>0</v>
      </c>
      <c r="AQ94" s="1001">
        <v>0</v>
      </c>
      <c r="AR94" s="1001">
        <v>0</v>
      </c>
      <c r="AS94" s="1001">
        <v>0</v>
      </c>
      <c r="AT94" s="1001">
        <v>0</v>
      </c>
      <c r="AU94" s="1001">
        <v>0</v>
      </c>
      <c r="AV94" s="1001">
        <v>0</v>
      </c>
      <c r="AW94" s="1001">
        <v>11.5185731094</v>
      </c>
      <c r="AX94" s="1001">
        <v>6.2451483528000002</v>
      </c>
      <c r="AY94" s="1001">
        <v>80.899182456399998</v>
      </c>
    </row>
    <row r="95" spans="1:51" x14ac:dyDescent="0.25">
      <c r="A95" s="1585"/>
      <c r="B95" s="1585" t="s">
        <v>1266</v>
      </c>
      <c r="C95" s="1586">
        <v>5.0107334732000002</v>
      </c>
      <c r="D95" s="1586">
        <v>10.041330007799999</v>
      </c>
      <c r="E95" s="1586">
        <v>14.2689329468</v>
      </c>
      <c r="F95" s="1586">
        <v>0</v>
      </c>
      <c r="G95" s="1586">
        <v>0</v>
      </c>
      <c r="H95" s="1586">
        <v>0</v>
      </c>
      <c r="I95" s="1586">
        <v>0</v>
      </c>
      <c r="J95" s="1586">
        <v>0</v>
      </c>
      <c r="K95" s="1586">
        <v>0</v>
      </c>
      <c r="L95" s="1586">
        <v>0</v>
      </c>
      <c r="M95" s="1586">
        <v>0</v>
      </c>
      <c r="N95" s="1586">
        <v>0.20083102759999999</v>
      </c>
      <c r="O95" s="1586">
        <v>0</v>
      </c>
      <c r="P95" s="1586">
        <v>0</v>
      </c>
      <c r="Q95" s="1586">
        <v>0</v>
      </c>
      <c r="R95" s="1586">
        <v>0</v>
      </c>
      <c r="S95" s="1586">
        <v>0</v>
      </c>
      <c r="T95" s="1586">
        <v>0</v>
      </c>
      <c r="U95" s="1586">
        <v>0</v>
      </c>
      <c r="V95" s="1586">
        <v>0</v>
      </c>
      <c r="W95" s="1586">
        <v>0</v>
      </c>
      <c r="X95" s="1586">
        <v>0</v>
      </c>
      <c r="Y95" s="1586">
        <v>0</v>
      </c>
      <c r="Z95" s="1586">
        <v>0</v>
      </c>
      <c r="AA95" s="1586">
        <v>0</v>
      </c>
      <c r="AB95" s="1586">
        <v>0</v>
      </c>
      <c r="AC95" s="1586">
        <v>0</v>
      </c>
      <c r="AD95" s="1586">
        <v>0</v>
      </c>
      <c r="AE95" s="1586">
        <v>0</v>
      </c>
      <c r="AF95" s="1586">
        <v>0</v>
      </c>
      <c r="AG95" s="1586">
        <v>0</v>
      </c>
      <c r="AH95" s="1586">
        <v>0</v>
      </c>
      <c r="AI95" s="1586">
        <v>0</v>
      </c>
      <c r="AJ95" s="1586">
        <v>0</v>
      </c>
      <c r="AK95" s="1586">
        <v>0</v>
      </c>
      <c r="AL95" s="1586">
        <v>0</v>
      </c>
      <c r="AM95" s="1586">
        <v>0</v>
      </c>
      <c r="AN95" s="1586">
        <v>0</v>
      </c>
      <c r="AO95" s="1586">
        <v>0</v>
      </c>
      <c r="AP95" s="1586">
        <v>0</v>
      </c>
      <c r="AQ95" s="1586">
        <v>0</v>
      </c>
      <c r="AR95" s="1586">
        <v>0</v>
      </c>
      <c r="AS95" s="1586">
        <v>0</v>
      </c>
      <c r="AT95" s="1586">
        <v>0</v>
      </c>
      <c r="AU95" s="1586">
        <v>0</v>
      </c>
      <c r="AV95" s="1586">
        <v>0</v>
      </c>
      <c r="AW95" s="1586">
        <v>0</v>
      </c>
      <c r="AX95" s="1586">
        <v>1.0041550008</v>
      </c>
      <c r="AY95" s="1586">
        <v>30.525982456199998</v>
      </c>
    </row>
    <row r="96" spans="1:51" x14ac:dyDescent="0.25">
      <c r="A96" s="1585"/>
      <c r="B96" s="1585" t="s">
        <v>1122</v>
      </c>
      <c r="C96" s="1586">
        <v>0</v>
      </c>
      <c r="D96" s="1586">
        <v>0</v>
      </c>
      <c r="E96" s="1586">
        <v>0</v>
      </c>
      <c r="F96" s="1586">
        <v>0</v>
      </c>
      <c r="G96" s="1586">
        <v>0</v>
      </c>
      <c r="H96" s="1586">
        <v>0</v>
      </c>
      <c r="I96" s="1586">
        <v>0</v>
      </c>
      <c r="J96" s="1586">
        <v>0</v>
      </c>
      <c r="K96" s="1586">
        <v>0</v>
      </c>
      <c r="L96" s="1586">
        <v>0</v>
      </c>
      <c r="M96" s="1586">
        <v>0</v>
      </c>
      <c r="N96" s="1586">
        <v>0</v>
      </c>
      <c r="O96" s="1586">
        <v>0</v>
      </c>
      <c r="P96" s="1586">
        <v>0</v>
      </c>
      <c r="Q96" s="1586">
        <v>0</v>
      </c>
      <c r="R96" s="1586">
        <v>0</v>
      </c>
      <c r="S96" s="1586">
        <v>0</v>
      </c>
      <c r="T96" s="1586">
        <v>0</v>
      </c>
      <c r="U96" s="1586">
        <v>0</v>
      </c>
      <c r="V96" s="1586">
        <v>0</v>
      </c>
      <c r="W96" s="1586">
        <v>0</v>
      </c>
      <c r="X96" s="1586">
        <v>0</v>
      </c>
      <c r="Y96" s="1586">
        <v>0</v>
      </c>
      <c r="Z96" s="1586">
        <v>0.41053642560000003</v>
      </c>
      <c r="AA96" s="1586">
        <v>1.0263409954000002</v>
      </c>
      <c r="AB96" s="1586">
        <v>0</v>
      </c>
      <c r="AC96" s="1586">
        <v>0</v>
      </c>
      <c r="AD96" s="1586">
        <v>0</v>
      </c>
      <c r="AE96" s="1586">
        <v>0</v>
      </c>
      <c r="AF96" s="1586">
        <v>0.61580456979999998</v>
      </c>
      <c r="AG96" s="1586">
        <v>0</v>
      </c>
      <c r="AH96" s="1586">
        <v>0</v>
      </c>
      <c r="AI96" s="1586">
        <v>0</v>
      </c>
      <c r="AJ96" s="1586">
        <v>0</v>
      </c>
      <c r="AK96" s="1586">
        <v>0</v>
      </c>
      <c r="AL96" s="1586">
        <v>0</v>
      </c>
      <c r="AM96" s="1586">
        <v>0</v>
      </c>
      <c r="AN96" s="1586">
        <v>0</v>
      </c>
      <c r="AO96" s="1586">
        <v>0</v>
      </c>
      <c r="AP96" s="1586">
        <v>0</v>
      </c>
      <c r="AQ96" s="1586">
        <v>0</v>
      </c>
      <c r="AR96" s="1586">
        <v>0</v>
      </c>
      <c r="AS96" s="1586">
        <v>0</v>
      </c>
      <c r="AT96" s="1586">
        <v>0</v>
      </c>
      <c r="AU96" s="1586">
        <v>0</v>
      </c>
      <c r="AV96" s="1586">
        <v>0</v>
      </c>
      <c r="AW96" s="1586">
        <v>0</v>
      </c>
      <c r="AX96" s="1586">
        <v>1.0367933030000001</v>
      </c>
      <c r="AY96" s="1586">
        <v>3.0894752938000001</v>
      </c>
    </row>
    <row r="97" spans="1:51" x14ac:dyDescent="0.25">
      <c r="A97" s="1585"/>
      <c r="B97" s="1585" t="s">
        <v>1069</v>
      </c>
      <c r="C97" s="1586">
        <v>0</v>
      </c>
      <c r="D97" s="1586">
        <v>0</v>
      </c>
      <c r="E97" s="1586">
        <v>0</v>
      </c>
      <c r="F97" s="1586">
        <v>0</v>
      </c>
      <c r="G97" s="1586">
        <v>0</v>
      </c>
      <c r="H97" s="1586">
        <v>0</v>
      </c>
      <c r="I97" s="1586">
        <v>0</v>
      </c>
      <c r="J97" s="1586">
        <v>4.9572486600000003</v>
      </c>
      <c r="K97" s="1586">
        <v>0</v>
      </c>
      <c r="L97" s="1586">
        <v>5.66542704</v>
      </c>
      <c r="M97" s="1586">
        <v>0</v>
      </c>
      <c r="N97" s="1586">
        <v>0</v>
      </c>
      <c r="O97" s="1586">
        <v>0</v>
      </c>
      <c r="P97" s="1586">
        <v>0</v>
      </c>
      <c r="Q97" s="1586">
        <v>0</v>
      </c>
      <c r="R97" s="1586">
        <v>0</v>
      </c>
      <c r="S97" s="1586">
        <v>0</v>
      </c>
      <c r="T97" s="1586">
        <v>0</v>
      </c>
      <c r="U97" s="1586">
        <v>0</v>
      </c>
      <c r="V97" s="1586">
        <v>0</v>
      </c>
      <c r="W97" s="1586">
        <v>0</v>
      </c>
      <c r="X97" s="1586">
        <v>0</v>
      </c>
      <c r="Y97" s="1586">
        <v>0</v>
      </c>
      <c r="Z97" s="1586">
        <v>0</v>
      </c>
      <c r="AA97" s="1586">
        <v>0</v>
      </c>
      <c r="AB97" s="1586">
        <v>0</v>
      </c>
      <c r="AC97" s="1586">
        <v>0</v>
      </c>
      <c r="AD97" s="1586">
        <v>0</v>
      </c>
      <c r="AE97" s="1586">
        <v>0</v>
      </c>
      <c r="AF97" s="1586">
        <v>0</v>
      </c>
      <c r="AG97" s="1586">
        <v>0</v>
      </c>
      <c r="AH97" s="1586">
        <v>0</v>
      </c>
      <c r="AI97" s="1586">
        <v>0</v>
      </c>
      <c r="AJ97" s="1586">
        <v>0</v>
      </c>
      <c r="AK97" s="1586">
        <v>0</v>
      </c>
      <c r="AL97" s="1586">
        <v>0</v>
      </c>
      <c r="AM97" s="1586">
        <v>0</v>
      </c>
      <c r="AN97" s="1586">
        <v>0</v>
      </c>
      <c r="AO97" s="1586">
        <v>0</v>
      </c>
      <c r="AP97" s="1586">
        <v>0</v>
      </c>
      <c r="AQ97" s="1586">
        <v>0</v>
      </c>
      <c r="AR97" s="1586">
        <v>0</v>
      </c>
      <c r="AS97" s="1586">
        <v>0</v>
      </c>
      <c r="AT97" s="1586">
        <v>0</v>
      </c>
      <c r="AU97" s="1586">
        <v>0</v>
      </c>
      <c r="AV97" s="1586">
        <v>0</v>
      </c>
      <c r="AW97" s="1586">
        <v>1.0510500294</v>
      </c>
      <c r="AX97" s="1586">
        <v>4.2042000490000007</v>
      </c>
      <c r="AY97" s="1586">
        <v>15.877925778400002</v>
      </c>
    </row>
    <row r="98" spans="1:51" x14ac:dyDescent="0.25">
      <c r="A98" s="1585"/>
      <c r="B98" s="1585" t="s">
        <v>1123</v>
      </c>
      <c r="C98" s="1586">
        <v>0</v>
      </c>
      <c r="D98" s="1586">
        <v>3.4545135240000002</v>
      </c>
      <c r="E98" s="1586">
        <v>3.4545135240000002</v>
      </c>
      <c r="F98" s="1586">
        <v>0</v>
      </c>
      <c r="G98" s="1586">
        <v>0</v>
      </c>
      <c r="H98" s="1586">
        <v>0</v>
      </c>
      <c r="I98" s="1586">
        <v>0</v>
      </c>
      <c r="J98" s="1586">
        <v>0</v>
      </c>
      <c r="K98" s="1586">
        <v>0</v>
      </c>
      <c r="L98" s="1586">
        <v>0</v>
      </c>
      <c r="M98" s="1586">
        <v>0</v>
      </c>
      <c r="N98" s="1586">
        <v>0</v>
      </c>
      <c r="O98" s="1586">
        <v>0</v>
      </c>
      <c r="P98" s="1586">
        <v>0</v>
      </c>
      <c r="Q98" s="1586">
        <v>0</v>
      </c>
      <c r="R98" s="1586">
        <v>0</v>
      </c>
      <c r="S98" s="1586">
        <v>0</v>
      </c>
      <c r="T98" s="1586">
        <v>0</v>
      </c>
      <c r="U98" s="1586">
        <v>0</v>
      </c>
      <c r="V98" s="1586">
        <v>0</v>
      </c>
      <c r="W98" s="1586">
        <v>0</v>
      </c>
      <c r="X98" s="1586">
        <v>0</v>
      </c>
      <c r="Y98" s="1586">
        <v>0</v>
      </c>
      <c r="Z98" s="1586">
        <v>0</v>
      </c>
      <c r="AA98" s="1586">
        <v>0</v>
      </c>
      <c r="AB98" s="1586">
        <v>0</v>
      </c>
      <c r="AC98" s="1586">
        <v>0</v>
      </c>
      <c r="AD98" s="1586">
        <v>0</v>
      </c>
      <c r="AE98" s="1586">
        <v>0</v>
      </c>
      <c r="AF98" s="1586">
        <v>0</v>
      </c>
      <c r="AG98" s="1586">
        <v>0</v>
      </c>
      <c r="AH98" s="1586">
        <v>0</v>
      </c>
      <c r="AI98" s="1586">
        <v>0</v>
      </c>
      <c r="AJ98" s="1586">
        <v>7.0146244000000006</v>
      </c>
      <c r="AK98" s="1586">
        <v>0</v>
      </c>
      <c r="AL98" s="1586">
        <v>0</v>
      </c>
      <c r="AM98" s="1586">
        <v>0</v>
      </c>
      <c r="AN98" s="1586">
        <v>7.0146244000000006</v>
      </c>
      <c r="AO98" s="1586">
        <v>0</v>
      </c>
      <c r="AP98" s="1586">
        <v>0</v>
      </c>
      <c r="AQ98" s="1586">
        <v>0</v>
      </c>
      <c r="AR98" s="1586">
        <v>0</v>
      </c>
      <c r="AS98" s="1586">
        <v>0</v>
      </c>
      <c r="AT98" s="1586">
        <v>0</v>
      </c>
      <c r="AU98" s="1586">
        <v>0</v>
      </c>
      <c r="AV98" s="1586">
        <v>0</v>
      </c>
      <c r="AW98" s="1586">
        <v>10.467523079999999</v>
      </c>
      <c r="AX98" s="1586">
        <v>0</v>
      </c>
      <c r="AY98" s="1586">
        <v>31.405798928000003</v>
      </c>
    </row>
    <row r="99" spans="1:51" x14ac:dyDescent="0.25">
      <c r="A99" s="999" t="s">
        <v>1267</v>
      </c>
      <c r="B99" s="1587"/>
      <c r="C99" s="1001">
        <v>21.092263159800002</v>
      </c>
      <c r="D99" s="1001">
        <v>0</v>
      </c>
      <c r="E99" s="1001">
        <v>0</v>
      </c>
      <c r="F99" s="1001">
        <v>0</v>
      </c>
      <c r="G99" s="1001">
        <v>2.4118488156000004</v>
      </c>
      <c r="H99" s="1001">
        <v>60.232314001999995</v>
      </c>
      <c r="I99" s="1001">
        <v>0.30905610260000005</v>
      </c>
      <c r="J99" s="1001">
        <v>9.8333572399999999E-2</v>
      </c>
      <c r="K99" s="1001">
        <v>0.41984997320000006</v>
      </c>
      <c r="L99" s="1001">
        <v>0.17983887880000002</v>
      </c>
      <c r="M99" s="1001">
        <v>3.5876723666000001</v>
      </c>
      <c r="N99" s="1001">
        <v>0.22476241200000002</v>
      </c>
      <c r="O99" s="1001">
        <v>0.17421985279999999</v>
      </c>
      <c r="P99" s="1001">
        <v>0</v>
      </c>
      <c r="Q99" s="1001">
        <v>0</v>
      </c>
      <c r="R99" s="1001">
        <v>0</v>
      </c>
      <c r="S99" s="1001">
        <v>0</v>
      </c>
      <c r="T99" s="1001">
        <v>0</v>
      </c>
      <c r="U99" s="1001">
        <v>0</v>
      </c>
      <c r="V99" s="1001">
        <v>0</v>
      </c>
      <c r="W99" s="1001">
        <v>0</v>
      </c>
      <c r="X99" s="1001">
        <v>0</v>
      </c>
      <c r="Y99" s="1001">
        <v>0</v>
      </c>
      <c r="Z99" s="1001">
        <v>0.50750801359999997</v>
      </c>
      <c r="AA99" s="1001">
        <v>1.5225239721999999</v>
      </c>
      <c r="AB99" s="1001">
        <v>0</v>
      </c>
      <c r="AC99" s="1001">
        <v>0</v>
      </c>
      <c r="AD99" s="1001">
        <v>0</v>
      </c>
      <c r="AE99" s="1001">
        <v>0</v>
      </c>
      <c r="AF99" s="1001">
        <v>0.25375400679999999</v>
      </c>
      <c r="AG99" s="1001">
        <v>0</v>
      </c>
      <c r="AH99" s="1001">
        <v>0</v>
      </c>
      <c r="AI99" s="1001">
        <v>0.18016534619999999</v>
      </c>
      <c r="AJ99" s="1001">
        <v>0</v>
      </c>
      <c r="AK99" s="1001">
        <v>5.5250569654000001</v>
      </c>
      <c r="AL99" s="1001">
        <v>0</v>
      </c>
      <c r="AM99" s="1001">
        <v>2.0241309452</v>
      </c>
      <c r="AN99" s="1001">
        <v>0</v>
      </c>
      <c r="AO99" s="1001">
        <v>0</v>
      </c>
      <c r="AP99" s="1001">
        <v>0</v>
      </c>
      <c r="AQ99" s="1001">
        <v>0</v>
      </c>
      <c r="AR99" s="1001">
        <v>0.55850648840000006</v>
      </c>
      <c r="AS99" s="1001">
        <v>0</v>
      </c>
      <c r="AT99" s="1001">
        <v>0.55858469240000008</v>
      </c>
      <c r="AU99" s="1001">
        <v>0</v>
      </c>
      <c r="AV99" s="1001">
        <v>0</v>
      </c>
      <c r="AW99" s="1001">
        <v>0</v>
      </c>
      <c r="AX99" s="1001">
        <v>0</v>
      </c>
      <c r="AY99" s="1001">
        <v>99.860389565999981</v>
      </c>
    </row>
    <row r="100" spans="1:51" x14ac:dyDescent="0.25">
      <c r="A100" s="1585"/>
      <c r="B100" s="1585" t="s">
        <v>1307</v>
      </c>
      <c r="C100" s="1586">
        <v>0</v>
      </c>
      <c r="D100" s="1586">
        <v>0</v>
      </c>
      <c r="E100" s="1586">
        <v>0</v>
      </c>
      <c r="F100" s="1586">
        <v>0</v>
      </c>
      <c r="G100" s="1586">
        <v>0</v>
      </c>
      <c r="H100" s="1586">
        <v>0</v>
      </c>
      <c r="I100" s="1586">
        <v>0</v>
      </c>
      <c r="J100" s="1586">
        <v>0</v>
      </c>
      <c r="K100" s="1586">
        <v>0</v>
      </c>
      <c r="L100" s="1586">
        <v>0</v>
      </c>
      <c r="M100" s="1586">
        <v>0</v>
      </c>
      <c r="N100" s="1586">
        <v>0</v>
      </c>
      <c r="O100" s="1586">
        <v>0</v>
      </c>
      <c r="P100" s="1586">
        <v>0</v>
      </c>
      <c r="Q100" s="1586">
        <v>0</v>
      </c>
      <c r="R100" s="1586">
        <v>0</v>
      </c>
      <c r="S100" s="1586">
        <v>0</v>
      </c>
      <c r="T100" s="1586">
        <v>0</v>
      </c>
      <c r="U100" s="1586">
        <v>0</v>
      </c>
      <c r="V100" s="1586">
        <v>0</v>
      </c>
      <c r="W100" s="1586">
        <v>0</v>
      </c>
      <c r="X100" s="1586">
        <v>0</v>
      </c>
      <c r="Y100" s="1586">
        <v>0</v>
      </c>
      <c r="Z100" s="1586">
        <v>0</v>
      </c>
      <c r="AA100" s="1586">
        <v>0</v>
      </c>
      <c r="AB100" s="1586">
        <v>0</v>
      </c>
      <c r="AC100" s="1586">
        <v>0</v>
      </c>
      <c r="AD100" s="1586">
        <v>0</v>
      </c>
      <c r="AE100" s="1586">
        <v>0</v>
      </c>
      <c r="AF100" s="1586">
        <v>0</v>
      </c>
      <c r="AG100" s="1586">
        <v>0</v>
      </c>
      <c r="AH100" s="1586">
        <v>0</v>
      </c>
      <c r="AI100" s="1586">
        <v>0</v>
      </c>
      <c r="AJ100" s="1586">
        <v>0</v>
      </c>
      <c r="AK100" s="1586">
        <v>0</v>
      </c>
      <c r="AL100" s="1586">
        <v>0</v>
      </c>
      <c r="AM100" s="1586">
        <v>0</v>
      </c>
      <c r="AN100" s="1586">
        <v>0</v>
      </c>
      <c r="AO100" s="1586">
        <v>0</v>
      </c>
      <c r="AP100" s="1586">
        <v>0</v>
      </c>
      <c r="AQ100" s="1586">
        <v>0</v>
      </c>
      <c r="AR100" s="1586">
        <v>0.55850648840000006</v>
      </c>
      <c r="AS100" s="1586">
        <v>0</v>
      </c>
      <c r="AT100" s="1586">
        <v>0.55858469240000008</v>
      </c>
      <c r="AU100" s="1586">
        <v>0</v>
      </c>
      <c r="AV100" s="1586">
        <v>0</v>
      </c>
      <c r="AW100" s="1586">
        <v>0</v>
      </c>
      <c r="AX100" s="1586">
        <v>0</v>
      </c>
      <c r="AY100" s="1586">
        <v>1.1170911808000001</v>
      </c>
    </row>
    <row r="101" spans="1:51" x14ac:dyDescent="0.25">
      <c r="A101" s="1585"/>
      <c r="B101" s="1585" t="s">
        <v>1308</v>
      </c>
      <c r="C101" s="1586">
        <v>0</v>
      </c>
      <c r="D101" s="1586">
        <v>0</v>
      </c>
      <c r="E101" s="1586">
        <v>0</v>
      </c>
      <c r="F101" s="1586">
        <v>0</v>
      </c>
      <c r="G101" s="1586">
        <v>0.37782280060000001</v>
      </c>
      <c r="H101" s="1586">
        <v>0.2037695772</v>
      </c>
      <c r="I101" s="1586">
        <v>0</v>
      </c>
      <c r="J101" s="1586">
        <v>0</v>
      </c>
      <c r="K101" s="1586">
        <v>0</v>
      </c>
      <c r="L101" s="1586">
        <v>0</v>
      </c>
      <c r="M101" s="1586">
        <v>0</v>
      </c>
      <c r="N101" s="1586">
        <v>0</v>
      </c>
      <c r="O101" s="1586">
        <v>0</v>
      </c>
      <c r="P101" s="1586">
        <v>0</v>
      </c>
      <c r="Q101" s="1586">
        <v>0</v>
      </c>
      <c r="R101" s="1586">
        <v>0</v>
      </c>
      <c r="S101" s="1586">
        <v>0</v>
      </c>
      <c r="T101" s="1586">
        <v>0</v>
      </c>
      <c r="U101" s="1586">
        <v>0</v>
      </c>
      <c r="V101" s="1586">
        <v>0</v>
      </c>
      <c r="W101" s="1586">
        <v>0</v>
      </c>
      <c r="X101" s="1586">
        <v>0</v>
      </c>
      <c r="Y101" s="1586">
        <v>0</v>
      </c>
      <c r="Z101" s="1586">
        <v>0</v>
      </c>
      <c r="AA101" s="1586">
        <v>0</v>
      </c>
      <c r="AB101" s="1586">
        <v>0</v>
      </c>
      <c r="AC101" s="1586">
        <v>0</v>
      </c>
      <c r="AD101" s="1586">
        <v>0</v>
      </c>
      <c r="AE101" s="1586">
        <v>0</v>
      </c>
      <c r="AF101" s="1586">
        <v>0</v>
      </c>
      <c r="AG101" s="1586">
        <v>0</v>
      </c>
      <c r="AH101" s="1586">
        <v>0</v>
      </c>
      <c r="AI101" s="1586">
        <v>0</v>
      </c>
      <c r="AJ101" s="1586">
        <v>0</v>
      </c>
      <c r="AK101" s="1586">
        <v>0</v>
      </c>
      <c r="AL101" s="1586">
        <v>0</v>
      </c>
      <c r="AM101" s="1586">
        <v>0</v>
      </c>
      <c r="AN101" s="1586">
        <v>0</v>
      </c>
      <c r="AO101" s="1586">
        <v>0</v>
      </c>
      <c r="AP101" s="1586">
        <v>0</v>
      </c>
      <c r="AQ101" s="1586">
        <v>0</v>
      </c>
      <c r="AR101" s="1586">
        <v>0</v>
      </c>
      <c r="AS101" s="1586">
        <v>0</v>
      </c>
      <c r="AT101" s="1586">
        <v>0</v>
      </c>
      <c r="AU101" s="1586">
        <v>0</v>
      </c>
      <c r="AV101" s="1586">
        <v>0</v>
      </c>
      <c r="AW101" s="1586">
        <v>0</v>
      </c>
      <c r="AX101" s="1586">
        <v>0</v>
      </c>
      <c r="AY101" s="1586">
        <v>0.58159237780000006</v>
      </c>
    </row>
    <row r="102" spans="1:51" x14ac:dyDescent="0.25">
      <c r="A102" s="1585"/>
      <c r="B102" s="1585" t="s">
        <v>1469</v>
      </c>
      <c r="C102" s="1586">
        <v>18.704688865800001</v>
      </c>
      <c r="D102" s="1586">
        <v>0</v>
      </c>
      <c r="E102" s="1586">
        <v>0</v>
      </c>
      <c r="F102" s="1586">
        <v>0</v>
      </c>
      <c r="G102" s="1586">
        <v>0</v>
      </c>
      <c r="H102" s="1586">
        <v>25.046450028599999</v>
      </c>
      <c r="I102" s="1586">
        <v>0.30905610260000005</v>
      </c>
      <c r="J102" s="1586">
        <v>9.8333572399999999E-2</v>
      </c>
      <c r="K102" s="1586">
        <v>0</v>
      </c>
      <c r="L102" s="1586">
        <v>0.17983887880000002</v>
      </c>
      <c r="M102" s="1586">
        <v>0.22757192500000001</v>
      </c>
      <c r="N102" s="1586">
        <v>0.22476241200000002</v>
      </c>
      <c r="O102" s="1586">
        <v>0.17421985279999999</v>
      </c>
      <c r="P102" s="1586">
        <v>0</v>
      </c>
      <c r="Q102" s="1586">
        <v>0</v>
      </c>
      <c r="R102" s="1586">
        <v>0</v>
      </c>
      <c r="S102" s="1586">
        <v>0</v>
      </c>
      <c r="T102" s="1586">
        <v>0</v>
      </c>
      <c r="U102" s="1586">
        <v>0</v>
      </c>
      <c r="V102" s="1586">
        <v>0</v>
      </c>
      <c r="W102" s="1586">
        <v>0</v>
      </c>
      <c r="X102" s="1586">
        <v>0</v>
      </c>
      <c r="Y102" s="1586">
        <v>0</v>
      </c>
      <c r="Z102" s="1586">
        <v>0</v>
      </c>
      <c r="AA102" s="1586">
        <v>0</v>
      </c>
      <c r="AB102" s="1586">
        <v>0</v>
      </c>
      <c r="AC102" s="1586">
        <v>0</v>
      </c>
      <c r="AD102" s="1586">
        <v>0</v>
      </c>
      <c r="AE102" s="1586">
        <v>0</v>
      </c>
      <c r="AF102" s="1586">
        <v>0</v>
      </c>
      <c r="AG102" s="1586">
        <v>0</v>
      </c>
      <c r="AH102" s="1586">
        <v>0</v>
      </c>
      <c r="AI102" s="1586">
        <v>0</v>
      </c>
      <c r="AJ102" s="1586">
        <v>0</v>
      </c>
      <c r="AK102" s="1586">
        <v>0</v>
      </c>
      <c r="AL102" s="1586">
        <v>0</v>
      </c>
      <c r="AM102" s="1586">
        <v>0</v>
      </c>
      <c r="AN102" s="1586">
        <v>0</v>
      </c>
      <c r="AO102" s="1586">
        <v>0</v>
      </c>
      <c r="AP102" s="1586">
        <v>0</v>
      </c>
      <c r="AQ102" s="1586">
        <v>0</v>
      </c>
      <c r="AR102" s="1586">
        <v>0</v>
      </c>
      <c r="AS102" s="1586">
        <v>0</v>
      </c>
      <c r="AT102" s="1586">
        <v>0</v>
      </c>
      <c r="AU102" s="1586">
        <v>0</v>
      </c>
      <c r="AV102" s="1586">
        <v>0</v>
      </c>
      <c r="AW102" s="1586">
        <v>0</v>
      </c>
      <c r="AX102" s="1586">
        <v>0</v>
      </c>
      <c r="AY102" s="1586">
        <v>44.964921638</v>
      </c>
    </row>
    <row r="103" spans="1:51" x14ac:dyDescent="0.25">
      <c r="A103" s="1585"/>
      <c r="B103" s="1585" t="s">
        <v>1470</v>
      </c>
      <c r="C103" s="1586">
        <v>0</v>
      </c>
      <c r="D103" s="1586">
        <v>0</v>
      </c>
      <c r="E103" s="1586">
        <v>0</v>
      </c>
      <c r="F103" s="1586">
        <v>0</v>
      </c>
      <c r="G103" s="1586">
        <v>0.192457986</v>
      </c>
      <c r="H103" s="1586">
        <v>1.8299819691999999</v>
      </c>
      <c r="I103" s="1586">
        <v>0</v>
      </c>
      <c r="J103" s="1586">
        <v>0</v>
      </c>
      <c r="K103" s="1586">
        <v>0</v>
      </c>
      <c r="L103" s="1586">
        <v>0</v>
      </c>
      <c r="M103" s="1586">
        <v>0</v>
      </c>
      <c r="N103" s="1586">
        <v>0</v>
      </c>
      <c r="O103" s="1586">
        <v>0</v>
      </c>
      <c r="P103" s="1586">
        <v>0</v>
      </c>
      <c r="Q103" s="1586">
        <v>0</v>
      </c>
      <c r="R103" s="1586">
        <v>0</v>
      </c>
      <c r="S103" s="1586">
        <v>0</v>
      </c>
      <c r="T103" s="1586">
        <v>0</v>
      </c>
      <c r="U103" s="1586">
        <v>0</v>
      </c>
      <c r="V103" s="1586">
        <v>0</v>
      </c>
      <c r="W103" s="1586">
        <v>0</v>
      </c>
      <c r="X103" s="1586">
        <v>0</v>
      </c>
      <c r="Y103" s="1586">
        <v>0</v>
      </c>
      <c r="Z103" s="1586">
        <v>0</v>
      </c>
      <c r="AA103" s="1586">
        <v>0</v>
      </c>
      <c r="AB103" s="1586">
        <v>0</v>
      </c>
      <c r="AC103" s="1586">
        <v>0</v>
      </c>
      <c r="AD103" s="1586">
        <v>0</v>
      </c>
      <c r="AE103" s="1586">
        <v>0</v>
      </c>
      <c r="AF103" s="1586">
        <v>0</v>
      </c>
      <c r="AG103" s="1586">
        <v>0</v>
      </c>
      <c r="AH103" s="1586">
        <v>0</v>
      </c>
      <c r="AI103" s="1586">
        <v>0</v>
      </c>
      <c r="AJ103" s="1586">
        <v>0</v>
      </c>
      <c r="AK103" s="1586">
        <v>0</v>
      </c>
      <c r="AL103" s="1586">
        <v>0</v>
      </c>
      <c r="AM103" s="1586">
        <v>0</v>
      </c>
      <c r="AN103" s="1586">
        <v>0</v>
      </c>
      <c r="AO103" s="1586">
        <v>0</v>
      </c>
      <c r="AP103" s="1586">
        <v>0</v>
      </c>
      <c r="AQ103" s="1586">
        <v>0</v>
      </c>
      <c r="AR103" s="1586">
        <v>0</v>
      </c>
      <c r="AS103" s="1586">
        <v>0</v>
      </c>
      <c r="AT103" s="1586">
        <v>0</v>
      </c>
      <c r="AU103" s="1586">
        <v>0</v>
      </c>
      <c r="AV103" s="1586">
        <v>0</v>
      </c>
      <c r="AW103" s="1586">
        <v>0</v>
      </c>
      <c r="AX103" s="1586">
        <v>0</v>
      </c>
      <c r="AY103" s="1586">
        <v>2.0224399551999999</v>
      </c>
    </row>
    <row r="104" spans="1:51" x14ac:dyDescent="0.25">
      <c r="A104" s="1585"/>
      <c r="B104" s="1585" t="s">
        <v>1471</v>
      </c>
      <c r="C104" s="1586">
        <v>2.3875742940000002</v>
      </c>
      <c r="D104" s="1586">
        <v>0</v>
      </c>
      <c r="E104" s="1586">
        <v>0</v>
      </c>
      <c r="F104" s="1586">
        <v>0</v>
      </c>
      <c r="G104" s="1586">
        <v>0</v>
      </c>
      <c r="H104" s="1586">
        <v>16.534074145400002</v>
      </c>
      <c r="I104" s="1586">
        <v>0</v>
      </c>
      <c r="J104" s="1586">
        <v>0</v>
      </c>
      <c r="K104" s="1586">
        <v>0</v>
      </c>
      <c r="L104" s="1586">
        <v>0</v>
      </c>
      <c r="M104" s="1586">
        <v>0</v>
      </c>
      <c r="N104" s="1586">
        <v>0</v>
      </c>
      <c r="O104" s="1586">
        <v>0</v>
      </c>
      <c r="P104" s="1586">
        <v>0</v>
      </c>
      <c r="Q104" s="1586">
        <v>0</v>
      </c>
      <c r="R104" s="1586">
        <v>0</v>
      </c>
      <c r="S104" s="1586">
        <v>0</v>
      </c>
      <c r="T104" s="1586">
        <v>0</v>
      </c>
      <c r="U104" s="1586">
        <v>0</v>
      </c>
      <c r="V104" s="1586">
        <v>0</v>
      </c>
      <c r="W104" s="1586">
        <v>0</v>
      </c>
      <c r="X104" s="1586">
        <v>0</v>
      </c>
      <c r="Y104" s="1586">
        <v>0</v>
      </c>
      <c r="Z104" s="1586">
        <v>0</v>
      </c>
      <c r="AA104" s="1586">
        <v>0</v>
      </c>
      <c r="AB104" s="1586">
        <v>0</v>
      </c>
      <c r="AC104" s="1586">
        <v>0</v>
      </c>
      <c r="AD104" s="1586">
        <v>0</v>
      </c>
      <c r="AE104" s="1586">
        <v>0</v>
      </c>
      <c r="AF104" s="1586">
        <v>0</v>
      </c>
      <c r="AG104" s="1586">
        <v>0</v>
      </c>
      <c r="AH104" s="1586">
        <v>0</v>
      </c>
      <c r="AI104" s="1586">
        <v>0</v>
      </c>
      <c r="AJ104" s="1586">
        <v>0</v>
      </c>
      <c r="AK104" s="1586">
        <v>0</v>
      </c>
      <c r="AL104" s="1586">
        <v>0</v>
      </c>
      <c r="AM104" s="1586">
        <v>0</v>
      </c>
      <c r="AN104" s="1586">
        <v>0</v>
      </c>
      <c r="AO104" s="1586">
        <v>0</v>
      </c>
      <c r="AP104" s="1586">
        <v>0</v>
      </c>
      <c r="AQ104" s="1586">
        <v>0</v>
      </c>
      <c r="AR104" s="1586">
        <v>0</v>
      </c>
      <c r="AS104" s="1586">
        <v>0</v>
      </c>
      <c r="AT104" s="1586">
        <v>0</v>
      </c>
      <c r="AU104" s="1586">
        <v>0</v>
      </c>
      <c r="AV104" s="1586">
        <v>0</v>
      </c>
      <c r="AW104" s="1586">
        <v>0</v>
      </c>
      <c r="AX104" s="1586">
        <v>0</v>
      </c>
      <c r="AY104" s="1586">
        <v>18.921648439400002</v>
      </c>
    </row>
    <row r="105" spans="1:51" x14ac:dyDescent="0.25">
      <c r="A105" s="1585"/>
      <c r="B105" s="1585" t="s">
        <v>1265</v>
      </c>
      <c r="C105" s="1586">
        <v>0</v>
      </c>
      <c r="D105" s="1586">
        <v>0</v>
      </c>
      <c r="E105" s="1586">
        <v>0</v>
      </c>
      <c r="F105" s="1586">
        <v>0</v>
      </c>
      <c r="G105" s="1586">
        <v>1.8415680290000003</v>
      </c>
      <c r="H105" s="1586">
        <v>8.7014088084000001</v>
      </c>
      <c r="I105" s="1586">
        <v>0</v>
      </c>
      <c r="J105" s="1586">
        <v>0</v>
      </c>
      <c r="K105" s="1586">
        <v>0</v>
      </c>
      <c r="L105" s="1586">
        <v>0</v>
      </c>
      <c r="M105" s="1586">
        <v>0</v>
      </c>
      <c r="N105" s="1586">
        <v>0</v>
      </c>
      <c r="O105" s="1586">
        <v>0</v>
      </c>
      <c r="P105" s="1586">
        <v>0</v>
      </c>
      <c r="Q105" s="1586">
        <v>0</v>
      </c>
      <c r="R105" s="1586">
        <v>0</v>
      </c>
      <c r="S105" s="1586">
        <v>0</v>
      </c>
      <c r="T105" s="1586">
        <v>0</v>
      </c>
      <c r="U105" s="1586">
        <v>0</v>
      </c>
      <c r="V105" s="1586">
        <v>0</v>
      </c>
      <c r="W105" s="1586">
        <v>0</v>
      </c>
      <c r="X105" s="1586">
        <v>0</v>
      </c>
      <c r="Y105" s="1586">
        <v>0</v>
      </c>
      <c r="Z105" s="1586">
        <v>0</v>
      </c>
      <c r="AA105" s="1586">
        <v>0</v>
      </c>
      <c r="AB105" s="1586">
        <v>0</v>
      </c>
      <c r="AC105" s="1586">
        <v>0</v>
      </c>
      <c r="AD105" s="1586">
        <v>0</v>
      </c>
      <c r="AE105" s="1586">
        <v>0</v>
      </c>
      <c r="AF105" s="1586">
        <v>0</v>
      </c>
      <c r="AG105" s="1586">
        <v>0</v>
      </c>
      <c r="AH105" s="1586">
        <v>0</v>
      </c>
      <c r="AI105" s="1586">
        <v>0</v>
      </c>
      <c r="AJ105" s="1586">
        <v>0</v>
      </c>
      <c r="AK105" s="1586">
        <v>0</v>
      </c>
      <c r="AL105" s="1586">
        <v>0</v>
      </c>
      <c r="AM105" s="1586">
        <v>0</v>
      </c>
      <c r="AN105" s="1586">
        <v>0</v>
      </c>
      <c r="AO105" s="1586">
        <v>0</v>
      </c>
      <c r="AP105" s="1586">
        <v>0</v>
      </c>
      <c r="AQ105" s="1586">
        <v>0</v>
      </c>
      <c r="AR105" s="1586">
        <v>0</v>
      </c>
      <c r="AS105" s="1586">
        <v>0</v>
      </c>
      <c r="AT105" s="1586">
        <v>0</v>
      </c>
      <c r="AU105" s="1586">
        <v>0</v>
      </c>
      <c r="AV105" s="1586">
        <v>0</v>
      </c>
      <c r="AW105" s="1586">
        <v>0</v>
      </c>
      <c r="AX105" s="1586">
        <v>0</v>
      </c>
      <c r="AY105" s="1586">
        <v>10.542976837400001</v>
      </c>
    </row>
    <row r="106" spans="1:51" x14ac:dyDescent="0.25">
      <c r="A106" s="1585"/>
      <c r="B106" s="1585" t="s">
        <v>1472</v>
      </c>
      <c r="C106" s="1586">
        <v>0</v>
      </c>
      <c r="D106" s="1586">
        <v>0</v>
      </c>
      <c r="E106" s="1586">
        <v>0</v>
      </c>
      <c r="F106" s="1586">
        <v>0</v>
      </c>
      <c r="G106" s="1586">
        <v>0</v>
      </c>
      <c r="H106" s="1586">
        <v>0</v>
      </c>
      <c r="I106" s="1586">
        <v>0</v>
      </c>
      <c r="J106" s="1586">
        <v>0</v>
      </c>
      <c r="K106" s="1586">
        <v>0</v>
      </c>
      <c r="L106" s="1586">
        <v>0</v>
      </c>
      <c r="M106" s="1586">
        <v>0</v>
      </c>
      <c r="N106" s="1586">
        <v>0</v>
      </c>
      <c r="O106" s="1586">
        <v>0</v>
      </c>
      <c r="P106" s="1586">
        <v>0</v>
      </c>
      <c r="Q106" s="1586">
        <v>0</v>
      </c>
      <c r="R106" s="1586">
        <v>0</v>
      </c>
      <c r="S106" s="1586">
        <v>0</v>
      </c>
      <c r="T106" s="1586">
        <v>0</v>
      </c>
      <c r="U106" s="1586">
        <v>0</v>
      </c>
      <c r="V106" s="1586">
        <v>0</v>
      </c>
      <c r="W106" s="1586">
        <v>0</v>
      </c>
      <c r="X106" s="1586">
        <v>0</v>
      </c>
      <c r="Y106" s="1586">
        <v>0</v>
      </c>
      <c r="Z106" s="1586">
        <v>0</v>
      </c>
      <c r="AA106" s="1586">
        <v>0</v>
      </c>
      <c r="AB106" s="1586">
        <v>0</v>
      </c>
      <c r="AC106" s="1586">
        <v>0</v>
      </c>
      <c r="AD106" s="1586">
        <v>0</v>
      </c>
      <c r="AE106" s="1586">
        <v>0</v>
      </c>
      <c r="AF106" s="1586">
        <v>0</v>
      </c>
      <c r="AG106" s="1586">
        <v>0</v>
      </c>
      <c r="AH106" s="1586">
        <v>0</v>
      </c>
      <c r="AI106" s="1586">
        <v>0</v>
      </c>
      <c r="AJ106" s="1586">
        <v>0</v>
      </c>
      <c r="AK106" s="1586">
        <v>0.50160697300000001</v>
      </c>
      <c r="AL106" s="1586">
        <v>0</v>
      </c>
      <c r="AM106" s="1586">
        <v>0.50160697300000001</v>
      </c>
      <c r="AN106" s="1586">
        <v>0</v>
      </c>
      <c r="AO106" s="1586">
        <v>0</v>
      </c>
      <c r="AP106" s="1586">
        <v>0</v>
      </c>
      <c r="AQ106" s="1586">
        <v>0</v>
      </c>
      <c r="AR106" s="1586">
        <v>0</v>
      </c>
      <c r="AS106" s="1586">
        <v>0</v>
      </c>
      <c r="AT106" s="1586">
        <v>0</v>
      </c>
      <c r="AU106" s="1586">
        <v>0</v>
      </c>
      <c r="AV106" s="1586">
        <v>0</v>
      </c>
      <c r="AW106" s="1586">
        <v>0</v>
      </c>
      <c r="AX106" s="1586">
        <v>0</v>
      </c>
      <c r="AY106" s="1586">
        <v>1.003213946</v>
      </c>
    </row>
    <row r="107" spans="1:51" x14ac:dyDescent="0.25">
      <c r="A107" s="1585"/>
      <c r="B107" s="1585" t="s">
        <v>1473</v>
      </c>
      <c r="C107" s="1586">
        <v>0</v>
      </c>
      <c r="D107" s="1586">
        <v>0</v>
      </c>
      <c r="E107" s="1586">
        <v>0</v>
      </c>
      <c r="F107" s="1586">
        <v>0</v>
      </c>
      <c r="G107" s="1586">
        <v>0</v>
      </c>
      <c r="H107" s="1586">
        <v>0</v>
      </c>
      <c r="I107" s="1586">
        <v>0</v>
      </c>
      <c r="J107" s="1586">
        <v>0</v>
      </c>
      <c r="K107" s="1586">
        <v>0</v>
      </c>
      <c r="L107" s="1586">
        <v>0</v>
      </c>
      <c r="M107" s="1586">
        <v>0</v>
      </c>
      <c r="N107" s="1586">
        <v>0</v>
      </c>
      <c r="O107" s="1586">
        <v>0</v>
      </c>
      <c r="P107" s="1586">
        <v>0</v>
      </c>
      <c r="Q107" s="1586">
        <v>0</v>
      </c>
      <c r="R107" s="1586">
        <v>0</v>
      </c>
      <c r="S107" s="1586">
        <v>0</v>
      </c>
      <c r="T107" s="1586">
        <v>0</v>
      </c>
      <c r="U107" s="1586">
        <v>0</v>
      </c>
      <c r="V107" s="1586">
        <v>0</v>
      </c>
      <c r="W107" s="1586">
        <v>0</v>
      </c>
      <c r="X107" s="1586">
        <v>0</v>
      </c>
      <c r="Y107" s="1586">
        <v>0</v>
      </c>
      <c r="Z107" s="1586">
        <v>0.50750801359999997</v>
      </c>
      <c r="AA107" s="1586">
        <v>1.5225239721999999</v>
      </c>
      <c r="AB107" s="1586">
        <v>0</v>
      </c>
      <c r="AC107" s="1586">
        <v>0</v>
      </c>
      <c r="AD107" s="1586">
        <v>0</v>
      </c>
      <c r="AE107" s="1586">
        <v>0</v>
      </c>
      <c r="AF107" s="1586">
        <v>0.25375400679999999</v>
      </c>
      <c r="AG107" s="1586">
        <v>0</v>
      </c>
      <c r="AH107" s="1586">
        <v>0</v>
      </c>
      <c r="AI107" s="1586">
        <v>0.18016534619999999</v>
      </c>
      <c r="AJ107" s="1586">
        <v>0</v>
      </c>
      <c r="AK107" s="1586">
        <v>0</v>
      </c>
      <c r="AL107" s="1586">
        <v>0</v>
      </c>
      <c r="AM107" s="1586">
        <v>1.5225239721999999</v>
      </c>
      <c r="AN107" s="1586">
        <v>0</v>
      </c>
      <c r="AO107" s="1586">
        <v>0</v>
      </c>
      <c r="AP107" s="1586">
        <v>0</v>
      </c>
      <c r="AQ107" s="1586">
        <v>0</v>
      </c>
      <c r="AR107" s="1586">
        <v>0</v>
      </c>
      <c r="AS107" s="1586">
        <v>0</v>
      </c>
      <c r="AT107" s="1586">
        <v>0</v>
      </c>
      <c r="AU107" s="1586">
        <v>0</v>
      </c>
      <c r="AV107" s="1586">
        <v>0</v>
      </c>
      <c r="AW107" s="1586">
        <v>0</v>
      </c>
      <c r="AX107" s="1586">
        <v>0</v>
      </c>
      <c r="AY107" s="1586">
        <v>3.9864753109999995</v>
      </c>
    </row>
    <row r="108" spans="1:51" x14ac:dyDescent="0.25">
      <c r="A108" s="1585"/>
      <c r="B108" s="1585" t="s">
        <v>1474</v>
      </c>
      <c r="C108" s="1586">
        <v>0</v>
      </c>
      <c r="D108" s="1586">
        <v>0</v>
      </c>
      <c r="E108" s="1586">
        <v>0</v>
      </c>
      <c r="F108" s="1586">
        <v>0</v>
      </c>
      <c r="G108" s="1586">
        <v>0</v>
      </c>
      <c r="H108" s="1586">
        <v>7.9166294732000004</v>
      </c>
      <c r="I108" s="1586">
        <v>0</v>
      </c>
      <c r="J108" s="1586">
        <v>0</v>
      </c>
      <c r="K108" s="1586">
        <v>0.41984997320000006</v>
      </c>
      <c r="L108" s="1586">
        <v>0</v>
      </c>
      <c r="M108" s="1586">
        <v>3.3601004416000002</v>
      </c>
      <c r="N108" s="1586">
        <v>0</v>
      </c>
      <c r="O108" s="1586">
        <v>0</v>
      </c>
      <c r="P108" s="1586">
        <v>0</v>
      </c>
      <c r="Q108" s="1586">
        <v>0</v>
      </c>
      <c r="R108" s="1586">
        <v>0</v>
      </c>
      <c r="S108" s="1586">
        <v>0</v>
      </c>
      <c r="T108" s="1586">
        <v>0</v>
      </c>
      <c r="U108" s="1586">
        <v>0</v>
      </c>
      <c r="V108" s="1586">
        <v>0</v>
      </c>
      <c r="W108" s="1586">
        <v>0</v>
      </c>
      <c r="X108" s="1586">
        <v>0</v>
      </c>
      <c r="Y108" s="1586">
        <v>0</v>
      </c>
      <c r="Z108" s="1586">
        <v>0</v>
      </c>
      <c r="AA108" s="1586">
        <v>0</v>
      </c>
      <c r="AB108" s="1586">
        <v>0</v>
      </c>
      <c r="AC108" s="1586">
        <v>0</v>
      </c>
      <c r="AD108" s="1586">
        <v>0</v>
      </c>
      <c r="AE108" s="1586">
        <v>0</v>
      </c>
      <c r="AF108" s="1586">
        <v>0</v>
      </c>
      <c r="AG108" s="1586">
        <v>0</v>
      </c>
      <c r="AH108" s="1586">
        <v>0</v>
      </c>
      <c r="AI108" s="1586">
        <v>0</v>
      </c>
      <c r="AJ108" s="1586">
        <v>0</v>
      </c>
      <c r="AK108" s="1586">
        <v>0</v>
      </c>
      <c r="AL108" s="1586">
        <v>0</v>
      </c>
      <c r="AM108" s="1586">
        <v>0</v>
      </c>
      <c r="AN108" s="1586">
        <v>0</v>
      </c>
      <c r="AO108" s="1586">
        <v>0</v>
      </c>
      <c r="AP108" s="1586">
        <v>0</v>
      </c>
      <c r="AQ108" s="1586">
        <v>0</v>
      </c>
      <c r="AR108" s="1586">
        <v>0</v>
      </c>
      <c r="AS108" s="1586">
        <v>0</v>
      </c>
      <c r="AT108" s="1586">
        <v>0</v>
      </c>
      <c r="AU108" s="1586">
        <v>0</v>
      </c>
      <c r="AV108" s="1586">
        <v>0</v>
      </c>
      <c r="AW108" s="1586">
        <v>0</v>
      </c>
      <c r="AX108" s="1586">
        <v>0</v>
      </c>
      <c r="AY108" s="1586">
        <v>11.696579888</v>
      </c>
    </row>
    <row r="109" spans="1:51" x14ac:dyDescent="0.25">
      <c r="A109" s="1585"/>
      <c r="B109" s="1585" t="s">
        <v>1310</v>
      </c>
      <c r="C109" s="1586">
        <v>0</v>
      </c>
      <c r="D109" s="1586">
        <v>0</v>
      </c>
      <c r="E109" s="1586">
        <v>0</v>
      </c>
      <c r="F109" s="1586">
        <v>0</v>
      </c>
      <c r="G109" s="1586">
        <v>0</v>
      </c>
      <c r="H109" s="1586">
        <v>0</v>
      </c>
      <c r="I109" s="1586">
        <v>0</v>
      </c>
      <c r="J109" s="1586">
        <v>0</v>
      </c>
      <c r="K109" s="1586">
        <v>0</v>
      </c>
      <c r="L109" s="1586">
        <v>0</v>
      </c>
      <c r="M109" s="1586">
        <v>0</v>
      </c>
      <c r="N109" s="1586">
        <v>0</v>
      </c>
      <c r="O109" s="1586">
        <v>0</v>
      </c>
      <c r="P109" s="1586">
        <v>0</v>
      </c>
      <c r="Q109" s="1586">
        <v>0</v>
      </c>
      <c r="R109" s="1586">
        <v>0</v>
      </c>
      <c r="S109" s="1586">
        <v>0</v>
      </c>
      <c r="T109" s="1586">
        <v>0</v>
      </c>
      <c r="U109" s="1586">
        <v>0</v>
      </c>
      <c r="V109" s="1586">
        <v>0</v>
      </c>
      <c r="W109" s="1586">
        <v>0</v>
      </c>
      <c r="X109" s="1586">
        <v>0</v>
      </c>
      <c r="Y109" s="1586">
        <v>0</v>
      </c>
      <c r="Z109" s="1586">
        <v>0</v>
      </c>
      <c r="AA109" s="1586">
        <v>0</v>
      </c>
      <c r="AB109" s="1586">
        <v>0</v>
      </c>
      <c r="AC109" s="1586">
        <v>0</v>
      </c>
      <c r="AD109" s="1586">
        <v>0</v>
      </c>
      <c r="AE109" s="1586">
        <v>0</v>
      </c>
      <c r="AF109" s="1586">
        <v>0</v>
      </c>
      <c r="AG109" s="1586">
        <v>0</v>
      </c>
      <c r="AH109" s="1586">
        <v>0</v>
      </c>
      <c r="AI109" s="1586">
        <v>0</v>
      </c>
      <c r="AJ109" s="1586">
        <v>0</v>
      </c>
      <c r="AK109" s="1586">
        <v>5.0234499923999998</v>
      </c>
      <c r="AL109" s="1586">
        <v>0</v>
      </c>
      <c r="AM109" s="1586">
        <v>0</v>
      </c>
      <c r="AN109" s="1586">
        <v>0</v>
      </c>
      <c r="AO109" s="1586">
        <v>0</v>
      </c>
      <c r="AP109" s="1586">
        <v>0</v>
      </c>
      <c r="AQ109" s="1586">
        <v>0</v>
      </c>
      <c r="AR109" s="1586">
        <v>0</v>
      </c>
      <c r="AS109" s="1586">
        <v>0</v>
      </c>
      <c r="AT109" s="1586">
        <v>0</v>
      </c>
      <c r="AU109" s="1586">
        <v>0</v>
      </c>
      <c r="AV109" s="1586">
        <v>0</v>
      </c>
      <c r="AW109" s="1586">
        <v>0</v>
      </c>
      <c r="AX109" s="1586">
        <v>0</v>
      </c>
      <c r="AY109" s="1586">
        <v>5.0234499923999998</v>
      </c>
    </row>
    <row r="110" spans="1:51" ht="30" x14ac:dyDescent="0.25">
      <c r="A110" s="999" t="s">
        <v>25</v>
      </c>
      <c r="B110" s="1000"/>
      <c r="C110" s="1001">
        <v>171.95125697399999</v>
      </c>
      <c r="D110" s="1001">
        <v>180.59099863559996</v>
      </c>
      <c r="E110" s="1001">
        <v>207.03201381100001</v>
      </c>
      <c r="F110" s="1001">
        <v>164.81184787060002</v>
      </c>
      <c r="G110" s="1001">
        <v>20.655565987000003</v>
      </c>
      <c r="H110" s="1001">
        <v>390.83118227300002</v>
      </c>
      <c r="I110" s="1001">
        <v>136.73559288620004</v>
      </c>
      <c r="J110" s="1001">
        <v>182.35075478480007</v>
      </c>
      <c r="K110" s="1001">
        <v>151.39699267560002</v>
      </c>
      <c r="L110" s="1001">
        <v>190.06588335140003</v>
      </c>
      <c r="M110" s="1001">
        <v>205.54762547060002</v>
      </c>
      <c r="N110" s="1001">
        <v>97.809547289999998</v>
      </c>
      <c r="O110" s="1001">
        <v>64.499513272600012</v>
      </c>
      <c r="P110" s="1001">
        <v>169.84971079159996</v>
      </c>
      <c r="Q110" s="1001">
        <v>86.962029876399995</v>
      </c>
      <c r="R110" s="1001">
        <v>152.17074106219999</v>
      </c>
      <c r="S110" s="1001">
        <v>167.34300985360002</v>
      </c>
      <c r="T110" s="1001">
        <v>33.700478463399996</v>
      </c>
      <c r="U110" s="1001">
        <v>50.767709133399997</v>
      </c>
      <c r="V110" s="1001">
        <v>91.644362938800015</v>
      </c>
      <c r="W110" s="1001">
        <v>35.426848021600001</v>
      </c>
      <c r="X110" s="1001">
        <v>76.891072145999999</v>
      </c>
      <c r="Y110" s="1001">
        <v>33.232803382800007</v>
      </c>
      <c r="Z110" s="1001">
        <v>74.872566606600003</v>
      </c>
      <c r="AA110" s="1001">
        <v>241.6736002394</v>
      </c>
      <c r="AB110" s="1001">
        <v>209.73274854560003</v>
      </c>
      <c r="AC110" s="1001">
        <v>175.96899378519998</v>
      </c>
      <c r="AD110" s="1001">
        <v>7.9790254264000007</v>
      </c>
      <c r="AE110" s="1001">
        <v>377.92093262560013</v>
      </c>
      <c r="AF110" s="1001">
        <v>130.15167893700001</v>
      </c>
      <c r="AG110" s="1001">
        <v>158.31344155760002</v>
      </c>
      <c r="AH110" s="1001">
        <v>22.768692947000002</v>
      </c>
      <c r="AI110" s="1001">
        <v>120.55336093780001</v>
      </c>
      <c r="AJ110" s="1001">
        <v>150.17326869440001</v>
      </c>
      <c r="AK110" s="1001">
        <v>168.14057945300002</v>
      </c>
      <c r="AL110" s="1001">
        <v>139.5944914378</v>
      </c>
      <c r="AM110" s="1001">
        <v>438.0728533958</v>
      </c>
      <c r="AN110" s="1001">
        <v>791.20239573200024</v>
      </c>
      <c r="AO110" s="1001">
        <v>0</v>
      </c>
      <c r="AP110" s="1001">
        <v>1.0671243814</v>
      </c>
      <c r="AQ110" s="1001">
        <v>84.822376668399997</v>
      </c>
      <c r="AR110" s="1001">
        <v>121.92260918600002</v>
      </c>
      <c r="AS110" s="1001">
        <v>76.487944588999994</v>
      </c>
      <c r="AT110" s="1001">
        <v>102.0385504922</v>
      </c>
      <c r="AU110" s="1001">
        <v>34.715971672199998</v>
      </c>
      <c r="AV110" s="1001">
        <v>149.8256014934</v>
      </c>
      <c r="AW110" s="1001">
        <v>60.675673744000008</v>
      </c>
      <c r="AX110" s="1001">
        <v>86.139725861000016</v>
      </c>
      <c r="AY110" s="1001">
        <v>6987.0817493610011</v>
      </c>
    </row>
    <row r="111" spans="1:51" ht="30" x14ac:dyDescent="0.25">
      <c r="A111" s="1003" t="s">
        <v>1475</v>
      </c>
      <c r="B111" s="1004"/>
      <c r="C111" s="1586">
        <v>0</v>
      </c>
      <c r="D111" s="1586">
        <v>9.9318833039999994</v>
      </c>
      <c r="E111" s="1586">
        <v>9.9318833039999994</v>
      </c>
      <c r="F111" s="1586">
        <v>0</v>
      </c>
      <c r="G111" s="1586">
        <v>0</v>
      </c>
      <c r="H111" s="1586">
        <v>0</v>
      </c>
      <c r="I111" s="1586">
        <v>0</v>
      </c>
      <c r="J111" s="1586">
        <v>79.68668815800001</v>
      </c>
      <c r="K111" s="1586">
        <v>0</v>
      </c>
      <c r="L111" s="1586">
        <v>111.81498262900001</v>
      </c>
      <c r="M111" s="1586">
        <v>0</v>
      </c>
      <c r="N111" s="1586">
        <v>0</v>
      </c>
      <c r="O111" s="1586">
        <v>16.346959482000003</v>
      </c>
      <c r="P111" s="1586">
        <v>0</v>
      </c>
      <c r="Q111" s="1586">
        <v>0</v>
      </c>
      <c r="R111" s="1586">
        <v>60.952458623000012</v>
      </c>
      <c r="S111" s="1586">
        <v>0</v>
      </c>
      <c r="T111" s="1586">
        <v>12.162848325600001</v>
      </c>
      <c r="U111" s="1586">
        <v>23.650691036000001</v>
      </c>
      <c r="V111" s="1586">
        <v>0</v>
      </c>
      <c r="W111" s="1586">
        <v>17.796978673599998</v>
      </c>
      <c r="X111" s="1586">
        <v>0</v>
      </c>
      <c r="Y111" s="1586">
        <v>5.970428471</v>
      </c>
      <c r="Z111" s="1586">
        <v>0</v>
      </c>
      <c r="AA111" s="1586">
        <v>0</v>
      </c>
      <c r="AB111" s="1586">
        <v>66.708431831999988</v>
      </c>
      <c r="AC111" s="1586">
        <v>47.516428048600005</v>
      </c>
      <c r="AD111" s="1586">
        <v>0</v>
      </c>
      <c r="AE111" s="1586">
        <v>71.099906382400007</v>
      </c>
      <c r="AF111" s="1586">
        <v>0</v>
      </c>
      <c r="AG111" s="1586">
        <v>0</v>
      </c>
      <c r="AH111" s="1586">
        <v>1.182513766</v>
      </c>
      <c r="AI111" s="1586">
        <v>43.176760750000007</v>
      </c>
      <c r="AJ111" s="1586">
        <v>32.144800660000001</v>
      </c>
      <c r="AK111" s="1586">
        <v>0</v>
      </c>
      <c r="AL111" s="1586">
        <v>0</v>
      </c>
      <c r="AM111" s="1586">
        <v>0</v>
      </c>
      <c r="AN111" s="1586">
        <v>112.69930584640001</v>
      </c>
      <c r="AO111" s="1586">
        <v>0</v>
      </c>
      <c r="AP111" s="1586">
        <v>0</v>
      </c>
      <c r="AQ111" s="1586">
        <v>0</v>
      </c>
      <c r="AR111" s="1586">
        <v>0</v>
      </c>
      <c r="AS111" s="1586">
        <v>13.802278154</v>
      </c>
      <c r="AT111" s="1586">
        <v>31.370805382000004</v>
      </c>
      <c r="AU111" s="1586">
        <v>0</v>
      </c>
      <c r="AV111" s="1586">
        <v>0</v>
      </c>
      <c r="AW111" s="1586">
        <v>3.2019530199999999</v>
      </c>
      <c r="AX111" s="1586">
        <v>0</v>
      </c>
      <c r="AY111" s="1002">
        <v>771.14898584759999</v>
      </c>
    </row>
    <row r="112" spans="1:51" ht="30" x14ac:dyDescent="0.25">
      <c r="A112" s="1005" t="s">
        <v>1476</v>
      </c>
      <c r="B112" s="1004"/>
      <c r="C112" s="1586">
        <v>22.197783540000003</v>
      </c>
      <c r="D112" s="1586">
        <v>82.490628162600004</v>
      </c>
      <c r="E112" s="1586">
        <v>75.039218438800006</v>
      </c>
      <c r="F112" s="1586">
        <v>39.481715450000003</v>
      </c>
      <c r="G112" s="1586">
        <v>1.20340263</v>
      </c>
      <c r="H112" s="1586">
        <v>26.406238100000003</v>
      </c>
      <c r="I112" s="1586">
        <v>14.963369470000002</v>
      </c>
      <c r="J112" s="1586">
        <v>29.208462243800003</v>
      </c>
      <c r="K112" s="1586">
        <v>17.452478400000004</v>
      </c>
      <c r="L112" s="1586">
        <v>83.818905746799999</v>
      </c>
      <c r="M112" s="1586">
        <v>24.492652120000002</v>
      </c>
      <c r="N112" s="1586">
        <v>20.164779670000001</v>
      </c>
      <c r="O112" s="1586">
        <v>35.4535081768</v>
      </c>
      <c r="P112" s="1586">
        <v>31.054989410000001</v>
      </c>
      <c r="Q112" s="1586">
        <v>16.006414522956902</v>
      </c>
      <c r="R112" s="1586">
        <v>131.06910254619999</v>
      </c>
      <c r="S112" s="1586">
        <v>33.302269010000003</v>
      </c>
      <c r="T112" s="1586">
        <v>15.194277112000002</v>
      </c>
      <c r="U112" s="1586">
        <v>11.155109317800001</v>
      </c>
      <c r="V112" s="1586">
        <v>12.606340780000002</v>
      </c>
      <c r="W112" s="1586">
        <v>7.0661564455999999</v>
      </c>
      <c r="X112" s="1586">
        <v>11.291609400000002</v>
      </c>
      <c r="Y112" s="1586">
        <v>9.7570917387999998</v>
      </c>
      <c r="Z112" s="1586">
        <v>22.165331139999999</v>
      </c>
      <c r="AA112" s="1586">
        <v>80.881731860000016</v>
      </c>
      <c r="AB112" s="1586">
        <v>36.320167305800005</v>
      </c>
      <c r="AC112" s="1586">
        <v>79.518649439600011</v>
      </c>
      <c r="AD112" s="1586">
        <v>1.2288497300000003</v>
      </c>
      <c r="AE112" s="1586">
        <v>131.35424338540003</v>
      </c>
      <c r="AF112" s="1586">
        <v>16.39933817</v>
      </c>
      <c r="AG112" s="1586">
        <v>62.331950630000001</v>
      </c>
      <c r="AH112" s="1586">
        <v>7.7959008134000003</v>
      </c>
      <c r="AI112" s="1586">
        <v>9.9575215400000001</v>
      </c>
      <c r="AJ112" s="1586">
        <v>121.40251931500001</v>
      </c>
      <c r="AK112" s="1586">
        <v>15.849651850000001</v>
      </c>
      <c r="AL112" s="1586">
        <v>176.74999322000002</v>
      </c>
      <c r="AM112" s="1586">
        <v>60.605311049999997</v>
      </c>
      <c r="AN112" s="1586">
        <v>71.993807394599997</v>
      </c>
      <c r="AO112" s="1586">
        <v>4.3189804028000003</v>
      </c>
      <c r="AP112" s="1586">
        <v>1.2145489300000001</v>
      </c>
      <c r="AQ112" s="1586">
        <v>41.309414619999998</v>
      </c>
      <c r="AR112" s="1586">
        <v>41.226355299999994</v>
      </c>
      <c r="AS112" s="1586">
        <v>6.2118123886000003</v>
      </c>
      <c r="AT112" s="1586">
        <v>26.031065211199998</v>
      </c>
      <c r="AU112" s="1586">
        <v>11.990268340000002</v>
      </c>
      <c r="AV112" s="1586">
        <v>10.184615580000001</v>
      </c>
      <c r="AW112" s="1586">
        <v>41.268712477999998</v>
      </c>
      <c r="AX112" s="1586">
        <v>13.639577990000003</v>
      </c>
      <c r="AY112" s="1002">
        <v>1842.8268205165573</v>
      </c>
    </row>
    <row r="113" spans="1:53" x14ac:dyDescent="0.25">
      <c r="A113" s="999" t="s">
        <v>1</v>
      </c>
      <c r="B113" s="1000"/>
      <c r="C113" s="1001">
        <v>194.14904051399998</v>
      </c>
      <c r="D113" s="1001">
        <v>273.01351010219997</v>
      </c>
      <c r="E113" s="1001">
        <v>292.0031155538</v>
      </c>
      <c r="F113" s="1001">
        <v>204.29356332060001</v>
      </c>
      <c r="G113" s="1001">
        <v>21.858968617000002</v>
      </c>
      <c r="H113" s="1001">
        <v>417.23742037300002</v>
      </c>
      <c r="I113" s="1001">
        <v>151.69896235620004</v>
      </c>
      <c r="J113" s="1001">
        <v>291.24590518660011</v>
      </c>
      <c r="K113" s="1001">
        <v>168.84947107560004</v>
      </c>
      <c r="L113" s="1001">
        <v>385.69977172720002</v>
      </c>
      <c r="M113" s="1001">
        <v>230.04027759060003</v>
      </c>
      <c r="N113" s="1001">
        <v>117.97432696</v>
      </c>
      <c r="O113" s="1001">
        <v>116.29998093140001</v>
      </c>
      <c r="P113" s="1001">
        <v>200.90470020159995</v>
      </c>
      <c r="Q113" s="1001">
        <v>102.9684443993569</v>
      </c>
      <c r="R113" s="1001">
        <v>344.19230223139999</v>
      </c>
      <c r="S113" s="1001">
        <v>200.64527886360003</v>
      </c>
      <c r="T113" s="1001">
        <v>61.057603901</v>
      </c>
      <c r="U113" s="1001">
        <v>85.573509487199999</v>
      </c>
      <c r="V113" s="1001">
        <v>104.25070371880001</v>
      </c>
      <c r="W113" s="1001">
        <v>60.289983140800004</v>
      </c>
      <c r="X113" s="1001">
        <v>88.182681545999998</v>
      </c>
      <c r="Y113" s="1001">
        <v>48.960323592600005</v>
      </c>
      <c r="Z113" s="1001">
        <v>97.037897746600009</v>
      </c>
      <c r="AA113" s="1001">
        <v>322.5553320994</v>
      </c>
      <c r="AB113" s="1001">
        <v>312.7613476834</v>
      </c>
      <c r="AC113" s="1001">
        <v>303.00407127339997</v>
      </c>
      <c r="AD113" s="1001">
        <v>9.2078751564000001</v>
      </c>
      <c r="AE113" s="1001">
        <v>580.37508239340013</v>
      </c>
      <c r="AF113" s="1001">
        <v>146.55101710700001</v>
      </c>
      <c r="AG113" s="1001">
        <v>220.64539218760001</v>
      </c>
      <c r="AH113" s="1001">
        <v>31.747107526400001</v>
      </c>
      <c r="AI113" s="1001">
        <v>173.68764322780001</v>
      </c>
      <c r="AJ113" s="1001">
        <v>303.7205886694</v>
      </c>
      <c r="AK113" s="1001">
        <v>183.99023130300003</v>
      </c>
      <c r="AL113" s="1001">
        <v>316.34448465780002</v>
      </c>
      <c r="AM113" s="1001">
        <v>498.67816444580001</v>
      </c>
      <c r="AN113" s="1001">
        <v>975.89550897300023</v>
      </c>
      <c r="AO113" s="1001">
        <v>4.3189804028000003</v>
      </c>
      <c r="AP113" s="1001">
        <v>2.2816733114000001</v>
      </c>
      <c r="AQ113" s="1001">
        <v>126.1317912884</v>
      </c>
      <c r="AR113" s="1001">
        <v>163.14896448600001</v>
      </c>
      <c r="AS113" s="1001">
        <v>96.502035131599982</v>
      </c>
      <c r="AT113" s="1001">
        <v>159.4404210854</v>
      </c>
      <c r="AU113" s="1001">
        <v>46.706240012199999</v>
      </c>
      <c r="AV113" s="1001">
        <v>160.01021707340001</v>
      </c>
      <c r="AW113" s="1001">
        <v>105.14633924200001</v>
      </c>
      <c r="AX113" s="1001">
        <v>99.779303851000023</v>
      </c>
      <c r="AY113" s="1001">
        <v>9601.0575557251577</v>
      </c>
    </row>
    <row r="115" spans="1:53" x14ac:dyDescent="0.25">
      <c r="C115" s="1006"/>
      <c r="D115" s="1006"/>
      <c r="E115" s="1006"/>
      <c r="F115" s="1006"/>
      <c r="G115" s="1006"/>
      <c r="H115" s="1006"/>
      <c r="I115" s="1006"/>
      <c r="J115" s="1006"/>
      <c r="K115" s="1006"/>
      <c r="L115" s="1006"/>
      <c r="M115" s="1006"/>
      <c r="N115" s="1006"/>
      <c r="O115" s="1006"/>
      <c r="P115" s="1006"/>
      <c r="Q115" s="1006"/>
      <c r="R115" s="1006"/>
      <c r="S115" s="1006"/>
      <c r="T115" s="1006"/>
      <c r="U115" s="1006"/>
      <c r="V115" s="1006"/>
      <c r="W115" s="1006"/>
      <c r="X115" s="1006"/>
      <c r="Y115" s="1006"/>
      <c r="Z115" s="1006"/>
      <c r="AA115" s="1006"/>
      <c r="AB115" s="1006"/>
      <c r="AC115" s="1006"/>
      <c r="AD115" s="1006"/>
      <c r="AE115" s="1006"/>
      <c r="AF115" s="1006"/>
      <c r="AG115" s="1006"/>
      <c r="AH115" s="1006"/>
      <c r="AI115" s="1006"/>
      <c r="AJ115" s="1006"/>
      <c r="AK115" s="1006"/>
      <c r="AL115" s="1006"/>
      <c r="AM115" s="1006"/>
      <c r="AN115" s="1006"/>
      <c r="AO115" s="1006"/>
      <c r="AP115" s="1006"/>
      <c r="AQ115" s="1006"/>
      <c r="AR115" s="1006"/>
      <c r="AS115" s="1006"/>
      <c r="AT115" s="1006"/>
      <c r="AU115" s="1006"/>
      <c r="AV115" s="1006"/>
      <c r="AW115" s="1006"/>
      <c r="AX115" s="1006"/>
      <c r="AY115" s="1006"/>
      <c r="BA115" s="1006"/>
    </row>
    <row r="117" spans="1:53" x14ac:dyDescent="0.25">
      <c r="C117" s="1006"/>
      <c r="D117" s="1006"/>
      <c r="E117" s="1006"/>
      <c r="F117" s="1006"/>
      <c r="G117" s="1006"/>
      <c r="H117" s="1006"/>
      <c r="I117" s="1006"/>
      <c r="J117" s="1006"/>
      <c r="K117" s="1006"/>
      <c r="L117" s="1006"/>
      <c r="M117" s="1006"/>
      <c r="N117" s="1006"/>
      <c r="O117" s="1006"/>
      <c r="P117" s="1006"/>
      <c r="Q117" s="1006"/>
      <c r="R117" s="1006"/>
      <c r="S117" s="1006"/>
      <c r="T117" s="1006"/>
      <c r="U117" s="1006"/>
      <c r="V117" s="1006"/>
      <c r="W117" s="1006"/>
      <c r="X117" s="1006"/>
      <c r="Y117" s="1006"/>
      <c r="Z117" s="1006"/>
      <c r="AA117" s="1006"/>
      <c r="AB117" s="1006"/>
      <c r="AC117" s="1006"/>
      <c r="AD117" s="1006"/>
      <c r="AE117" s="1006"/>
      <c r="AF117" s="1006"/>
      <c r="AG117" s="1006"/>
      <c r="AH117" s="1006"/>
      <c r="AI117" s="1006"/>
      <c r="AJ117" s="1006"/>
      <c r="AK117" s="1006"/>
      <c r="AL117" s="1006"/>
      <c r="AM117" s="1006"/>
      <c r="AN117" s="1006"/>
      <c r="AO117" s="1006"/>
      <c r="AP117" s="1006"/>
      <c r="AQ117" s="1006"/>
      <c r="AR117" s="1006"/>
      <c r="AS117" s="1006"/>
      <c r="AT117" s="1006"/>
      <c r="AU117" s="1006"/>
      <c r="AV117" s="1006"/>
      <c r="AW117" s="1006"/>
      <c r="AX117" s="1006"/>
      <c r="AY117" s="1006"/>
    </row>
    <row r="119" spans="1:53" x14ac:dyDescent="0.25">
      <c r="AY119" s="1006"/>
    </row>
    <row r="120" spans="1:53" x14ac:dyDescent="0.25">
      <c r="AY120" s="1006"/>
    </row>
  </sheetData>
  <mergeCells count="12">
    <mergeCell ref="AW5:AX5"/>
    <mergeCell ref="AY5:AY6"/>
    <mergeCell ref="A1:AY1"/>
    <mergeCell ref="A2:AY2"/>
    <mergeCell ref="A3:AY3"/>
    <mergeCell ref="C5:H5"/>
    <mergeCell ref="I5:O5"/>
    <mergeCell ref="P5:Y5"/>
    <mergeCell ref="Z5:AH5"/>
    <mergeCell ref="AI5:AN5"/>
    <mergeCell ref="AO5:AP5"/>
    <mergeCell ref="AQ5:AV5"/>
  </mergeCells>
  <conditionalFormatting sqref="A8:B8">
    <cfRule type="expression" dxfId="98" priority="34" stopIfTrue="1">
      <formula>$A$8&lt;&gt;""</formula>
    </cfRule>
  </conditionalFormatting>
  <conditionalFormatting sqref="A9:B9">
    <cfRule type="expression" dxfId="97" priority="33" stopIfTrue="1">
      <formula>$A$9&lt;&gt;""</formula>
    </cfRule>
  </conditionalFormatting>
  <conditionalFormatting sqref="A10:B10">
    <cfRule type="expression" dxfId="96" priority="32" stopIfTrue="1">
      <formula>$A$10&lt;&gt;""</formula>
    </cfRule>
  </conditionalFormatting>
  <conditionalFormatting sqref="A11:B11">
    <cfRule type="expression" dxfId="95" priority="31" stopIfTrue="1">
      <formula>$A$11&lt;&gt;""</formula>
    </cfRule>
  </conditionalFormatting>
  <conditionalFormatting sqref="A12:B12">
    <cfRule type="expression" dxfId="94" priority="30" stopIfTrue="1">
      <formula>$A$12&lt;&gt;""</formula>
    </cfRule>
  </conditionalFormatting>
  <conditionalFormatting sqref="A13:B13">
    <cfRule type="expression" dxfId="93" priority="29" stopIfTrue="1">
      <formula>$A$13&lt;&gt;""</formula>
    </cfRule>
  </conditionalFormatting>
  <conditionalFormatting sqref="A14:B14">
    <cfRule type="expression" dxfId="92" priority="28" stopIfTrue="1">
      <formula>$A$14&lt;&gt;""</formula>
    </cfRule>
  </conditionalFormatting>
  <conditionalFormatting sqref="A15:B15">
    <cfRule type="expression" dxfId="91" priority="27" stopIfTrue="1">
      <formula>$A$15&lt;&gt;""</formula>
    </cfRule>
  </conditionalFormatting>
  <conditionalFormatting sqref="A16:B16">
    <cfRule type="expression" dxfId="90" priority="26" stopIfTrue="1">
      <formula>$A$16&lt;&gt;""</formula>
    </cfRule>
  </conditionalFormatting>
  <conditionalFormatting sqref="A17:B17">
    <cfRule type="expression" dxfId="89" priority="25" stopIfTrue="1">
      <formula>$A$17&lt;&gt;""</formula>
    </cfRule>
  </conditionalFormatting>
  <conditionalFormatting sqref="A22:B22">
    <cfRule type="expression" dxfId="88" priority="24" stopIfTrue="1">
      <formula>$A$22&lt;&gt;""</formula>
    </cfRule>
  </conditionalFormatting>
  <conditionalFormatting sqref="A23:B23">
    <cfRule type="expression" dxfId="87" priority="23" stopIfTrue="1">
      <formula>$A$23&lt;&gt;""</formula>
    </cfRule>
  </conditionalFormatting>
  <conditionalFormatting sqref="A25:B25">
    <cfRule type="expression" dxfId="86" priority="22" stopIfTrue="1">
      <formula>$A$25&lt;&gt;""</formula>
    </cfRule>
  </conditionalFormatting>
  <conditionalFormatting sqref="A26:B26">
    <cfRule type="expression" dxfId="85" priority="21" stopIfTrue="1">
      <formula>$A$26&lt;&gt;""</formula>
    </cfRule>
  </conditionalFormatting>
  <conditionalFormatting sqref="A27:B27">
    <cfRule type="expression" dxfId="84" priority="20" stopIfTrue="1">
      <formula>$A$27&lt;&gt;""</formula>
    </cfRule>
  </conditionalFormatting>
  <conditionalFormatting sqref="A28:B28">
    <cfRule type="expression" dxfId="83" priority="19" stopIfTrue="1">
      <formula>$A$28&lt;&gt;""</formula>
    </cfRule>
  </conditionalFormatting>
  <conditionalFormatting sqref="A29:B29">
    <cfRule type="expression" dxfId="82" priority="18" stopIfTrue="1">
      <formula>$A$29&lt;&gt;""</formula>
    </cfRule>
  </conditionalFormatting>
  <conditionalFormatting sqref="A30:B30">
    <cfRule type="expression" dxfId="81" priority="17" stopIfTrue="1">
      <formula>$A$30&lt;&gt;""</formula>
    </cfRule>
  </conditionalFormatting>
  <conditionalFormatting sqref="A33:B33">
    <cfRule type="expression" dxfId="80" priority="16" stopIfTrue="1">
      <formula>$A$33&lt;&gt;""</formula>
    </cfRule>
  </conditionalFormatting>
  <conditionalFormatting sqref="A34:B34">
    <cfRule type="expression" dxfId="79" priority="15" stopIfTrue="1">
      <formula>$A$34&lt;&gt;""</formula>
    </cfRule>
  </conditionalFormatting>
  <conditionalFormatting sqref="A35:B35">
    <cfRule type="expression" dxfId="78" priority="14" stopIfTrue="1">
      <formula>$A$35&lt;&gt;""</formula>
    </cfRule>
  </conditionalFormatting>
  <conditionalFormatting sqref="A36:B36">
    <cfRule type="expression" dxfId="77" priority="13" stopIfTrue="1">
      <formula>$A$36&lt;&gt;""</formula>
    </cfRule>
  </conditionalFormatting>
  <conditionalFormatting sqref="A37:B37">
    <cfRule type="expression" dxfId="76" priority="12" stopIfTrue="1">
      <formula>$A$37&lt;&gt;""</formula>
    </cfRule>
  </conditionalFormatting>
  <conditionalFormatting sqref="A38:B38">
    <cfRule type="expression" dxfId="75" priority="11" stopIfTrue="1">
      <formula>$A$38&lt;&gt;""</formula>
    </cfRule>
  </conditionalFormatting>
  <conditionalFormatting sqref="A39:B39">
    <cfRule type="expression" dxfId="74" priority="10" stopIfTrue="1">
      <formula>$A$39&lt;&gt;""</formula>
    </cfRule>
  </conditionalFormatting>
  <conditionalFormatting sqref="A40:B40">
    <cfRule type="expression" dxfId="73" priority="9" stopIfTrue="1">
      <formula>$A$40&lt;&gt;""</formula>
    </cfRule>
  </conditionalFormatting>
  <conditionalFormatting sqref="A49:B49">
    <cfRule type="expression" dxfId="72" priority="8" stopIfTrue="1">
      <formula>$A$49&lt;&gt;""</formula>
    </cfRule>
  </conditionalFormatting>
  <conditionalFormatting sqref="A51:B51">
    <cfRule type="expression" dxfId="71" priority="7" stopIfTrue="1">
      <formula>$A$51&lt;&gt;""</formula>
    </cfRule>
  </conditionalFormatting>
  <conditionalFormatting sqref="A53:B53">
    <cfRule type="expression" dxfId="70" priority="6" stopIfTrue="1">
      <formula>$A$53&lt;&gt;""</formula>
    </cfRule>
  </conditionalFormatting>
  <conditionalFormatting sqref="A55:B55">
    <cfRule type="expression" dxfId="69" priority="5" stopIfTrue="1">
      <formula>$A$55&lt;&gt;""</formula>
    </cfRule>
  </conditionalFormatting>
  <conditionalFormatting sqref="A71:B71">
    <cfRule type="expression" dxfId="68" priority="4" stopIfTrue="1">
      <formula>$A$71&lt;&gt;""</formula>
    </cfRule>
  </conditionalFormatting>
  <conditionalFormatting sqref="A73:B73">
    <cfRule type="expression" dxfId="67" priority="3" stopIfTrue="1">
      <formula>$A$73&lt;&gt;""</formula>
    </cfRule>
  </conditionalFormatting>
  <conditionalFormatting sqref="A79:B79">
    <cfRule type="expression" dxfId="66" priority="2" stopIfTrue="1">
      <formula>$A$79&lt;&gt;""</formula>
    </cfRule>
  </conditionalFormatting>
  <conditionalFormatting sqref="A31:B31">
    <cfRule type="expression" dxfId="65" priority="1" stopIfTrue="1">
      <formula>$A$29&lt;&gt;""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379"/>
  <sheetViews>
    <sheetView showZeros="0" zoomScale="77" zoomScaleNormal="77" workbookViewId="0">
      <selection activeCell="A3" sqref="A3:AY3"/>
    </sheetView>
  </sheetViews>
  <sheetFormatPr baseColWidth="10" defaultColWidth="13.7109375" defaultRowHeight="18" x14ac:dyDescent="0.25"/>
  <cols>
    <col min="1" max="1" width="21.7109375" style="1007" customWidth="1"/>
    <col min="2" max="2" width="13.7109375" style="1013" customWidth="1"/>
    <col min="3" max="49" width="13.7109375" style="1007" customWidth="1"/>
    <col min="50" max="50" width="20.28515625" style="1007" customWidth="1"/>
    <col min="51" max="257" width="13.7109375" style="1007" customWidth="1"/>
    <col min="258" max="258" width="13.7109375" style="1014"/>
    <col min="259" max="513" width="13.7109375" style="1014" customWidth="1"/>
    <col min="514" max="514" width="13.7109375" style="1014"/>
    <col min="515" max="769" width="13.7109375" style="1014" customWidth="1"/>
    <col min="770" max="770" width="13.7109375" style="1014"/>
    <col min="771" max="1025" width="13.7109375" style="1014" customWidth="1"/>
    <col min="1026" max="1026" width="13.7109375" style="1014"/>
    <col min="1027" max="1281" width="13.7109375" style="1014" customWidth="1"/>
    <col min="1282" max="1282" width="13.7109375" style="1014"/>
    <col min="1283" max="1537" width="13.7109375" style="1014" customWidth="1"/>
    <col min="1538" max="1538" width="13.7109375" style="1014"/>
    <col min="1539" max="1793" width="13.7109375" style="1014" customWidth="1"/>
    <col min="1794" max="1794" width="13.7109375" style="1014"/>
    <col min="1795" max="2049" width="13.7109375" style="1014" customWidth="1"/>
    <col min="2050" max="2050" width="13.7109375" style="1014"/>
    <col min="2051" max="2305" width="13.7109375" style="1014" customWidth="1"/>
    <col min="2306" max="2306" width="13.7109375" style="1014"/>
    <col min="2307" max="2561" width="13.7109375" style="1014" customWidth="1"/>
    <col min="2562" max="2562" width="13.7109375" style="1014"/>
    <col min="2563" max="2817" width="13.7109375" style="1014" customWidth="1"/>
    <col min="2818" max="2818" width="13.7109375" style="1014"/>
    <col min="2819" max="3073" width="13.7109375" style="1014" customWidth="1"/>
    <col min="3074" max="3074" width="13.7109375" style="1014"/>
    <col min="3075" max="3329" width="13.7109375" style="1014" customWidth="1"/>
    <col min="3330" max="3330" width="13.7109375" style="1014"/>
    <col min="3331" max="3585" width="13.7109375" style="1014" customWidth="1"/>
    <col min="3586" max="3586" width="13.7109375" style="1014"/>
    <col min="3587" max="3841" width="13.7109375" style="1014" customWidth="1"/>
    <col min="3842" max="3842" width="13.7109375" style="1014"/>
    <col min="3843" max="4097" width="13.7109375" style="1014" customWidth="1"/>
    <col min="4098" max="4098" width="13.7109375" style="1014"/>
    <col min="4099" max="4353" width="13.7109375" style="1014" customWidth="1"/>
    <col min="4354" max="4354" width="13.7109375" style="1014"/>
    <col min="4355" max="4609" width="13.7109375" style="1014" customWidth="1"/>
    <col min="4610" max="4610" width="13.7109375" style="1014"/>
    <col min="4611" max="4865" width="13.7109375" style="1014" customWidth="1"/>
    <col min="4866" max="4866" width="13.7109375" style="1014"/>
    <col min="4867" max="5121" width="13.7109375" style="1014" customWidth="1"/>
    <col min="5122" max="5122" width="13.7109375" style="1014"/>
    <col min="5123" max="5377" width="13.7109375" style="1014" customWidth="1"/>
    <col min="5378" max="5378" width="13.7109375" style="1014"/>
    <col min="5379" max="5633" width="13.7109375" style="1014" customWidth="1"/>
    <col min="5634" max="5634" width="13.7109375" style="1014"/>
    <col min="5635" max="5889" width="13.7109375" style="1014" customWidth="1"/>
    <col min="5890" max="5890" width="13.7109375" style="1014"/>
    <col min="5891" max="6145" width="13.7109375" style="1014" customWidth="1"/>
    <col min="6146" max="6146" width="13.7109375" style="1014"/>
    <col min="6147" max="6401" width="13.7109375" style="1014" customWidth="1"/>
    <col min="6402" max="6402" width="13.7109375" style="1014"/>
    <col min="6403" max="6657" width="13.7109375" style="1014" customWidth="1"/>
    <col min="6658" max="6658" width="13.7109375" style="1014"/>
    <col min="6659" max="6913" width="13.7109375" style="1014" customWidth="1"/>
    <col min="6914" max="6914" width="13.7109375" style="1014"/>
    <col min="6915" max="7169" width="13.7109375" style="1014" customWidth="1"/>
    <col min="7170" max="7170" width="13.7109375" style="1014"/>
    <col min="7171" max="7425" width="13.7109375" style="1014" customWidth="1"/>
    <col min="7426" max="7426" width="13.7109375" style="1014"/>
    <col min="7427" max="7681" width="13.7109375" style="1014" customWidth="1"/>
    <col min="7682" max="7682" width="13.7109375" style="1014"/>
    <col min="7683" max="7937" width="13.7109375" style="1014" customWidth="1"/>
    <col min="7938" max="7938" width="13.7109375" style="1014"/>
    <col min="7939" max="8193" width="13.7109375" style="1014" customWidth="1"/>
    <col min="8194" max="8194" width="13.7109375" style="1014"/>
    <col min="8195" max="8449" width="13.7109375" style="1014" customWidth="1"/>
    <col min="8450" max="8450" width="13.7109375" style="1014"/>
    <col min="8451" max="8705" width="13.7109375" style="1014" customWidth="1"/>
    <col min="8706" max="8706" width="13.7109375" style="1014"/>
    <col min="8707" max="8961" width="13.7109375" style="1014" customWidth="1"/>
    <col min="8962" max="8962" width="13.7109375" style="1014"/>
    <col min="8963" max="9217" width="13.7109375" style="1014" customWidth="1"/>
    <col min="9218" max="9218" width="13.7109375" style="1014"/>
    <col min="9219" max="9473" width="13.7109375" style="1014" customWidth="1"/>
    <col min="9474" max="9474" width="13.7109375" style="1014"/>
    <col min="9475" max="9729" width="13.7109375" style="1014" customWidth="1"/>
    <col min="9730" max="9730" width="13.7109375" style="1014"/>
    <col min="9731" max="9985" width="13.7109375" style="1014" customWidth="1"/>
    <col min="9986" max="9986" width="13.7109375" style="1014"/>
    <col min="9987" max="10241" width="13.7109375" style="1014" customWidth="1"/>
    <col min="10242" max="10242" width="13.7109375" style="1014"/>
    <col min="10243" max="10497" width="13.7109375" style="1014" customWidth="1"/>
    <col min="10498" max="10498" width="13.7109375" style="1014"/>
    <col min="10499" max="10753" width="13.7109375" style="1014" customWidth="1"/>
    <col min="10754" max="10754" width="13.7109375" style="1014"/>
    <col min="10755" max="11009" width="13.7109375" style="1014" customWidth="1"/>
    <col min="11010" max="11010" width="13.7109375" style="1014"/>
    <col min="11011" max="11265" width="13.7109375" style="1014" customWidth="1"/>
    <col min="11266" max="11266" width="13.7109375" style="1014"/>
    <col min="11267" max="11521" width="13.7109375" style="1014" customWidth="1"/>
    <col min="11522" max="11522" width="13.7109375" style="1014"/>
    <col min="11523" max="11777" width="13.7109375" style="1014" customWidth="1"/>
    <col min="11778" max="11778" width="13.7109375" style="1014"/>
    <col min="11779" max="12033" width="13.7109375" style="1014" customWidth="1"/>
    <col min="12034" max="12034" width="13.7109375" style="1014"/>
    <col min="12035" max="12289" width="13.7109375" style="1014" customWidth="1"/>
    <col min="12290" max="12290" width="13.7109375" style="1014"/>
    <col min="12291" max="12545" width="13.7109375" style="1014" customWidth="1"/>
    <col min="12546" max="12546" width="13.7109375" style="1014"/>
    <col min="12547" max="12801" width="13.7109375" style="1014" customWidth="1"/>
    <col min="12802" max="12802" width="13.7109375" style="1014"/>
    <col min="12803" max="13057" width="13.7109375" style="1014" customWidth="1"/>
    <col min="13058" max="13058" width="13.7109375" style="1014"/>
    <col min="13059" max="13313" width="13.7109375" style="1014" customWidth="1"/>
    <col min="13314" max="13314" width="13.7109375" style="1014"/>
    <col min="13315" max="13569" width="13.7109375" style="1014" customWidth="1"/>
    <col min="13570" max="13570" width="13.7109375" style="1014"/>
    <col min="13571" max="13825" width="13.7109375" style="1014" customWidth="1"/>
    <col min="13826" max="13826" width="13.7109375" style="1014"/>
    <col min="13827" max="14081" width="13.7109375" style="1014" customWidth="1"/>
    <col min="14082" max="14082" width="13.7109375" style="1014"/>
    <col min="14083" max="14337" width="13.7109375" style="1014" customWidth="1"/>
    <col min="14338" max="14338" width="13.7109375" style="1014"/>
    <col min="14339" max="14593" width="13.7109375" style="1014" customWidth="1"/>
    <col min="14594" max="14594" width="13.7109375" style="1014"/>
    <col min="14595" max="14849" width="13.7109375" style="1014" customWidth="1"/>
    <col min="14850" max="14850" width="13.7109375" style="1014"/>
    <col min="14851" max="15105" width="13.7109375" style="1014" customWidth="1"/>
    <col min="15106" max="15106" width="13.7109375" style="1014"/>
    <col min="15107" max="15361" width="13.7109375" style="1014" customWidth="1"/>
    <col min="15362" max="15362" width="13.7109375" style="1014"/>
    <col min="15363" max="15617" width="13.7109375" style="1014" customWidth="1"/>
    <col min="15618" max="15618" width="13.7109375" style="1014"/>
    <col min="15619" max="15873" width="13.7109375" style="1014" customWidth="1"/>
    <col min="15874" max="15874" width="13.7109375" style="1014"/>
    <col min="15875" max="16129" width="13.7109375" style="1014" customWidth="1"/>
    <col min="16130" max="16130" width="13.7109375" style="1014"/>
    <col min="16131" max="16384" width="13.7109375" style="1014" customWidth="1"/>
  </cols>
  <sheetData>
    <row r="1" spans="1:122" ht="19.5" customHeight="1" x14ac:dyDescent="0.25">
      <c r="A1" s="1868" t="s">
        <v>1779</v>
      </c>
      <c r="B1" s="1869"/>
      <c r="C1" s="1869"/>
      <c r="D1" s="1869"/>
      <c r="E1" s="1869"/>
      <c r="F1" s="1869"/>
      <c r="G1" s="1869"/>
      <c r="H1" s="1869"/>
      <c r="I1" s="1869"/>
      <c r="J1" s="1869"/>
      <c r="K1" s="1869"/>
      <c r="L1" s="1869"/>
      <c r="M1" s="1869"/>
      <c r="N1" s="1869"/>
      <c r="O1" s="1869"/>
      <c r="P1" s="1869"/>
      <c r="Q1" s="1869"/>
      <c r="R1" s="1869"/>
      <c r="S1" s="1869"/>
      <c r="T1" s="1869"/>
      <c r="U1" s="1869"/>
      <c r="V1" s="1869"/>
      <c r="W1" s="1869"/>
      <c r="X1" s="1869"/>
      <c r="Y1" s="1869"/>
      <c r="Z1" s="1869"/>
      <c r="AA1" s="1869"/>
      <c r="AB1" s="1869"/>
      <c r="AC1" s="1869"/>
      <c r="AD1" s="1869"/>
      <c r="AE1" s="1869"/>
      <c r="AF1" s="1869"/>
      <c r="AG1" s="1869"/>
      <c r="AH1" s="1869"/>
      <c r="AI1" s="1869"/>
      <c r="AJ1" s="1869"/>
      <c r="AK1" s="1869"/>
      <c r="AL1" s="1869"/>
      <c r="AM1" s="1869"/>
      <c r="AN1" s="1869"/>
      <c r="AO1" s="1869"/>
      <c r="AP1" s="1869"/>
      <c r="AQ1" s="1869"/>
      <c r="AR1" s="1869"/>
      <c r="AS1" s="1869"/>
      <c r="AT1" s="1869"/>
      <c r="AU1" s="1869"/>
      <c r="AV1" s="1869"/>
      <c r="AW1" s="1869"/>
      <c r="AX1" s="1869"/>
      <c r="AY1" s="1869"/>
    </row>
    <row r="2" spans="1:122" ht="19.5" customHeight="1" x14ac:dyDescent="0.25">
      <c r="A2" s="1868" t="s">
        <v>1586</v>
      </c>
      <c r="B2" s="1869"/>
      <c r="C2" s="1869"/>
      <c r="D2" s="1869"/>
      <c r="E2" s="1869"/>
      <c r="F2" s="1869"/>
      <c r="G2" s="1869"/>
      <c r="H2" s="1869"/>
      <c r="I2" s="1869"/>
      <c r="J2" s="1869"/>
      <c r="K2" s="1869"/>
      <c r="L2" s="1869"/>
      <c r="M2" s="1869"/>
      <c r="N2" s="1869"/>
      <c r="O2" s="1869"/>
      <c r="P2" s="1869"/>
      <c r="Q2" s="1869"/>
      <c r="R2" s="1869"/>
      <c r="S2" s="1869"/>
      <c r="T2" s="1869"/>
      <c r="U2" s="1869"/>
      <c r="V2" s="1869"/>
      <c r="W2" s="1869"/>
      <c r="X2" s="1869"/>
      <c r="Y2" s="1869"/>
      <c r="Z2" s="1869"/>
      <c r="AA2" s="1869"/>
      <c r="AB2" s="1869"/>
      <c r="AC2" s="1869"/>
      <c r="AD2" s="1869"/>
      <c r="AE2" s="1869"/>
      <c r="AF2" s="1869"/>
      <c r="AG2" s="1869"/>
      <c r="AH2" s="1869"/>
      <c r="AI2" s="1869"/>
      <c r="AJ2" s="1869"/>
      <c r="AK2" s="1869"/>
      <c r="AL2" s="1869"/>
      <c r="AM2" s="1869"/>
      <c r="AN2" s="1869"/>
      <c r="AO2" s="1869"/>
      <c r="AP2" s="1869"/>
      <c r="AQ2" s="1869"/>
      <c r="AR2" s="1869"/>
      <c r="AS2" s="1869"/>
      <c r="AT2" s="1869"/>
      <c r="AU2" s="1869"/>
      <c r="AV2" s="1869"/>
      <c r="AW2" s="1869"/>
      <c r="AX2" s="1869"/>
      <c r="AY2" s="1869"/>
    </row>
    <row r="3" spans="1:122" ht="19.5" customHeight="1" x14ac:dyDescent="0.25">
      <c r="A3" s="1868" t="s">
        <v>1590</v>
      </c>
      <c r="B3" s="1869"/>
      <c r="C3" s="1869"/>
      <c r="D3" s="1869"/>
      <c r="E3" s="1869"/>
      <c r="F3" s="1869"/>
      <c r="G3" s="1869"/>
      <c r="H3" s="1869"/>
      <c r="I3" s="1869"/>
      <c r="J3" s="1869"/>
      <c r="K3" s="1869"/>
      <c r="L3" s="1869"/>
      <c r="M3" s="1869"/>
      <c r="N3" s="1869"/>
      <c r="O3" s="1869"/>
      <c r="P3" s="1869"/>
      <c r="Q3" s="1869"/>
      <c r="R3" s="1869"/>
      <c r="S3" s="1869"/>
      <c r="T3" s="1869"/>
      <c r="U3" s="1869"/>
      <c r="V3" s="1869"/>
      <c r="W3" s="1869"/>
      <c r="X3" s="1869"/>
      <c r="Y3" s="1869"/>
      <c r="Z3" s="1869"/>
      <c r="AA3" s="1869"/>
      <c r="AB3" s="1869"/>
      <c r="AC3" s="1869"/>
      <c r="AD3" s="1869"/>
      <c r="AE3" s="1869"/>
      <c r="AF3" s="1869"/>
      <c r="AG3" s="1869"/>
      <c r="AH3" s="1869"/>
      <c r="AI3" s="1869"/>
      <c r="AJ3" s="1869"/>
      <c r="AK3" s="1869"/>
      <c r="AL3" s="1869"/>
      <c r="AM3" s="1869"/>
      <c r="AN3" s="1869"/>
      <c r="AO3" s="1869"/>
      <c r="AP3" s="1869"/>
      <c r="AQ3" s="1869"/>
      <c r="AR3" s="1869"/>
      <c r="AS3" s="1869"/>
      <c r="AT3" s="1869"/>
      <c r="AU3" s="1869"/>
      <c r="AV3" s="1869"/>
      <c r="AW3" s="1869"/>
      <c r="AX3" s="1869"/>
      <c r="AY3" s="1869"/>
    </row>
    <row r="4" spans="1:122" ht="6.75" customHeight="1" thickBot="1" x14ac:dyDescent="0.35">
      <c r="A4" s="342"/>
      <c r="B4" s="996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2"/>
      <c r="AO4" s="342"/>
      <c r="AP4" s="342"/>
      <c r="AQ4" s="342"/>
      <c r="AR4" s="342"/>
      <c r="AS4" s="342"/>
      <c r="AT4" s="342"/>
      <c r="AU4" s="342"/>
      <c r="AV4" s="342"/>
      <c r="AW4" s="342"/>
      <c r="AX4" s="342"/>
      <c r="AY4" s="342"/>
    </row>
    <row r="5" spans="1:122" ht="29.25" customHeight="1" thickBot="1" x14ac:dyDescent="0.3">
      <c r="A5" s="559" t="s">
        <v>1372</v>
      </c>
      <c r="B5" s="997"/>
      <c r="C5" s="1870" t="s">
        <v>1780</v>
      </c>
      <c r="D5" s="1871"/>
      <c r="E5" s="1871"/>
      <c r="F5" s="1871"/>
      <c r="G5" s="1871"/>
      <c r="H5" s="1872"/>
      <c r="I5" s="1870" t="s">
        <v>1781</v>
      </c>
      <c r="J5" s="1871"/>
      <c r="K5" s="1871"/>
      <c r="L5" s="1871"/>
      <c r="M5" s="1871"/>
      <c r="N5" s="1871"/>
      <c r="O5" s="1872"/>
      <c r="P5" s="1870" t="s">
        <v>1782</v>
      </c>
      <c r="Q5" s="1871"/>
      <c r="R5" s="1871"/>
      <c r="S5" s="1871"/>
      <c r="T5" s="1871"/>
      <c r="U5" s="1871"/>
      <c r="V5" s="1871"/>
      <c r="W5" s="1871"/>
      <c r="X5" s="1871"/>
      <c r="Y5" s="1872"/>
      <c r="Z5" s="1870" t="s">
        <v>1783</v>
      </c>
      <c r="AA5" s="1871"/>
      <c r="AB5" s="1871"/>
      <c r="AC5" s="1871"/>
      <c r="AD5" s="1871"/>
      <c r="AE5" s="1871"/>
      <c r="AF5" s="1871"/>
      <c r="AG5" s="1871"/>
      <c r="AH5" s="1872"/>
      <c r="AI5" s="1870" t="s">
        <v>1784</v>
      </c>
      <c r="AJ5" s="1871"/>
      <c r="AK5" s="1871"/>
      <c r="AL5" s="1871"/>
      <c r="AM5" s="1871"/>
      <c r="AN5" s="1872"/>
      <c r="AO5" s="1870" t="s">
        <v>1785</v>
      </c>
      <c r="AP5" s="1872"/>
      <c r="AQ5" s="1873" t="s">
        <v>1786</v>
      </c>
      <c r="AR5" s="1874"/>
      <c r="AS5" s="1874"/>
      <c r="AT5" s="1874"/>
      <c r="AU5" s="1874"/>
      <c r="AV5" s="1875"/>
      <c r="AW5" s="1864" t="s">
        <v>1787</v>
      </c>
      <c r="AX5" s="1865"/>
      <c r="AY5" s="1866" t="s">
        <v>1</v>
      </c>
    </row>
    <row r="6" spans="1:122" ht="18.75" thickBot="1" x14ac:dyDescent="0.3">
      <c r="A6" s="559" t="s">
        <v>1413</v>
      </c>
      <c r="B6" s="997"/>
      <c r="C6" s="998" t="s">
        <v>1416</v>
      </c>
      <c r="D6" s="559" t="s">
        <v>1417</v>
      </c>
      <c r="E6" s="559" t="s">
        <v>1418</v>
      </c>
      <c r="F6" s="559" t="s">
        <v>1419</v>
      </c>
      <c r="G6" s="559" t="s">
        <v>1420</v>
      </c>
      <c r="H6" s="560" t="s">
        <v>1421</v>
      </c>
      <c r="I6" s="998" t="s">
        <v>1422</v>
      </c>
      <c r="J6" s="559" t="s">
        <v>1423</v>
      </c>
      <c r="K6" s="559" t="s">
        <v>1424</v>
      </c>
      <c r="L6" s="559" t="s">
        <v>1425</v>
      </c>
      <c r="M6" s="559" t="s">
        <v>1426</v>
      </c>
      <c r="N6" s="559" t="s">
        <v>1427</v>
      </c>
      <c r="O6" s="560" t="s">
        <v>1428</v>
      </c>
      <c r="P6" s="998" t="s">
        <v>1429</v>
      </c>
      <c r="Q6" s="559" t="s">
        <v>1430</v>
      </c>
      <c r="R6" s="559" t="s">
        <v>1431</v>
      </c>
      <c r="S6" s="559" t="s">
        <v>1432</v>
      </c>
      <c r="T6" s="559" t="s">
        <v>1433</v>
      </c>
      <c r="U6" s="559" t="s">
        <v>1434</v>
      </c>
      <c r="V6" s="559" t="s">
        <v>1435</v>
      </c>
      <c r="W6" s="559" t="s">
        <v>1436</v>
      </c>
      <c r="X6" s="559" t="s">
        <v>1437</v>
      </c>
      <c r="Y6" s="560" t="s">
        <v>1438</v>
      </c>
      <c r="Z6" s="559" t="s">
        <v>1439</v>
      </c>
      <c r="AA6" s="559" t="s">
        <v>1440</v>
      </c>
      <c r="AB6" s="559" t="s">
        <v>1443</v>
      </c>
      <c r="AC6" s="559" t="s">
        <v>1444</v>
      </c>
      <c r="AD6" s="559" t="s">
        <v>1445</v>
      </c>
      <c r="AE6" s="559" t="s">
        <v>1446</v>
      </c>
      <c r="AF6" s="559" t="s">
        <v>1447</v>
      </c>
      <c r="AG6" s="559" t="s">
        <v>1441</v>
      </c>
      <c r="AH6" s="559" t="s">
        <v>1442</v>
      </c>
      <c r="AI6" s="998" t="s">
        <v>1448</v>
      </c>
      <c r="AJ6" s="559" t="s">
        <v>1449</v>
      </c>
      <c r="AK6" s="559" t="s">
        <v>1450</v>
      </c>
      <c r="AL6" s="559" t="s">
        <v>1451</v>
      </c>
      <c r="AM6" s="559" t="s">
        <v>1452</v>
      </c>
      <c r="AN6" s="560" t="s">
        <v>1453</v>
      </c>
      <c r="AO6" s="998" t="s">
        <v>1454</v>
      </c>
      <c r="AP6" s="560" t="s">
        <v>1455</v>
      </c>
      <c r="AQ6" s="998" t="s">
        <v>1456</v>
      </c>
      <c r="AR6" s="559" t="s">
        <v>1457</v>
      </c>
      <c r="AS6" s="559" t="s">
        <v>1458</v>
      </c>
      <c r="AT6" s="559" t="s">
        <v>1460</v>
      </c>
      <c r="AU6" s="560" t="s">
        <v>1461</v>
      </c>
      <c r="AV6" s="998" t="s">
        <v>1459</v>
      </c>
      <c r="AW6" s="998" t="s">
        <v>1414</v>
      </c>
      <c r="AX6" s="998" t="s">
        <v>1415</v>
      </c>
      <c r="AY6" s="1867"/>
    </row>
    <row r="7" spans="1:122" ht="15" x14ac:dyDescent="0.25">
      <c r="A7" s="999" t="s">
        <v>1462</v>
      </c>
      <c r="B7" s="999"/>
      <c r="C7" s="1588" t="s">
        <v>2002</v>
      </c>
      <c r="D7" s="1588">
        <v>6.0765385690216495E-3</v>
      </c>
      <c r="E7" s="1588" t="s">
        <v>2002</v>
      </c>
      <c r="F7" s="1588" t="s">
        <v>2002</v>
      </c>
      <c r="G7" s="1588" t="s">
        <v>2002</v>
      </c>
      <c r="H7" s="1588" t="s">
        <v>2002</v>
      </c>
      <c r="I7" s="1588" t="s">
        <v>2002</v>
      </c>
      <c r="J7" s="1588" t="s">
        <v>2002</v>
      </c>
      <c r="K7" s="1588" t="s">
        <v>2002</v>
      </c>
      <c r="L7" s="1588" t="s">
        <v>2002</v>
      </c>
      <c r="M7" s="1588" t="s">
        <v>2002</v>
      </c>
      <c r="N7" s="1588" t="s">
        <v>2002</v>
      </c>
      <c r="O7" s="1588" t="s">
        <v>2002</v>
      </c>
      <c r="P7" s="1588" t="s">
        <v>2002</v>
      </c>
      <c r="Q7" s="1588" t="s">
        <v>2002</v>
      </c>
      <c r="R7" s="1588" t="s">
        <v>2002</v>
      </c>
      <c r="S7" s="1588" t="s">
        <v>2002</v>
      </c>
      <c r="T7" s="1588" t="s">
        <v>2002</v>
      </c>
      <c r="U7" s="1588" t="s">
        <v>2002</v>
      </c>
      <c r="V7" s="1588" t="s">
        <v>2002</v>
      </c>
      <c r="W7" s="1588" t="s">
        <v>2002</v>
      </c>
      <c r="X7" s="1588" t="s">
        <v>2002</v>
      </c>
      <c r="Y7" s="1588" t="s">
        <v>2002</v>
      </c>
      <c r="Z7" s="1588" t="s">
        <v>2002</v>
      </c>
      <c r="AA7" s="1588" t="s">
        <v>2002</v>
      </c>
      <c r="AB7" s="1588" t="s">
        <v>2002</v>
      </c>
      <c r="AC7" s="1588" t="s">
        <v>2002</v>
      </c>
      <c r="AD7" s="1588" t="s">
        <v>2002</v>
      </c>
      <c r="AE7" s="1588" t="s">
        <v>2002</v>
      </c>
      <c r="AF7" s="1588">
        <v>1.0828191670900406E-2</v>
      </c>
      <c r="AG7" s="1588" t="s">
        <v>2002</v>
      </c>
      <c r="AH7" s="1588" t="s">
        <v>2002</v>
      </c>
      <c r="AI7" s="1588">
        <v>0.24752305979656969</v>
      </c>
      <c r="AJ7" s="1588">
        <v>2.803076012165566E-2</v>
      </c>
      <c r="AK7" s="1588" t="s">
        <v>2002</v>
      </c>
      <c r="AL7" s="1588" t="s">
        <v>2002</v>
      </c>
      <c r="AM7" s="1588" t="s">
        <v>2002</v>
      </c>
      <c r="AN7" s="1588">
        <v>1.142328190067368E-2</v>
      </c>
      <c r="AO7" s="1588" t="s">
        <v>2002</v>
      </c>
      <c r="AP7" s="1588" t="s">
        <v>2002</v>
      </c>
      <c r="AQ7" s="1588" t="s">
        <v>2002</v>
      </c>
      <c r="AR7" s="1588" t="s">
        <v>2002</v>
      </c>
      <c r="AS7" s="1588" t="s">
        <v>2002</v>
      </c>
      <c r="AT7" s="1588">
        <v>2.6243561146635456E-3</v>
      </c>
      <c r="AU7" s="1588" t="s">
        <v>2002</v>
      </c>
      <c r="AV7" s="1588" t="s">
        <v>2002</v>
      </c>
      <c r="AW7" s="1588" t="s">
        <v>2002</v>
      </c>
      <c r="AX7" s="1588">
        <v>9.4500473124973575E-3</v>
      </c>
      <c r="AY7" s="1588">
        <v>7.0055149854916059E-3</v>
      </c>
      <c r="AZ7" s="1008"/>
      <c r="BA7" s="1008"/>
      <c r="BB7" s="1008"/>
      <c r="BC7" s="1008"/>
      <c r="BD7" s="1008"/>
      <c r="BE7" s="1008"/>
      <c r="BF7" s="1008"/>
      <c r="BG7" s="1008"/>
    </row>
    <row r="8" spans="1:122" ht="15" x14ac:dyDescent="0.25">
      <c r="A8" s="1585"/>
      <c r="B8" s="1585" t="s">
        <v>1272</v>
      </c>
      <c r="C8" s="1589" t="s">
        <v>2002</v>
      </c>
      <c r="D8" s="1589" t="s">
        <v>2002</v>
      </c>
      <c r="E8" s="1589" t="s">
        <v>2002</v>
      </c>
      <c r="F8" s="1589" t="s">
        <v>2002</v>
      </c>
      <c r="G8" s="1589" t="s">
        <v>2002</v>
      </c>
      <c r="H8" s="1589" t="s">
        <v>2002</v>
      </c>
      <c r="I8" s="1589" t="s">
        <v>2002</v>
      </c>
      <c r="J8" s="1589" t="s">
        <v>2002</v>
      </c>
      <c r="K8" s="1589" t="s">
        <v>2002</v>
      </c>
      <c r="L8" s="1589" t="s">
        <v>2002</v>
      </c>
      <c r="M8" s="1589" t="s">
        <v>2002</v>
      </c>
      <c r="N8" s="1589" t="s">
        <v>2002</v>
      </c>
      <c r="O8" s="1589" t="s">
        <v>2002</v>
      </c>
      <c r="P8" s="1589" t="s">
        <v>2002</v>
      </c>
      <c r="Q8" s="1589" t="s">
        <v>2002</v>
      </c>
      <c r="R8" s="1589" t="s">
        <v>2002</v>
      </c>
      <c r="S8" s="1589" t="s">
        <v>2002</v>
      </c>
      <c r="T8" s="1589" t="s">
        <v>2002</v>
      </c>
      <c r="U8" s="1589" t="s">
        <v>2002</v>
      </c>
      <c r="V8" s="1589" t="s">
        <v>2002</v>
      </c>
      <c r="W8" s="1589" t="s">
        <v>2002</v>
      </c>
      <c r="X8" s="1589" t="s">
        <v>2002</v>
      </c>
      <c r="Y8" s="1589" t="s">
        <v>2002</v>
      </c>
      <c r="Z8" s="1589" t="s">
        <v>2002</v>
      </c>
      <c r="AA8" s="1589" t="s">
        <v>2002</v>
      </c>
      <c r="AB8" s="1589" t="s">
        <v>2002</v>
      </c>
      <c r="AC8" s="1589" t="s">
        <v>2002</v>
      </c>
      <c r="AD8" s="1589" t="s">
        <v>2002</v>
      </c>
      <c r="AE8" s="1589" t="s">
        <v>2002</v>
      </c>
      <c r="AF8" s="1589" t="s">
        <v>2002</v>
      </c>
      <c r="AG8" s="1589" t="s">
        <v>2002</v>
      </c>
      <c r="AH8" s="1589" t="s">
        <v>2002</v>
      </c>
      <c r="AI8" s="1589">
        <v>0.10037250582031988</v>
      </c>
      <c r="AJ8" s="1589">
        <v>1.078580811380485E-2</v>
      </c>
      <c r="AK8" s="1589" t="s">
        <v>2002</v>
      </c>
      <c r="AL8" s="1589" t="s">
        <v>2002</v>
      </c>
      <c r="AM8" s="1589" t="s">
        <v>2002</v>
      </c>
      <c r="AN8" s="1589" t="s">
        <v>2002</v>
      </c>
      <c r="AO8" s="1589" t="s">
        <v>2002</v>
      </c>
      <c r="AP8" s="1589" t="s">
        <v>2002</v>
      </c>
      <c r="AQ8" s="1589" t="s">
        <v>2002</v>
      </c>
      <c r="AR8" s="1589" t="s">
        <v>2002</v>
      </c>
      <c r="AS8" s="1589" t="s">
        <v>2002</v>
      </c>
      <c r="AT8" s="1589" t="s">
        <v>2002</v>
      </c>
      <c r="AU8" s="1589" t="s">
        <v>2002</v>
      </c>
      <c r="AV8" s="1589" t="s">
        <v>2002</v>
      </c>
      <c r="AW8" s="1589" t="s">
        <v>2002</v>
      </c>
      <c r="AX8" s="1589" t="s">
        <v>2002</v>
      </c>
      <c r="AY8" s="1589">
        <v>2.1569848790304273E-3</v>
      </c>
      <c r="AZ8" s="1009"/>
      <c r="BA8" s="1008"/>
      <c r="BB8" s="1008"/>
      <c r="BC8" s="1008"/>
      <c r="BD8" s="1008"/>
      <c r="BE8" s="1008"/>
      <c r="BF8" s="1008"/>
      <c r="BG8" s="1008"/>
      <c r="BH8" s="1008"/>
      <c r="BI8" s="1008"/>
      <c r="BJ8" s="1008"/>
      <c r="BK8" s="1008"/>
      <c r="BL8" s="1008"/>
      <c r="BM8" s="1008"/>
      <c r="BN8" s="1008"/>
      <c r="BO8" s="1008"/>
      <c r="BP8" s="1008"/>
      <c r="BQ8" s="1008"/>
      <c r="BR8" s="1008"/>
      <c r="BS8" s="1008"/>
      <c r="BT8" s="1008"/>
      <c r="BU8" s="1008"/>
      <c r="BV8" s="1008"/>
      <c r="BW8" s="1008"/>
      <c r="BX8" s="1008"/>
      <c r="BY8" s="1008"/>
      <c r="BZ8" s="1008"/>
      <c r="CA8" s="1008"/>
      <c r="CB8" s="1008"/>
      <c r="CC8" s="1008"/>
      <c r="CD8" s="1008"/>
      <c r="CE8" s="1008"/>
      <c r="CF8" s="1008"/>
      <c r="CG8" s="1008"/>
      <c r="CH8" s="1008"/>
      <c r="CI8" s="1008"/>
      <c r="CJ8" s="1008"/>
      <c r="CK8" s="1008"/>
      <c r="CL8" s="1008"/>
      <c r="CM8" s="1008"/>
      <c r="CN8" s="1008"/>
      <c r="CO8" s="1008"/>
      <c r="CP8" s="1008"/>
      <c r="CQ8" s="1008"/>
      <c r="CR8" s="1008"/>
      <c r="CS8" s="1008"/>
      <c r="CT8" s="1008"/>
      <c r="CU8" s="1008"/>
      <c r="CV8" s="1008"/>
      <c r="CW8" s="1008"/>
      <c r="CX8" s="1008"/>
      <c r="CY8" s="1008"/>
      <c r="CZ8" s="1008"/>
      <c r="DA8" s="1008"/>
      <c r="DB8" s="1008"/>
      <c r="DC8" s="1008"/>
      <c r="DD8" s="1008"/>
      <c r="DE8" s="1008"/>
      <c r="DF8" s="1008"/>
      <c r="DG8" s="1008"/>
      <c r="DH8" s="1008"/>
      <c r="DI8" s="1008"/>
      <c r="DJ8" s="1008"/>
      <c r="DK8" s="1008"/>
      <c r="DL8" s="1008"/>
      <c r="DM8" s="1008"/>
      <c r="DN8" s="1008"/>
      <c r="DO8" s="1008"/>
      <c r="DP8" s="1008"/>
      <c r="DQ8" s="1008"/>
      <c r="DR8" s="1008"/>
    </row>
    <row r="9" spans="1:122" ht="15" x14ac:dyDescent="0.25">
      <c r="A9" s="1585"/>
      <c r="B9" s="1585" t="s">
        <v>1261</v>
      </c>
      <c r="C9" s="1589" t="s">
        <v>2002</v>
      </c>
      <c r="D9" s="1589" t="s">
        <v>2002</v>
      </c>
      <c r="E9" s="1589" t="s">
        <v>2002</v>
      </c>
      <c r="F9" s="1589" t="s">
        <v>2002</v>
      </c>
      <c r="G9" s="1589" t="s">
        <v>2002</v>
      </c>
      <c r="H9" s="1589" t="s">
        <v>2002</v>
      </c>
      <c r="I9" s="1589" t="s">
        <v>2002</v>
      </c>
      <c r="J9" s="1589" t="s">
        <v>2002</v>
      </c>
      <c r="K9" s="1589" t="s">
        <v>2002</v>
      </c>
      <c r="L9" s="1589" t="s">
        <v>2002</v>
      </c>
      <c r="M9" s="1589" t="s">
        <v>2002</v>
      </c>
      <c r="N9" s="1589" t="s">
        <v>2002</v>
      </c>
      <c r="O9" s="1589" t="s">
        <v>2002</v>
      </c>
      <c r="P9" s="1589" t="s">
        <v>2002</v>
      </c>
      <c r="Q9" s="1589" t="s">
        <v>2002</v>
      </c>
      <c r="R9" s="1589" t="s">
        <v>2002</v>
      </c>
      <c r="S9" s="1589" t="s">
        <v>2002</v>
      </c>
      <c r="T9" s="1589" t="s">
        <v>2002</v>
      </c>
      <c r="U9" s="1589" t="s">
        <v>2002</v>
      </c>
      <c r="V9" s="1589" t="s">
        <v>2002</v>
      </c>
      <c r="W9" s="1589" t="s">
        <v>2002</v>
      </c>
      <c r="X9" s="1589" t="s">
        <v>2002</v>
      </c>
      <c r="Y9" s="1589" t="s">
        <v>2002</v>
      </c>
      <c r="Z9" s="1589" t="s">
        <v>2002</v>
      </c>
      <c r="AA9" s="1589" t="s">
        <v>2002</v>
      </c>
      <c r="AB9" s="1589" t="s">
        <v>2002</v>
      </c>
      <c r="AC9" s="1589" t="s">
        <v>2002</v>
      </c>
      <c r="AD9" s="1589" t="s">
        <v>2002</v>
      </c>
      <c r="AE9" s="1589" t="s">
        <v>2002</v>
      </c>
      <c r="AF9" s="1589">
        <v>4.9412861970878194E-4</v>
      </c>
      <c r="AG9" s="1589" t="s">
        <v>2002</v>
      </c>
      <c r="AH9" s="1589" t="s">
        <v>2002</v>
      </c>
      <c r="AI9" s="1589">
        <v>0.10062102769094823</v>
      </c>
      <c r="AJ9" s="1589">
        <v>1.7244952007850811E-2</v>
      </c>
      <c r="AK9" s="1589" t="s">
        <v>2002</v>
      </c>
      <c r="AL9" s="1589" t="s">
        <v>2002</v>
      </c>
      <c r="AM9" s="1589" t="s">
        <v>2002</v>
      </c>
      <c r="AN9" s="1589">
        <v>1.142328190067368E-2</v>
      </c>
      <c r="AO9" s="1589" t="s">
        <v>2002</v>
      </c>
      <c r="AP9" s="1589" t="s">
        <v>2002</v>
      </c>
      <c r="AQ9" s="1589" t="s">
        <v>2002</v>
      </c>
      <c r="AR9" s="1589" t="s">
        <v>2002</v>
      </c>
      <c r="AS9" s="1589" t="s">
        <v>2002</v>
      </c>
      <c r="AT9" s="1589" t="s">
        <v>2002</v>
      </c>
      <c r="AU9" s="1589" t="s">
        <v>2002</v>
      </c>
      <c r="AV9" s="1589" t="s">
        <v>2002</v>
      </c>
      <c r="AW9" s="1589" t="s">
        <v>2002</v>
      </c>
      <c r="AX9" s="1589" t="s">
        <v>2002</v>
      </c>
      <c r="AY9" s="1589">
        <v>3.534466957795147E-3</v>
      </c>
      <c r="AZ9" s="1009"/>
      <c r="BA9" s="1008"/>
      <c r="BB9" s="1008"/>
      <c r="BC9" s="1008"/>
      <c r="BD9" s="1008"/>
      <c r="BE9" s="1008"/>
      <c r="BF9" s="1008"/>
      <c r="BG9" s="1008"/>
      <c r="BH9" s="1008"/>
      <c r="BI9" s="1008"/>
      <c r="BJ9" s="1008"/>
      <c r="BK9" s="1008"/>
      <c r="BL9" s="1008"/>
      <c r="BM9" s="1008"/>
      <c r="BN9" s="1008"/>
      <c r="BO9" s="1008"/>
      <c r="BP9" s="1008"/>
      <c r="BQ9" s="1008"/>
      <c r="BR9" s="1008"/>
      <c r="BS9" s="1008"/>
      <c r="BT9" s="1008"/>
      <c r="BU9" s="1008"/>
      <c r="BV9" s="1008"/>
      <c r="BW9" s="1008"/>
      <c r="BX9" s="1008"/>
      <c r="BY9" s="1008"/>
      <c r="BZ9" s="1008"/>
      <c r="CA9" s="1008"/>
      <c r="CB9" s="1008"/>
      <c r="CC9" s="1008"/>
      <c r="CD9" s="1008"/>
      <c r="CE9" s="1008"/>
      <c r="CF9" s="1008"/>
      <c r="CG9" s="1008"/>
      <c r="CH9" s="1008"/>
      <c r="CI9" s="1008"/>
      <c r="CJ9" s="1008"/>
      <c r="CK9" s="1008"/>
      <c r="CL9" s="1008"/>
      <c r="CM9" s="1008"/>
      <c r="CN9" s="1008"/>
      <c r="CO9" s="1008"/>
      <c r="CP9" s="1008"/>
      <c r="CQ9" s="1008"/>
      <c r="CR9" s="1008"/>
      <c r="CS9" s="1008"/>
      <c r="CT9" s="1008"/>
      <c r="CU9" s="1008"/>
      <c r="CV9" s="1008"/>
      <c r="CW9" s="1008"/>
      <c r="CX9" s="1008"/>
      <c r="CY9" s="1008"/>
      <c r="CZ9" s="1008"/>
      <c r="DA9" s="1008"/>
      <c r="DB9" s="1008"/>
      <c r="DC9" s="1008"/>
      <c r="DD9" s="1008"/>
      <c r="DE9" s="1008"/>
      <c r="DF9" s="1008"/>
      <c r="DG9" s="1008"/>
      <c r="DH9" s="1008"/>
      <c r="DI9" s="1008"/>
      <c r="DJ9" s="1008"/>
      <c r="DK9" s="1008"/>
      <c r="DL9" s="1008"/>
      <c r="DM9" s="1008"/>
      <c r="DN9" s="1008"/>
      <c r="DO9" s="1008"/>
      <c r="DP9" s="1008"/>
      <c r="DQ9" s="1008"/>
      <c r="DR9" s="1008"/>
    </row>
    <row r="10" spans="1:122" ht="15" x14ac:dyDescent="0.25">
      <c r="A10" s="1585"/>
      <c r="B10" s="1585" t="s">
        <v>1273</v>
      </c>
      <c r="C10" s="1589" t="s">
        <v>2002</v>
      </c>
      <c r="D10" s="1589">
        <v>6.3757403776406509E-5</v>
      </c>
      <c r="E10" s="1589" t="s">
        <v>2002</v>
      </c>
      <c r="F10" s="1589" t="s">
        <v>2002</v>
      </c>
      <c r="G10" s="1589" t="s">
        <v>2002</v>
      </c>
      <c r="H10" s="1589" t="s">
        <v>2002</v>
      </c>
      <c r="I10" s="1589" t="s">
        <v>2002</v>
      </c>
      <c r="J10" s="1589" t="s">
        <v>2002</v>
      </c>
      <c r="K10" s="1589" t="s">
        <v>2002</v>
      </c>
      <c r="L10" s="1589" t="s">
        <v>2002</v>
      </c>
      <c r="M10" s="1589" t="s">
        <v>2002</v>
      </c>
      <c r="N10" s="1589" t="s">
        <v>2002</v>
      </c>
      <c r="O10" s="1589" t="s">
        <v>2002</v>
      </c>
      <c r="P10" s="1589" t="s">
        <v>2002</v>
      </c>
      <c r="Q10" s="1589" t="s">
        <v>2002</v>
      </c>
      <c r="R10" s="1589" t="s">
        <v>2002</v>
      </c>
      <c r="S10" s="1589" t="s">
        <v>2002</v>
      </c>
      <c r="T10" s="1589" t="s">
        <v>2002</v>
      </c>
      <c r="U10" s="1589" t="s">
        <v>2002</v>
      </c>
      <c r="V10" s="1589" t="s">
        <v>2002</v>
      </c>
      <c r="W10" s="1589" t="s">
        <v>2002</v>
      </c>
      <c r="X10" s="1589" t="s">
        <v>2002</v>
      </c>
      <c r="Y10" s="1589" t="s">
        <v>2002</v>
      </c>
      <c r="Z10" s="1589" t="s">
        <v>2002</v>
      </c>
      <c r="AA10" s="1589" t="s">
        <v>2002</v>
      </c>
      <c r="AB10" s="1589" t="s">
        <v>2002</v>
      </c>
      <c r="AC10" s="1589" t="s">
        <v>2002</v>
      </c>
      <c r="AD10" s="1589" t="s">
        <v>2002</v>
      </c>
      <c r="AE10" s="1589" t="s">
        <v>2002</v>
      </c>
      <c r="AF10" s="1589" t="s">
        <v>2002</v>
      </c>
      <c r="AG10" s="1589" t="s">
        <v>2002</v>
      </c>
      <c r="AH10" s="1589" t="s">
        <v>2002</v>
      </c>
      <c r="AI10" s="1589" t="s">
        <v>2002</v>
      </c>
      <c r="AJ10" s="1589" t="s">
        <v>2002</v>
      </c>
      <c r="AK10" s="1589" t="s">
        <v>2002</v>
      </c>
      <c r="AL10" s="1589" t="s">
        <v>2002</v>
      </c>
      <c r="AM10" s="1589" t="s">
        <v>2002</v>
      </c>
      <c r="AN10" s="1589" t="s">
        <v>2002</v>
      </c>
      <c r="AO10" s="1589" t="s">
        <v>2002</v>
      </c>
      <c r="AP10" s="1589" t="s">
        <v>2002</v>
      </c>
      <c r="AQ10" s="1589" t="s">
        <v>2002</v>
      </c>
      <c r="AR10" s="1589" t="s">
        <v>2002</v>
      </c>
      <c r="AS10" s="1589" t="s">
        <v>2002</v>
      </c>
      <c r="AT10" s="1589" t="s">
        <v>2002</v>
      </c>
      <c r="AU10" s="1589" t="s">
        <v>2002</v>
      </c>
      <c r="AV10" s="1589" t="s">
        <v>2002</v>
      </c>
      <c r="AW10" s="1589" t="s">
        <v>2002</v>
      </c>
      <c r="AX10" s="1589">
        <v>9.4500473124973575E-3</v>
      </c>
      <c r="AY10" s="1589">
        <v>1.0002291614503997E-4</v>
      </c>
      <c r="AZ10" s="1009"/>
      <c r="BA10" s="1008"/>
      <c r="BB10" s="1008"/>
      <c r="BC10" s="1008"/>
      <c r="BD10" s="1008"/>
      <c r="BE10" s="1008"/>
      <c r="BF10" s="1008"/>
      <c r="BG10" s="1008"/>
      <c r="BH10" s="1008"/>
      <c r="BI10" s="1008"/>
      <c r="BJ10" s="1008"/>
      <c r="BK10" s="1008"/>
      <c r="BL10" s="1008"/>
      <c r="BM10" s="1008"/>
      <c r="BN10" s="1008"/>
      <c r="BO10" s="1008"/>
      <c r="BP10" s="1008"/>
      <c r="BQ10" s="1008"/>
      <c r="BR10" s="1008"/>
      <c r="BS10" s="1008"/>
      <c r="BT10" s="1008"/>
      <c r="BU10" s="1008"/>
      <c r="BV10" s="1008"/>
      <c r="BW10" s="1008"/>
      <c r="BX10" s="1008"/>
      <c r="BY10" s="1008"/>
      <c r="BZ10" s="1008"/>
      <c r="CA10" s="1008"/>
      <c r="CB10" s="1008"/>
      <c r="CC10" s="1008"/>
      <c r="CD10" s="1008"/>
      <c r="CE10" s="1008"/>
      <c r="CF10" s="1008"/>
      <c r="CG10" s="1008"/>
      <c r="CH10" s="1008"/>
      <c r="CI10" s="1008"/>
      <c r="CJ10" s="1008"/>
      <c r="CK10" s="1008"/>
      <c r="CL10" s="1008"/>
      <c r="CM10" s="1008"/>
      <c r="CN10" s="1008"/>
      <c r="CO10" s="1008"/>
      <c r="CP10" s="1008"/>
      <c r="CQ10" s="1008"/>
      <c r="CR10" s="1008"/>
      <c r="CS10" s="1008"/>
      <c r="CT10" s="1008"/>
      <c r="CU10" s="1008"/>
      <c r="CV10" s="1008"/>
      <c r="CW10" s="1008"/>
      <c r="CX10" s="1008"/>
      <c r="CY10" s="1008"/>
      <c r="CZ10" s="1008"/>
      <c r="DA10" s="1008"/>
      <c r="DB10" s="1008"/>
      <c r="DC10" s="1008"/>
      <c r="DD10" s="1008"/>
      <c r="DE10" s="1008"/>
      <c r="DF10" s="1008"/>
      <c r="DG10" s="1008"/>
      <c r="DH10" s="1008"/>
      <c r="DI10" s="1008"/>
      <c r="DJ10" s="1008"/>
      <c r="DK10" s="1008"/>
      <c r="DL10" s="1008"/>
      <c r="DM10" s="1008"/>
      <c r="DN10" s="1008"/>
      <c r="DO10" s="1008"/>
      <c r="DP10" s="1008"/>
      <c r="DQ10" s="1008"/>
      <c r="DR10" s="1008"/>
    </row>
    <row r="11" spans="1:122" ht="15" x14ac:dyDescent="0.25">
      <c r="A11" s="1585"/>
      <c r="B11" s="1585" t="s">
        <v>1283</v>
      </c>
      <c r="C11" s="1589" t="s">
        <v>2002</v>
      </c>
      <c r="D11" s="1589" t="s">
        <v>2002</v>
      </c>
      <c r="E11" s="1589" t="s">
        <v>2002</v>
      </c>
      <c r="F11" s="1589" t="s">
        <v>2002</v>
      </c>
      <c r="G11" s="1589" t="s">
        <v>2002</v>
      </c>
      <c r="H11" s="1589" t="s">
        <v>2002</v>
      </c>
      <c r="I11" s="1589" t="s">
        <v>2002</v>
      </c>
      <c r="J11" s="1589" t="s">
        <v>2002</v>
      </c>
      <c r="K11" s="1589" t="s">
        <v>2002</v>
      </c>
      <c r="L11" s="1589" t="s">
        <v>2002</v>
      </c>
      <c r="M11" s="1589" t="s">
        <v>2002</v>
      </c>
      <c r="N11" s="1589" t="s">
        <v>2002</v>
      </c>
      <c r="O11" s="1589" t="s">
        <v>2002</v>
      </c>
      <c r="P11" s="1589" t="s">
        <v>2002</v>
      </c>
      <c r="Q11" s="1589" t="s">
        <v>2002</v>
      </c>
      <c r="R11" s="1589" t="s">
        <v>2002</v>
      </c>
      <c r="S11" s="1589" t="s">
        <v>2002</v>
      </c>
      <c r="T11" s="1589" t="s">
        <v>2002</v>
      </c>
      <c r="U11" s="1589" t="s">
        <v>2002</v>
      </c>
      <c r="V11" s="1589" t="s">
        <v>2002</v>
      </c>
      <c r="W11" s="1589" t="s">
        <v>2002</v>
      </c>
      <c r="X11" s="1589" t="s">
        <v>2002</v>
      </c>
      <c r="Y11" s="1589" t="s">
        <v>2002</v>
      </c>
      <c r="Z11" s="1589" t="s">
        <v>2002</v>
      </c>
      <c r="AA11" s="1589" t="s">
        <v>2002</v>
      </c>
      <c r="AB11" s="1589" t="s">
        <v>2002</v>
      </c>
      <c r="AC11" s="1589" t="s">
        <v>2002</v>
      </c>
      <c r="AD11" s="1589" t="s">
        <v>2002</v>
      </c>
      <c r="AE11" s="1589" t="s">
        <v>2002</v>
      </c>
      <c r="AF11" s="1589">
        <v>1.0334063051191621E-2</v>
      </c>
      <c r="AG11" s="1589" t="s">
        <v>2002</v>
      </c>
      <c r="AH11" s="1589" t="s">
        <v>2002</v>
      </c>
      <c r="AI11" s="1589" t="s">
        <v>2002</v>
      </c>
      <c r="AJ11" s="1589" t="s">
        <v>2002</v>
      </c>
      <c r="AK11" s="1589" t="s">
        <v>2002</v>
      </c>
      <c r="AL11" s="1589" t="s">
        <v>2002</v>
      </c>
      <c r="AM11" s="1589" t="s">
        <v>2002</v>
      </c>
      <c r="AN11" s="1589" t="s">
        <v>2002</v>
      </c>
      <c r="AO11" s="1589" t="s">
        <v>2002</v>
      </c>
      <c r="AP11" s="1589" t="s">
        <v>2002</v>
      </c>
      <c r="AQ11" s="1589" t="s">
        <v>2002</v>
      </c>
      <c r="AR11" s="1589" t="s">
        <v>2002</v>
      </c>
      <c r="AS11" s="1589" t="s">
        <v>2002</v>
      </c>
      <c r="AT11" s="1589" t="s">
        <v>2002</v>
      </c>
      <c r="AU11" s="1589" t="s">
        <v>2002</v>
      </c>
      <c r="AV11" s="1589" t="s">
        <v>2002</v>
      </c>
      <c r="AW11" s="1589" t="s">
        <v>2002</v>
      </c>
      <c r="AX11" s="1589" t="s">
        <v>2002</v>
      </c>
      <c r="AY11" s="1589">
        <v>1.5773964922196677E-4</v>
      </c>
      <c r="AZ11" s="1009"/>
      <c r="BA11" s="1008"/>
      <c r="BB11" s="1008"/>
      <c r="BC11" s="1008"/>
      <c r="BD11" s="1008"/>
      <c r="BE11" s="1008"/>
      <c r="BF11" s="1008"/>
      <c r="BG11" s="1008"/>
      <c r="BH11" s="1008"/>
      <c r="BI11" s="1008"/>
      <c r="BJ11" s="1008"/>
      <c r="BK11" s="1008"/>
      <c r="BL11" s="1008"/>
      <c r="BM11" s="1008"/>
      <c r="BN11" s="1008"/>
      <c r="BO11" s="1008"/>
      <c r="BP11" s="1008"/>
      <c r="BQ11" s="1008"/>
      <c r="BR11" s="1008"/>
      <c r="BS11" s="1008"/>
      <c r="BT11" s="1008"/>
      <c r="BU11" s="1008"/>
      <c r="BV11" s="1008"/>
      <c r="BW11" s="1008"/>
      <c r="BX11" s="1008"/>
      <c r="BY11" s="1008"/>
      <c r="BZ11" s="1008"/>
      <c r="CA11" s="1008"/>
      <c r="CB11" s="1008"/>
      <c r="CC11" s="1008"/>
      <c r="CD11" s="1008"/>
      <c r="CE11" s="1008"/>
      <c r="CF11" s="1008"/>
      <c r="CG11" s="1008"/>
      <c r="CH11" s="1008"/>
      <c r="CI11" s="1008"/>
      <c r="CJ11" s="1008"/>
      <c r="CK11" s="1008"/>
      <c r="CL11" s="1008"/>
      <c r="CM11" s="1008"/>
      <c r="CN11" s="1008"/>
      <c r="CO11" s="1008"/>
      <c r="CP11" s="1008"/>
      <c r="CQ11" s="1008"/>
      <c r="CR11" s="1008"/>
      <c r="CS11" s="1008"/>
      <c r="CT11" s="1008"/>
      <c r="CU11" s="1008"/>
      <c r="CV11" s="1008"/>
      <c r="CW11" s="1008"/>
      <c r="CX11" s="1008"/>
      <c r="CY11" s="1008"/>
      <c r="CZ11" s="1008"/>
      <c r="DA11" s="1008"/>
      <c r="DB11" s="1008"/>
      <c r="DC11" s="1008"/>
      <c r="DD11" s="1008"/>
      <c r="DE11" s="1008"/>
      <c r="DF11" s="1008"/>
      <c r="DG11" s="1008"/>
      <c r="DH11" s="1008"/>
      <c r="DI11" s="1008"/>
      <c r="DJ11" s="1008"/>
      <c r="DK11" s="1008"/>
      <c r="DL11" s="1008"/>
      <c r="DM11" s="1008"/>
      <c r="DN11" s="1008"/>
      <c r="DO11" s="1008"/>
      <c r="DP11" s="1008"/>
      <c r="DQ11" s="1008"/>
      <c r="DR11" s="1008"/>
    </row>
    <row r="12" spans="1:122" ht="15" x14ac:dyDescent="0.25">
      <c r="A12" s="1585"/>
      <c r="B12" s="1585" t="s">
        <v>1043</v>
      </c>
      <c r="C12" s="1589" t="s">
        <v>2002</v>
      </c>
      <c r="D12" s="1589" t="s">
        <v>2002</v>
      </c>
      <c r="E12" s="1589" t="s">
        <v>2002</v>
      </c>
      <c r="F12" s="1589" t="s">
        <v>2002</v>
      </c>
      <c r="G12" s="1589" t="s">
        <v>2002</v>
      </c>
      <c r="H12" s="1589" t="s">
        <v>2002</v>
      </c>
      <c r="I12" s="1589" t="s">
        <v>2002</v>
      </c>
      <c r="J12" s="1589" t="s">
        <v>2002</v>
      </c>
      <c r="K12" s="1589" t="s">
        <v>2002</v>
      </c>
      <c r="L12" s="1589" t="s">
        <v>2002</v>
      </c>
      <c r="M12" s="1589" t="s">
        <v>2002</v>
      </c>
      <c r="N12" s="1589" t="s">
        <v>2002</v>
      </c>
      <c r="O12" s="1589" t="s">
        <v>2002</v>
      </c>
      <c r="P12" s="1589" t="s">
        <v>2002</v>
      </c>
      <c r="Q12" s="1589" t="s">
        <v>2002</v>
      </c>
      <c r="R12" s="1589" t="s">
        <v>2002</v>
      </c>
      <c r="S12" s="1589" t="s">
        <v>2002</v>
      </c>
      <c r="T12" s="1589" t="s">
        <v>2002</v>
      </c>
      <c r="U12" s="1589" t="s">
        <v>2002</v>
      </c>
      <c r="V12" s="1589" t="s">
        <v>2002</v>
      </c>
      <c r="W12" s="1589" t="s">
        <v>2002</v>
      </c>
      <c r="X12" s="1589" t="s">
        <v>2002</v>
      </c>
      <c r="Y12" s="1589" t="s">
        <v>2002</v>
      </c>
      <c r="Z12" s="1589" t="s">
        <v>2002</v>
      </c>
      <c r="AA12" s="1589" t="s">
        <v>2002</v>
      </c>
      <c r="AB12" s="1589" t="s">
        <v>2002</v>
      </c>
      <c r="AC12" s="1589" t="s">
        <v>2002</v>
      </c>
      <c r="AD12" s="1589" t="s">
        <v>2002</v>
      </c>
      <c r="AE12" s="1589" t="s">
        <v>2002</v>
      </c>
      <c r="AF12" s="1589" t="s">
        <v>2002</v>
      </c>
      <c r="AG12" s="1589" t="s">
        <v>2002</v>
      </c>
      <c r="AH12" s="1589" t="s">
        <v>2002</v>
      </c>
      <c r="AI12" s="1589">
        <v>1.4812955667926292E-2</v>
      </c>
      <c r="AJ12" s="1589" t="s">
        <v>2002</v>
      </c>
      <c r="AK12" s="1589" t="s">
        <v>2002</v>
      </c>
      <c r="AL12" s="1589" t="s">
        <v>2002</v>
      </c>
      <c r="AM12" s="1589" t="s">
        <v>2002</v>
      </c>
      <c r="AN12" s="1589" t="s">
        <v>2002</v>
      </c>
      <c r="AO12" s="1589" t="s">
        <v>2002</v>
      </c>
      <c r="AP12" s="1589" t="s">
        <v>2002</v>
      </c>
      <c r="AQ12" s="1589" t="s">
        <v>2002</v>
      </c>
      <c r="AR12" s="1589" t="s">
        <v>2002</v>
      </c>
      <c r="AS12" s="1589" t="s">
        <v>2002</v>
      </c>
      <c r="AT12" s="1589" t="s">
        <v>2002</v>
      </c>
      <c r="AU12" s="1589" t="s">
        <v>2002</v>
      </c>
      <c r="AV12" s="1589" t="s">
        <v>2002</v>
      </c>
      <c r="AW12" s="1589" t="s">
        <v>2002</v>
      </c>
      <c r="AX12" s="1589" t="s">
        <v>2002</v>
      </c>
      <c r="AY12" s="1589">
        <v>2.6797332942409143E-4</v>
      </c>
      <c r="AZ12" s="1009"/>
      <c r="BA12" s="1008"/>
      <c r="BB12" s="1008"/>
      <c r="BC12" s="1008"/>
      <c r="BD12" s="1008"/>
      <c r="BE12" s="1008"/>
      <c r="BF12" s="1008"/>
      <c r="BG12" s="1008"/>
      <c r="BH12" s="1008"/>
      <c r="BI12" s="1008"/>
      <c r="BJ12" s="1008"/>
      <c r="BK12" s="1008"/>
      <c r="BL12" s="1008"/>
      <c r="BM12" s="1008"/>
      <c r="BN12" s="1008"/>
      <c r="BO12" s="1008"/>
      <c r="BP12" s="1008"/>
      <c r="BQ12" s="1008"/>
      <c r="BR12" s="1008"/>
      <c r="BS12" s="1008"/>
      <c r="BT12" s="1008"/>
      <c r="BU12" s="1008"/>
      <c r="BV12" s="1008"/>
      <c r="BW12" s="1008"/>
      <c r="BX12" s="1008"/>
      <c r="BY12" s="1008"/>
      <c r="BZ12" s="1008"/>
      <c r="CA12" s="1008"/>
      <c r="CB12" s="1008"/>
      <c r="CC12" s="1008"/>
      <c r="CD12" s="1008"/>
      <c r="CE12" s="1008"/>
      <c r="CF12" s="1008"/>
      <c r="CG12" s="1008"/>
      <c r="CH12" s="1008"/>
      <c r="CI12" s="1008"/>
      <c r="CJ12" s="1008"/>
      <c r="CK12" s="1008"/>
      <c r="CL12" s="1008"/>
      <c r="CM12" s="1008"/>
      <c r="CN12" s="1008"/>
      <c r="CO12" s="1008"/>
      <c r="CP12" s="1008"/>
      <c r="CQ12" s="1008"/>
      <c r="CR12" s="1008"/>
      <c r="CS12" s="1008"/>
      <c r="CT12" s="1008"/>
      <c r="CU12" s="1008"/>
      <c r="CV12" s="1008"/>
      <c r="CW12" s="1008"/>
      <c r="CX12" s="1008"/>
      <c r="CY12" s="1008"/>
      <c r="CZ12" s="1008"/>
      <c r="DA12" s="1008"/>
      <c r="DB12" s="1008"/>
      <c r="DC12" s="1008"/>
      <c r="DD12" s="1008"/>
      <c r="DE12" s="1008"/>
      <c r="DF12" s="1008"/>
      <c r="DG12" s="1008"/>
      <c r="DH12" s="1008"/>
      <c r="DI12" s="1008"/>
      <c r="DJ12" s="1008"/>
      <c r="DK12" s="1008"/>
      <c r="DL12" s="1008"/>
      <c r="DM12" s="1008"/>
      <c r="DN12" s="1008"/>
      <c r="DO12" s="1008"/>
      <c r="DP12" s="1008"/>
      <c r="DQ12" s="1008"/>
      <c r="DR12" s="1008"/>
    </row>
    <row r="13" spans="1:122" ht="15" x14ac:dyDescent="0.25">
      <c r="A13" s="1585"/>
      <c r="B13" s="1585" t="s">
        <v>1045</v>
      </c>
      <c r="C13" s="1589" t="s">
        <v>2002</v>
      </c>
      <c r="D13" s="1589" t="s">
        <v>2002</v>
      </c>
      <c r="E13" s="1589" t="s">
        <v>2002</v>
      </c>
      <c r="F13" s="1589" t="s">
        <v>2002</v>
      </c>
      <c r="G13" s="1589" t="s">
        <v>2002</v>
      </c>
      <c r="H13" s="1589" t="s">
        <v>2002</v>
      </c>
      <c r="I13" s="1589" t="s">
        <v>2002</v>
      </c>
      <c r="J13" s="1589" t="s">
        <v>2002</v>
      </c>
      <c r="K13" s="1589" t="s">
        <v>2002</v>
      </c>
      <c r="L13" s="1589" t="s">
        <v>2002</v>
      </c>
      <c r="M13" s="1589" t="s">
        <v>2002</v>
      </c>
      <c r="N13" s="1589" t="s">
        <v>2002</v>
      </c>
      <c r="O13" s="1589" t="s">
        <v>2002</v>
      </c>
      <c r="P13" s="1589" t="s">
        <v>2002</v>
      </c>
      <c r="Q13" s="1589" t="s">
        <v>2002</v>
      </c>
      <c r="R13" s="1589" t="s">
        <v>2002</v>
      </c>
      <c r="S13" s="1589" t="s">
        <v>2002</v>
      </c>
      <c r="T13" s="1589" t="s">
        <v>2002</v>
      </c>
      <c r="U13" s="1589" t="s">
        <v>2002</v>
      </c>
      <c r="V13" s="1589" t="s">
        <v>2002</v>
      </c>
      <c r="W13" s="1589" t="s">
        <v>2002</v>
      </c>
      <c r="X13" s="1589" t="s">
        <v>2002</v>
      </c>
      <c r="Y13" s="1589" t="s">
        <v>2002</v>
      </c>
      <c r="Z13" s="1589" t="s">
        <v>2002</v>
      </c>
      <c r="AA13" s="1589" t="s">
        <v>2002</v>
      </c>
      <c r="AB13" s="1589" t="s">
        <v>2002</v>
      </c>
      <c r="AC13" s="1589" t="s">
        <v>2002</v>
      </c>
      <c r="AD13" s="1589" t="s">
        <v>2002</v>
      </c>
      <c r="AE13" s="1589" t="s">
        <v>2002</v>
      </c>
      <c r="AF13" s="1589" t="s">
        <v>2002</v>
      </c>
      <c r="AG13" s="1589" t="s">
        <v>2002</v>
      </c>
      <c r="AH13" s="1589" t="s">
        <v>2002</v>
      </c>
      <c r="AI13" s="1589">
        <v>1.0984970407466602E-2</v>
      </c>
      <c r="AJ13" s="1589" t="s">
        <v>2002</v>
      </c>
      <c r="AK13" s="1589" t="s">
        <v>2002</v>
      </c>
      <c r="AL13" s="1589" t="s">
        <v>2002</v>
      </c>
      <c r="AM13" s="1589" t="s">
        <v>2002</v>
      </c>
      <c r="AN13" s="1589" t="s">
        <v>2002</v>
      </c>
      <c r="AO13" s="1589" t="s">
        <v>2002</v>
      </c>
      <c r="AP13" s="1589" t="s">
        <v>2002</v>
      </c>
      <c r="AQ13" s="1589" t="s">
        <v>2002</v>
      </c>
      <c r="AR13" s="1589" t="s">
        <v>2002</v>
      </c>
      <c r="AS13" s="1589" t="s">
        <v>2002</v>
      </c>
      <c r="AT13" s="1589">
        <v>2.6243561146635456E-3</v>
      </c>
      <c r="AU13" s="1589" t="s">
        <v>2002</v>
      </c>
      <c r="AV13" s="1589" t="s">
        <v>2002</v>
      </c>
      <c r="AW13" s="1589" t="s">
        <v>2002</v>
      </c>
      <c r="AX13" s="1589" t="s">
        <v>2002</v>
      </c>
      <c r="AY13" s="1589">
        <v>2.4230477231258415E-4</v>
      </c>
      <c r="AZ13" s="1009"/>
      <c r="BA13" s="1008"/>
      <c r="BB13" s="1008"/>
      <c r="BC13" s="1008"/>
      <c r="BD13" s="1008"/>
      <c r="BE13" s="1008"/>
      <c r="BF13" s="1008"/>
      <c r="BG13" s="1008"/>
      <c r="BH13" s="1008"/>
      <c r="BI13" s="1008"/>
      <c r="BJ13" s="1008"/>
      <c r="BK13" s="1008"/>
      <c r="BL13" s="1008"/>
      <c r="BM13" s="1008"/>
      <c r="BN13" s="1008"/>
      <c r="BO13" s="1008"/>
      <c r="BP13" s="1008"/>
      <c r="BQ13" s="1008"/>
      <c r="BR13" s="1008"/>
      <c r="BS13" s="1008"/>
      <c r="BT13" s="1008"/>
      <c r="BU13" s="1008"/>
      <c r="BV13" s="1008"/>
      <c r="BW13" s="1008"/>
      <c r="BX13" s="1008"/>
      <c r="BY13" s="1008"/>
      <c r="BZ13" s="1008"/>
      <c r="CA13" s="1008"/>
      <c r="CB13" s="1008"/>
      <c r="CC13" s="1008"/>
      <c r="CD13" s="1008"/>
      <c r="CE13" s="1008"/>
      <c r="CF13" s="1008"/>
      <c r="CG13" s="1008"/>
      <c r="CH13" s="1008"/>
      <c r="CI13" s="1008"/>
      <c r="CJ13" s="1008"/>
      <c r="CK13" s="1008"/>
      <c r="CL13" s="1008"/>
      <c r="CM13" s="1008"/>
      <c r="CN13" s="1008"/>
      <c r="CO13" s="1008"/>
      <c r="CP13" s="1008"/>
      <c r="CQ13" s="1008"/>
      <c r="CR13" s="1008"/>
      <c r="CS13" s="1008"/>
      <c r="CT13" s="1008"/>
      <c r="CU13" s="1008"/>
      <c r="CV13" s="1008"/>
      <c r="CW13" s="1008"/>
      <c r="CX13" s="1008"/>
      <c r="CY13" s="1008"/>
      <c r="CZ13" s="1008"/>
      <c r="DA13" s="1008"/>
      <c r="DB13" s="1008"/>
      <c r="DC13" s="1008"/>
      <c r="DD13" s="1008"/>
      <c r="DE13" s="1008"/>
      <c r="DF13" s="1008"/>
      <c r="DG13" s="1008"/>
      <c r="DH13" s="1008"/>
      <c r="DI13" s="1008"/>
      <c r="DJ13" s="1008"/>
      <c r="DK13" s="1008"/>
      <c r="DL13" s="1008"/>
      <c r="DM13" s="1008"/>
      <c r="DN13" s="1008"/>
      <c r="DO13" s="1008"/>
      <c r="DP13" s="1008"/>
      <c r="DQ13" s="1008"/>
      <c r="DR13" s="1008"/>
    </row>
    <row r="14" spans="1:122" ht="15" x14ac:dyDescent="0.25">
      <c r="A14" s="1585"/>
      <c r="B14" s="1585" t="s">
        <v>1094</v>
      </c>
      <c r="C14" s="1589" t="s">
        <v>2002</v>
      </c>
      <c r="D14" s="1589" t="s">
        <v>2002</v>
      </c>
      <c r="E14" s="1589" t="s">
        <v>2002</v>
      </c>
      <c r="F14" s="1589" t="s">
        <v>2002</v>
      </c>
      <c r="G14" s="1589" t="s">
        <v>2002</v>
      </c>
      <c r="H14" s="1589" t="s">
        <v>2002</v>
      </c>
      <c r="I14" s="1589" t="s">
        <v>2002</v>
      </c>
      <c r="J14" s="1589" t="s">
        <v>2002</v>
      </c>
      <c r="K14" s="1589" t="s">
        <v>2002</v>
      </c>
      <c r="L14" s="1589" t="s">
        <v>2002</v>
      </c>
      <c r="M14" s="1589" t="s">
        <v>2002</v>
      </c>
      <c r="N14" s="1589" t="s">
        <v>2002</v>
      </c>
      <c r="O14" s="1589" t="s">
        <v>2002</v>
      </c>
      <c r="P14" s="1589" t="s">
        <v>2002</v>
      </c>
      <c r="Q14" s="1589" t="s">
        <v>2002</v>
      </c>
      <c r="R14" s="1589" t="s">
        <v>2002</v>
      </c>
      <c r="S14" s="1589" t="s">
        <v>2002</v>
      </c>
      <c r="T14" s="1589" t="s">
        <v>2002</v>
      </c>
      <c r="U14" s="1589" t="s">
        <v>2002</v>
      </c>
      <c r="V14" s="1589" t="s">
        <v>2002</v>
      </c>
      <c r="W14" s="1589" t="s">
        <v>2002</v>
      </c>
      <c r="X14" s="1589" t="s">
        <v>2002</v>
      </c>
      <c r="Y14" s="1589" t="s">
        <v>2002</v>
      </c>
      <c r="Z14" s="1589" t="s">
        <v>2002</v>
      </c>
      <c r="AA14" s="1589" t="s">
        <v>2002</v>
      </c>
      <c r="AB14" s="1589" t="s">
        <v>2002</v>
      </c>
      <c r="AC14" s="1589" t="s">
        <v>2002</v>
      </c>
      <c r="AD14" s="1589" t="s">
        <v>2002</v>
      </c>
      <c r="AE14" s="1589" t="s">
        <v>2002</v>
      </c>
      <c r="AF14" s="1589" t="s">
        <v>2002</v>
      </c>
      <c r="AG14" s="1589" t="s">
        <v>2002</v>
      </c>
      <c r="AH14" s="1589" t="s">
        <v>2002</v>
      </c>
      <c r="AI14" s="1589">
        <v>1.3229032887425539E-2</v>
      </c>
      <c r="AJ14" s="1589" t="s">
        <v>2002</v>
      </c>
      <c r="AK14" s="1589" t="s">
        <v>2002</v>
      </c>
      <c r="AL14" s="1589" t="s">
        <v>2002</v>
      </c>
      <c r="AM14" s="1589" t="s">
        <v>2002</v>
      </c>
      <c r="AN14" s="1589" t="s">
        <v>2002</v>
      </c>
      <c r="AO14" s="1589" t="s">
        <v>2002</v>
      </c>
      <c r="AP14" s="1589" t="s">
        <v>2002</v>
      </c>
      <c r="AQ14" s="1589" t="s">
        <v>2002</v>
      </c>
      <c r="AR14" s="1589" t="s">
        <v>2002</v>
      </c>
      <c r="AS14" s="1589" t="s">
        <v>2002</v>
      </c>
      <c r="AT14" s="1589" t="s">
        <v>2002</v>
      </c>
      <c r="AU14" s="1589" t="s">
        <v>2002</v>
      </c>
      <c r="AV14" s="1589" t="s">
        <v>2002</v>
      </c>
      <c r="AW14" s="1589" t="s">
        <v>2002</v>
      </c>
      <c r="AX14" s="1589" t="s">
        <v>2002</v>
      </c>
      <c r="AY14" s="1589">
        <v>2.3931942195574681E-4</v>
      </c>
      <c r="AZ14" s="1009"/>
      <c r="BA14" s="1008"/>
      <c r="BB14" s="1008"/>
      <c r="BC14" s="1008"/>
      <c r="BD14" s="1008"/>
      <c r="BE14" s="1008"/>
      <c r="BF14" s="1008"/>
      <c r="BG14" s="1008"/>
      <c r="BH14" s="1008"/>
      <c r="BI14" s="1008"/>
      <c r="BJ14" s="1008"/>
      <c r="BK14" s="1008"/>
      <c r="BL14" s="1008"/>
      <c r="BM14" s="1008"/>
      <c r="BN14" s="1008"/>
      <c r="BO14" s="1008"/>
      <c r="BP14" s="1008"/>
      <c r="BQ14" s="1008"/>
      <c r="BR14" s="1008"/>
      <c r="BS14" s="1008"/>
      <c r="BT14" s="1008"/>
      <c r="BU14" s="1008"/>
      <c r="BV14" s="1008"/>
      <c r="BW14" s="1008"/>
      <c r="BX14" s="1008"/>
      <c r="BY14" s="1008"/>
      <c r="BZ14" s="1008"/>
      <c r="CA14" s="1008"/>
      <c r="CB14" s="1008"/>
      <c r="CC14" s="1008"/>
      <c r="CD14" s="1008"/>
      <c r="CE14" s="1008"/>
      <c r="CF14" s="1008"/>
      <c r="CG14" s="1008"/>
      <c r="CH14" s="1008"/>
      <c r="CI14" s="1008"/>
      <c r="CJ14" s="1008"/>
      <c r="CK14" s="1008"/>
      <c r="CL14" s="1008"/>
      <c r="CM14" s="1008"/>
      <c r="CN14" s="1008"/>
      <c r="CO14" s="1008"/>
      <c r="CP14" s="1008"/>
      <c r="CQ14" s="1008"/>
      <c r="CR14" s="1008"/>
      <c r="CS14" s="1008"/>
      <c r="CT14" s="1008"/>
      <c r="CU14" s="1008"/>
      <c r="CV14" s="1008"/>
      <c r="CW14" s="1008"/>
      <c r="CX14" s="1008"/>
      <c r="CY14" s="1008"/>
      <c r="CZ14" s="1008"/>
      <c r="DA14" s="1008"/>
      <c r="DB14" s="1008"/>
      <c r="DC14" s="1008"/>
      <c r="DD14" s="1008"/>
      <c r="DE14" s="1008"/>
      <c r="DF14" s="1008"/>
      <c r="DG14" s="1008"/>
      <c r="DH14" s="1008"/>
      <c r="DI14" s="1008"/>
      <c r="DJ14" s="1008"/>
      <c r="DK14" s="1008"/>
      <c r="DL14" s="1008"/>
      <c r="DM14" s="1008"/>
      <c r="DN14" s="1008"/>
      <c r="DO14" s="1008"/>
      <c r="DP14" s="1008"/>
      <c r="DQ14" s="1008"/>
      <c r="DR14" s="1008"/>
    </row>
    <row r="15" spans="1:122" ht="15" x14ac:dyDescent="0.25">
      <c r="A15" s="1585"/>
      <c r="B15" s="1585" t="s">
        <v>1097</v>
      </c>
      <c r="C15" s="1589" t="s">
        <v>2002</v>
      </c>
      <c r="D15" s="1589" t="s">
        <v>2002</v>
      </c>
      <c r="E15" s="1589" t="s">
        <v>2002</v>
      </c>
      <c r="F15" s="1589" t="s">
        <v>2002</v>
      </c>
      <c r="G15" s="1589" t="s">
        <v>2002</v>
      </c>
      <c r="H15" s="1589" t="s">
        <v>2002</v>
      </c>
      <c r="I15" s="1589" t="s">
        <v>2002</v>
      </c>
      <c r="J15" s="1589" t="s">
        <v>2002</v>
      </c>
      <c r="K15" s="1589" t="s">
        <v>2002</v>
      </c>
      <c r="L15" s="1589" t="s">
        <v>2002</v>
      </c>
      <c r="M15" s="1589" t="s">
        <v>2002</v>
      </c>
      <c r="N15" s="1589" t="s">
        <v>2002</v>
      </c>
      <c r="O15" s="1589" t="s">
        <v>2002</v>
      </c>
      <c r="P15" s="1589" t="s">
        <v>2002</v>
      </c>
      <c r="Q15" s="1589" t="s">
        <v>2002</v>
      </c>
      <c r="R15" s="1589" t="s">
        <v>2002</v>
      </c>
      <c r="S15" s="1589" t="s">
        <v>2002</v>
      </c>
      <c r="T15" s="1589" t="s">
        <v>2002</v>
      </c>
      <c r="U15" s="1589" t="s">
        <v>2002</v>
      </c>
      <c r="V15" s="1589" t="s">
        <v>2002</v>
      </c>
      <c r="W15" s="1589" t="s">
        <v>2002</v>
      </c>
      <c r="X15" s="1589" t="s">
        <v>2002</v>
      </c>
      <c r="Y15" s="1589" t="s">
        <v>2002</v>
      </c>
      <c r="Z15" s="1589" t="s">
        <v>2002</v>
      </c>
      <c r="AA15" s="1589" t="s">
        <v>2002</v>
      </c>
      <c r="AB15" s="1589" t="s">
        <v>2002</v>
      </c>
      <c r="AC15" s="1589" t="s">
        <v>2002</v>
      </c>
      <c r="AD15" s="1589" t="s">
        <v>2002</v>
      </c>
      <c r="AE15" s="1589" t="s">
        <v>2002</v>
      </c>
      <c r="AF15" s="1589" t="s">
        <v>2002</v>
      </c>
      <c r="AG15" s="1589" t="s">
        <v>2002</v>
      </c>
      <c r="AH15" s="1589" t="s">
        <v>2002</v>
      </c>
      <c r="AI15" s="1589">
        <v>2.1152191967862277E-3</v>
      </c>
      <c r="AJ15" s="1589" t="s">
        <v>2002</v>
      </c>
      <c r="AK15" s="1589" t="s">
        <v>2002</v>
      </c>
      <c r="AL15" s="1589" t="s">
        <v>2002</v>
      </c>
      <c r="AM15" s="1589" t="s">
        <v>2002</v>
      </c>
      <c r="AN15" s="1589" t="s">
        <v>2002</v>
      </c>
      <c r="AO15" s="1589" t="s">
        <v>2002</v>
      </c>
      <c r="AP15" s="1589" t="s">
        <v>2002</v>
      </c>
      <c r="AQ15" s="1589" t="s">
        <v>2002</v>
      </c>
      <c r="AR15" s="1589" t="s">
        <v>2002</v>
      </c>
      <c r="AS15" s="1589" t="s">
        <v>2002</v>
      </c>
      <c r="AT15" s="1589" t="s">
        <v>2002</v>
      </c>
      <c r="AU15" s="1589" t="s">
        <v>2002</v>
      </c>
      <c r="AV15" s="1589" t="s">
        <v>2002</v>
      </c>
      <c r="AW15" s="1589" t="s">
        <v>2002</v>
      </c>
      <c r="AX15" s="1589" t="s">
        <v>2002</v>
      </c>
      <c r="AY15" s="1589">
        <v>3.8265309323234406E-5</v>
      </c>
      <c r="AZ15" s="1009"/>
      <c r="BA15" s="1008"/>
      <c r="BB15" s="1008"/>
      <c r="BC15" s="1008"/>
      <c r="BD15" s="1008"/>
      <c r="BE15" s="1008"/>
      <c r="BF15" s="1008"/>
      <c r="BG15" s="1008"/>
      <c r="BH15" s="1008"/>
      <c r="BI15" s="1008"/>
      <c r="BJ15" s="1008"/>
      <c r="BK15" s="1008"/>
      <c r="BL15" s="1008"/>
      <c r="BM15" s="1008"/>
      <c r="BN15" s="1008"/>
      <c r="BO15" s="1008"/>
      <c r="BP15" s="1008"/>
      <c r="BQ15" s="1008"/>
      <c r="BR15" s="1008"/>
      <c r="BS15" s="1008"/>
      <c r="BT15" s="1008"/>
      <c r="BU15" s="1008"/>
      <c r="BV15" s="1008"/>
      <c r="BW15" s="1008"/>
      <c r="BX15" s="1008"/>
      <c r="BY15" s="1008"/>
      <c r="BZ15" s="1008"/>
      <c r="CA15" s="1008"/>
      <c r="CB15" s="1008"/>
      <c r="CC15" s="1008"/>
      <c r="CD15" s="1008"/>
      <c r="CE15" s="1008"/>
      <c r="CF15" s="1008"/>
      <c r="CG15" s="1008"/>
      <c r="CH15" s="1008"/>
      <c r="CI15" s="1008"/>
      <c r="CJ15" s="1008"/>
      <c r="CK15" s="1008"/>
      <c r="CL15" s="1008"/>
      <c r="CM15" s="1008"/>
      <c r="CN15" s="1008"/>
      <c r="CO15" s="1008"/>
      <c r="CP15" s="1008"/>
      <c r="CQ15" s="1008"/>
      <c r="CR15" s="1008"/>
      <c r="CS15" s="1008"/>
      <c r="CT15" s="1008"/>
      <c r="CU15" s="1008"/>
      <c r="CV15" s="1008"/>
      <c r="CW15" s="1008"/>
      <c r="CX15" s="1008"/>
      <c r="CY15" s="1008"/>
      <c r="CZ15" s="1008"/>
      <c r="DA15" s="1008"/>
      <c r="DB15" s="1008"/>
      <c r="DC15" s="1008"/>
      <c r="DD15" s="1008"/>
      <c r="DE15" s="1008"/>
      <c r="DF15" s="1008"/>
      <c r="DG15" s="1008"/>
      <c r="DH15" s="1008"/>
      <c r="DI15" s="1008"/>
      <c r="DJ15" s="1008"/>
      <c r="DK15" s="1008"/>
      <c r="DL15" s="1008"/>
      <c r="DM15" s="1008"/>
      <c r="DN15" s="1008"/>
      <c r="DO15" s="1008"/>
      <c r="DP15" s="1008"/>
      <c r="DQ15" s="1008"/>
      <c r="DR15" s="1008"/>
    </row>
    <row r="16" spans="1:122" ht="15" x14ac:dyDescent="0.25">
      <c r="A16" s="1585"/>
      <c r="B16" s="1585" t="s">
        <v>1065</v>
      </c>
      <c r="C16" s="1589" t="s">
        <v>2002</v>
      </c>
      <c r="D16" s="1589">
        <v>5.0528440394162159E-3</v>
      </c>
      <c r="E16" s="1589" t="s">
        <v>2002</v>
      </c>
      <c r="F16" s="1589" t="s">
        <v>2002</v>
      </c>
      <c r="G16" s="1589" t="s">
        <v>2002</v>
      </c>
      <c r="H16" s="1589" t="s">
        <v>2002</v>
      </c>
      <c r="I16" s="1589" t="s">
        <v>2002</v>
      </c>
      <c r="J16" s="1589" t="s">
        <v>2002</v>
      </c>
      <c r="K16" s="1589" t="s">
        <v>2002</v>
      </c>
      <c r="L16" s="1589" t="s">
        <v>2002</v>
      </c>
      <c r="M16" s="1589" t="s">
        <v>2002</v>
      </c>
      <c r="N16" s="1589" t="s">
        <v>2002</v>
      </c>
      <c r="O16" s="1589" t="s">
        <v>2002</v>
      </c>
      <c r="P16" s="1589" t="s">
        <v>2002</v>
      </c>
      <c r="Q16" s="1589" t="s">
        <v>2002</v>
      </c>
      <c r="R16" s="1589" t="s">
        <v>2002</v>
      </c>
      <c r="S16" s="1589" t="s">
        <v>2002</v>
      </c>
      <c r="T16" s="1589" t="s">
        <v>2002</v>
      </c>
      <c r="U16" s="1589" t="s">
        <v>2002</v>
      </c>
      <c r="V16" s="1589" t="s">
        <v>2002</v>
      </c>
      <c r="W16" s="1589" t="s">
        <v>2002</v>
      </c>
      <c r="X16" s="1589" t="s">
        <v>2002</v>
      </c>
      <c r="Y16" s="1589" t="s">
        <v>2002</v>
      </c>
      <c r="Z16" s="1589" t="s">
        <v>2002</v>
      </c>
      <c r="AA16" s="1589" t="s">
        <v>2002</v>
      </c>
      <c r="AB16" s="1589" t="s">
        <v>2002</v>
      </c>
      <c r="AC16" s="1589" t="s">
        <v>2002</v>
      </c>
      <c r="AD16" s="1589" t="s">
        <v>2002</v>
      </c>
      <c r="AE16" s="1589" t="s">
        <v>2002</v>
      </c>
      <c r="AF16" s="1589" t="s">
        <v>2002</v>
      </c>
      <c r="AG16" s="1589" t="s">
        <v>2002</v>
      </c>
      <c r="AH16" s="1589" t="s">
        <v>2002</v>
      </c>
      <c r="AI16" s="1589">
        <v>2.9245952467313817E-3</v>
      </c>
      <c r="AJ16" s="1589" t="s">
        <v>2002</v>
      </c>
      <c r="AK16" s="1589" t="s">
        <v>2002</v>
      </c>
      <c r="AL16" s="1589" t="s">
        <v>2002</v>
      </c>
      <c r="AM16" s="1589" t="s">
        <v>2002</v>
      </c>
      <c r="AN16" s="1589" t="s">
        <v>2002</v>
      </c>
      <c r="AO16" s="1589" t="s">
        <v>2002</v>
      </c>
      <c r="AP16" s="1589" t="s">
        <v>2002</v>
      </c>
      <c r="AQ16" s="1589" t="s">
        <v>2002</v>
      </c>
      <c r="AR16" s="1589" t="s">
        <v>2002</v>
      </c>
      <c r="AS16" s="1589" t="s">
        <v>2002</v>
      </c>
      <c r="AT16" s="1589" t="s">
        <v>2002</v>
      </c>
      <c r="AU16" s="1589" t="s">
        <v>2002</v>
      </c>
      <c r="AV16" s="1589" t="s">
        <v>2002</v>
      </c>
      <c r="AW16" s="1589" t="s">
        <v>2002</v>
      </c>
      <c r="AX16" s="1589" t="s">
        <v>2002</v>
      </c>
      <c r="AY16" s="1589">
        <v>1.9658883743223663E-4</v>
      </c>
      <c r="AZ16" s="1009"/>
      <c r="BA16" s="1008"/>
      <c r="BB16" s="1008"/>
      <c r="BC16" s="1008"/>
      <c r="BD16" s="1008"/>
      <c r="BE16" s="1008"/>
      <c r="BF16" s="1008"/>
      <c r="BG16" s="1008"/>
      <c r="BH16" s="1008"/>
      <c r="BI16" s="1008"/>
      <c r="BJ16" s="1008"/>
      <c r="BK16" s="1008"/>
      <c r="BL16" s="1008"/>
      <c r="BM16" s="1008"/>
      <c r="BN16" s="1008"/>
      <c r="BO16" s="1008"/>
      <c r="BP16" s="1008"/>
      <c r="BQ16" s="1008"/>
      <c r="BR16" s="1008"/>
      <c r="BS16" s="1008"/>
      <c r="BT16" s="1008"/>
      <c r="BU16" s="1008"/>
      <c r="BV16" s="1008"/>
      <c r="BW16" s="1008"/>
      <c r="BX16" s="1008"/>
      <c r="BY16" s="1008"/>
      <c r="BZ16" s="1008"/>
      <c r="CA16" s="1008"/>
      <c r="CB16" s="1008"/>
      <c r="CC16" s="1008"/>
      <c r="CD16" s="1008"/>
      <c r="CE16" s="1008"/>
      <c r="CF16" s="1008"/>
      <c r="CG16" s="1008"/>
      <c r="CH16" s="1008"/>
      <c r="CI16" s="1008"/>
      <c r="CJ16" s="1008"/>
      <c r="CK16" s="1008"/>
      <c r="CL16" s="1008"/>
      <c r="CM16" s="1008"/>
      <c r="CN16" s="1008"/>
      <c r="CO16" s="1008"/>
      <c r="CP16" s="1008"/>
      <c r="CQ16" s="1008"/>
      <c r="CR16" s="1008"/>
      <c r="CS16" s="1008"/>
      <c r="CT16" s="1008"/>
      <c r="CU16" s="1008"/>
      <c r="CV16" s="1008"/>
      <c r="CW16" s="1008"/>
      <c r="CX16" s="1008"/>
      <c r="CY16" s="1008"/>
      <c r="CZ16" s="1008"/>
      <c r="DA16" s="1008"/>
      <c r="DB16" s="1008"/>
      <c r="DC16" s="1008"/>
      <c r="DD16" s="1008"/>
      <c r="DE16" s="1008"/>
      <c r="DF16" s="1008"/>
      <c r="DG16" s="1008"/>
      <c r="DH16" s="1008"/>
      <c r="DI16" s="1008"/>
      <c r="DJ16" s="1008"/>
      <c r="DK16" s="1008"/>
      <c r="DL16" s="1008"/>
      <c r="DM16" s="1008"/>
      <c r="DN16" s="1008"/>
      <c r="DO16" s="1008"/>
      <c r="DP16" s="1008"/>
      <c r="DQ16" s="1008"/>
      <c r="DR16" s="1008"/>
    </row>
    <row r="17" spans="1:122" ht="15" x14ac:dyDescent="0.25">
      <c r="A17" s="1585"/>
      <c r="B17" s="1585" t="s">
        <v>1463</v>
      </c>
      <c r="C17" s="1589" t="s">
        <v>2002</v>
      </c>
      <c r="D17" s="1589">
        <v>8.2853844381299458E-4</v>
      </c>
      <c r="E17" s="1589" t="s">
        <v>2002</v>
      </c>
      <c r="F17" s="1589" t="s">
        <v>2002</v>
      </c>
      <c r="G17" s="1589" t="s">
        <v>2002</v>
      </c>
      <c r="H17" s="1589" t="s">
        <v>2002</v>
      </c>
      <c r="I17" s="1589" t="s">
        <v>2002</v>
      </c>
      <c r="J17" s="1589" t="s">
        <v>2002</v>
      </c>
      <c r="K17" s="1589" t="s">
        <v>2002</v>
      </c>
      <c r="L17" s="1589" t="s">
        <v>2002</v>
      </c>
      <c r="M17" s="1589" t="s">
        <v>2002</v>
      </c>
      <c r="N17" s="1589" t="s">
        <v>2002</v>
      </c>
      <c r="O17" s="1589" t="s">
        <v>2002</v>
      </c>
      <c r="P17" s="1589" t="s">
        <v>2002</v>
      </c>
      <c r="Q17" s="1589" t="s">
        <v>2002</v>
      </c>
      <c r="R17" s="1589" t="s">
        <v>2002</v>
      </c>
      <c r="S17" s="1589" t="s">
        <v>2002</v>
      </c>
      <c r="T17" s="1589" t="s">
        <v>2002</v>
      </c>
      <c r="U17" s="1589" t="s">
        <v>2002</v>
      </c>
      <c r="V17" s="1589" t="s">
        <v>2002</v>
      </c>
      <c r="W17" s="1589" t="s">
        <v>2002</v>
      </c>
      <c r="X17" s="1589" t="s">
        <v>2002</v>
      </c>
      <c r="Y17" s="1589" t="s">
        <v>2002</v>
      </c>
      <c r="Z17" s="1589" t="s">
        <v>2002</v>
      </c>
      <c r="AA17" s="1589" t="s">
        <v>2002</v>
      </c>
      <c r="AB17" s="1589" t="s">
        <v>2002</v>
      </c>
      <c r="AC17" s="1589" t="s">
        <v>2002</v>
      </c>
      <c r="AD17" s="1589" t="s">
        <v>2002</v>
      </c>
      <c r="AE17" s="1589" t="s">
        <v>2002</v>
      </c>
      <c r="AF17" s="1589" t="s">
        <v>2002</v>
      </c>
      <c r="AG17" s="1589" t="s">
        <v>2002</v>
      </c>
      <c r="AH17" s="1589" t="s">
        <v>2002</v>
      </c>
      <c r="AI17" s="1589" t="s">
        <v>2002</v>
      </c>
      <c r="AJ17" s="1589" t="s">
        <v>2002</v>
      </c>
      <c r="AK17" s="1589" t="s">
        <v>2002</v>
      </c>
      <c r="AL17" s="1589" t="s">
        <v>2002</v>
      </c>
      <c r="AM17" s="1589" t="s">
        <v>2002</v>
      </c>
      <c r="AN17" s="1589" t="s">
        <v>2002</v>
      </c>
      <c r="AO17" s="1589" t="s">
        <v>2002</v>
      </c>
      <c r="AP17" s="1589" t="s">
        <v>2002</v>
      </c>
      <c r="AQ17" s="1589" t="s">
        <v>2002</v>
      </c>
      <c r="AR17" s="1589" t="s">
        <v>2002</v>
      </c>
      <c r="AS17" s="1589" t="s">
        <v>2002</v>
      </c>
      <c r="AT17" s="1589" t="s">
        <v>2002</v>
      </c>
      <c r="AU17" s="1589" t="s">
        <v>2002</v>
      </c>
      <c r="AV17" s="1589" t="s">
        <v>2002</v>
      </c>
      <c r="AW17" s="1589" t="s">
        <v>2002</v>
      </c>
      <c r="AX17" s="1589" t="s">
        <v>2002</v>
      </c>
      <c r="AY17" s="1589">
        <v>2.3560132567387282E-5</v>
      </c>
      <c r="AZ17" s="1009"/>
      <c r="BA17" s="1008"/>
      <c r="BB17" s="1008"/>
      <c r="BC17" s="1008"/>
      <c r="BD17" s="1008"/>
      <c r="BE17" s="1008"/>
      <c r="BF17" s="1008"/>
      <c r="BG17" s="1008"/>
      <c r="BH17" s="1008"/>
      <c r="BI17" s="1008"/>
      <c r="BJ17" s="1008"/>
      <c r="BK17" s="1008"/>
      <c r="BL17" s="1008"/>
      <c r="BM17" s="1008"/>
      <c r="BN17" s="1008"/>
      <c r="BO17" s="1008"/>
      <c r="BP17" s="1008"/>
      <c r="BQ17" s="1008"/>
      <c r="BR17" s="1008"/>
      <c r="BS17" s="1008"/>
      <c r="BT17" s="1008"/>
      <c r="BU17" s="1008"/>
      <c r="BV17" s="1008"/>
      <c r="BW17" s="1008"/>
      <c r="BX17" s="1008"/>
      <c r="BY17" s="1008"/>
      <c r="BZ17" s="1008"/>
      <c r="CA17" s="1008"/>
      <c r="CB17" s="1008"/>
      <c r="CC17" s="1008"/>
      <c r="CD17" s="1008"/>
      <c r="CE17" s="1008"/>
      <c r="CF17" s="1008"/>
      <c r="CG17" s="1008"/>
      <c r="CH17" s="1008"/>
      <c r="CI17" s="1008"/>
      <c r="CJ17" s="1008"/>
      <c r="CK17" s="1008"/>
      <c r="CL17" s="1008"/>
      <c r="CM17" s="1008"/>
      <c r="CN17" s="1008"/>
      <c r="CO17" s="1008"/>
      <c r="CP17" s="1008"/>
      <c r="CQ17" s="1008"/>
      <c r="CR17" s="1008"/>
      <c r="CS17" s="1008"/>
      <c r="CT17" s="1008"/>
      <c r="CU17" s="1008"/>
      <c r="CV17" s="1008"/>
      <c r="CW17" s="1008"/>
      <c r="CX17" s="1008"/>
      <c r="CY17" s="1008"/>
      <c r="CZ17" s="1008"/>
      <c r="DA17" s="1008"/>
      <c r="DB17" s="1008"/>
      <c r="DC17" s="1008"/>
      <c r="DD17" s="1008"/>
      <c r="DE17" s="1008"/>
      <c r="DF17" s="1008"/>
      <c r="DG17" s="1008"/>
      <c r="DH17" s="1008"/>
      <c r="DI17" s="1008"/>
      <c r="DJ17" s="1008"/>
      <c r="DK17" s="1008"/>
      <c r="DL17" s="1008"/>
      <c r="DM17" s="1008"/>
      <c r="DN17" s="1008"/>
      <c r="DO17" s="1008"/>
      <c r="DP17" s="1008"/>
      <c r="DQ17" s="1008"/>
      <c r="DR17" s="1008"/>
    </row>
    <row r="18" spans="1:122" ht="15" x14ac:dyDescent="0.25">
      <c r="A18" s="1585"/>
      <c r="B18" s="1585" t="s">
        <v>1103</v>
      </c>
      <c r="C18" s="1589" t="s">
        <v>2002</v>
      </c>
      <c r="D18" s="1589" t="s">
        <v>2002</v>
      </c>
      <c r="E18" s="1589" t="s">
        <v>2002</v>
      </c>
      <c r="F18" s="1589" t="s">
        <v>2002</v>
      </c>
      <c r="G18" s="1589" t="s">
        <v>2002</v>
      </c>
      <c r="H18" s="1589" t="s">
        <v>2002</v>
      </c>
      <c r="I18" s="1589" t="s">
        <v>2002</v>
      </c>
      <c r="J18" s="1589" t="s">
        <v>2002</v>
      </c>
      <c r="K18" s="1589" t="s">
        <v>2002</v>
      </c>
      <c r="L18" s="1589" t="s">
        <v>2002</v>
      </c>
      <c r="M18" s="1589" t="s">
        <v>2002</v>
      </c>
      <c r="N18" s="1589" t="s">
        <v>2002</v>
      </c>
      <c r="O18" s="1589" t="s">
        <v>2002</v>
      </c>
      <c r="P18" s="1589" t="s">
        <v>2002</v>
      </c>
      <c r="Q18" s="1589" t="s">
        <v>2002</v>
      </c>
      <c r="R18" s="1589" t="s">
        <v>2002</v>
      </c>
      <c r="S18" s="1589" t="s">
        <v>2002</v>
      </c>
      <c r="T18" s="1589" t="s">
        <v>2002</v>
      </c>
      <c r="U18" s="1589" t="s">
        <v>2002</v>
      </c>
      <c r="V18" s="1589" t="s">
        <v>2002</v>
      </c>
      <c r="W18" s="1589" t="s">
        <v>2002</v>
      </c>
      <c r="X18" s="1589" t="s">
        <v>2002</v>
      </c>
      <c r="Y18" s="1589" t="s">
        <v>2002</v>
      </c>
      <c r="Z18" s="1589" t="s">
        <v>2002</v>
      </c>
      <c r="AA18" s="1589" t="s">
        <v>2002</v>
      </c>
      <c r="AB18" s="1589" t="s">
        <v>2002</v>
      </c>
      <c r="AC18" s="1589" t="s">
        <v>2002</v>
      </c>
      <c r="AD18" s="1589" t="s">
        <v>2002</v>
      </c>
      <c r="AE18" s="1589" t="s">
        <v>2002</v>
      </c>
      <c r="AF18" s="1589" t="s">
        <v>2002</v>
      </c>
      <c r="AG18" s="1589" t="s">
        <v>2002</v>
      </c>
      <c r="AH18" s="1589" t="s">
        <v>2002</v>
      </c>
      <c r="AI18" s="1589">
        <v>1.9729156123707075E-3</v>
      </c>
      <c r="AJ18" s="1589" t="s">
        <v>2002</v>
      </c>
      <c r="AK18" s="1589" t="s">
        <v>2002</v>
      </c>
      <c r="AL18" s="1589" t="s">
        <v>2002</v>
      </c>
      <c r="AM18" s="1589" t="s">
        <v>2002</v>
      </c>
      <c r="AN18" s="1589" t="s">
        <v>2002</v>
      </c>
      <c r="AO18" s="1589" t="s">
        <v>2002</v>
      </c>
      <c r="AP18" s="1589" t="s">
        <v>2002</v>
      </c>
      <c r="AQ18" s="1589" t="s">
        <v>2002</v>
      </c>
      <c r="AR18" s="1589" t="s">
        <v>2002</v>
      </c>
      <c r="AS18" s="1589" t="s">
        <v>2002</v>
      </c>
      <c r="AT18" s="1589" t="s">
        <v>2002</v>
      </c>
      <c r="AU18" s="1589" t="s">
        <v>2002</v>
      </c>
      <c r="AV18" s="1589" t="s">
        <v>2002</v>
      </c>
      <c r="AW18" s="1589" t="s">
        <v>2002</v>
      </c>
      <c r="AX18" s="1589" t="s">
        <v>2002</v>
      </c>
      <c r="AY18" s="1589">
        <v>3.5690970605177088E-5</v>
      </c>
      <c r="AZ18" s="1009"/>
      <c r="BA18" s="1008"/>
      <c r="BB18" s="1008"/>
      <c r="BC18" s="1008"/>
      <c r="BD18" s="1008"/>
      <c r="BE18" s="1008"/>
      <c r="BF18" s="1008"/>
      <c r="BG18" s="1008"/>
      <c r="BH18" s="1008"/>
      <c r="BI18" s="1008"/>
      <c r="BJ18" s="1008"/>
      <c r="BK18" s="1008"/>
      <c r="BL18" s="1008"/>
      <c r="BM18" s="1008"/>
      <c r="BN18" s="1008"/>
      <c r="BO18" s="1008"/>
      <c r="BP18" s="1008"/>
      <c r="BQ18" s="1008"/>
      <c r="BR18" s="1008"/>
      <c r="BS18" s="1008"/>
      <c r="BT18" s="1008"/>
      <c r="BU18" s="1008"/>
      <c r="BV18" s="1008"/>
      <c r="BW18" s="1008"/>
      <c r="BX18" s="1008"/>
      <c r="BY18" s="1008"/>
      <c r="BZ18" s="1008"/>
      <c r="CA18" s="1008"/>
      <c r="CB18" s="1008"/>
      <c r="CC18" s="1008"/>
      <c r="CD18" s="1008"/>
      <c r="CE18" s="1008"/>
      <c r="CF18" s="1008"/>
      <c r="CG18" s="1008"/>
      <c r="CH18" s="1008"/>
      <c r="CI18" s="1008"/>
      <c r="CJ18" s="1008"/>
      <c r="CK18" s="1008"/>
      <c r="CL18" s="1008"/>
      <c r="CM18" s="1008"/>
      <c r="CN18" s="1008"/>
      <c r="CO18" s="1008"/>
      <c r="CP18" s="1008"/>
      <c r="CQ18" s="1008"/>
      <c r="CR18" s="1008"/>
      <c r="CS18" s="1008"/>
      <c r="CT18" s="1008"/>
      <c r="CU18" s="1008"/>
      <c r="CV18" s="1008"/>
      <c r="CW18" s="1008"/>
      <c r="CX18" s="1008"/>
      <c r="CY18" s="1008"/>
      <c r="CZ18" s="1008"/>
      <c r="DA18" s="1008"/>
      <c r="DB18" s="1008"/>
      <c r="DC18" s="1008"/>
      <c r="DD18" s="1008"/>
      <c r="DE18" s="1008"/>
      <c r="DF18" s="1008"/>
      <c r="DG18" s="1008"/>
      <c r="DH18" s="1008"/>
      <c r="DI18" s="1008"/>
      <c r="DJ18" s="1008"/>
      <c r="DK18" s="1008"/>
      <c r="DL18" s="1008"/>
      <c r="DM18" s="1008"/>
      <c r="DN18" s="1008"/>
      <c r="DO18" s="1008"/>
      <c r="DP18" s="1008"/>
      <c r="DQ18" s="1008"/>
      <c r="DR18" s="1008"/>
    </row>
    <row r="19" spans="1:122" ht="15" x14ac:dyDescent="0.25">
      <c r="A19" s="1585"/>
      <c r="B19" s="1585" t="s">
        <v>1051</v>
      </c>
      <c r="C19" s="1589" t="s">
        <v>2002</v>
      </c>
      <c r="D19" s="1589">
        <v>1.3139868201603305E-4</v>
      </c>
      <c r="E19" s="1589" t="s">
        <v>2002</v>
      </c>
      <c r="F19" s="1589" t="s">
        <v>2002</v>
      </c>
      <c r="G19" s="1589" t="s">
        <v>2002</v>
      </c>
      <c r="H19" s="1589" t="s">
        <v>2002</v>
      </c>
      <c r="I19" s="1589" t="s">
        <v>2002</v>
      </c>
      <c r="J19" s="1589" t="s">
        <v>2002</v>
      </c>
      <c r="K19" s="1589" t="s">
        <v>2002</v>
      </c>
      <c r="L19" s="1589" t="s">
        <v>2002</v>
      </c>
      <c r="M19" s="1589" t="s">
        <v>2002</v>
      </c>
      <c r="N19" s="1589" t="s">
        <v>2002</v>
      </c>
      <c r="O19" s="1589" t="s">
        <v>2002</v>
      </c>
      <c r="P19" s="1589" t="s">
        <v>2002</v>
      </c>
      <c r="Q19" s="1589" t="s">
        <v>2002</v>
      </c>
      <c r="R19" s="1589" t="s">
        <v>2002</v>
      </c>
      <c r="S19" s="1589" t="s">
        <v>2002</v>
      </c>
      <c r="T19" s="1589" t="s">
        <v>2002</v>
      </c>
      <c r="U19" s="1589" t="s">
        <v>2002</v>
      </c>
      <c r="V19" s="1589" t="s">
        <v>2002</v>
      </c>
      <c r="W19" s="1589" t="s">
        <v>2002</v>
      </c>
      <c r="X19" s="1589" t="s">
        <v>2002</v>
      </c>
      <c r="Y19" s="1589" t="s">
        <v>2002</v>
      </c>
      <c r="Z19" s="1589" t="s">
        <v>2002</v>
      </c>
      <c r="AA19" s="1589" t="s">
        <v>2002</v>
      </c>
      <c r="AB19" s="1589" t="s">
        <v>2002</v>
      </c>
      <c r="AC19" s="1589" t="s">
        <v>2002</v>
      </c>
      <c r="AD19" s="1589" t="s">
        <v>2002</v>
      </c>
      <c r="AE19" s="1589" t="s">
        <v>2002</v>
      </c>
      <c r="AF19" s="1589" t="s">
        <v>2002</v>
      </c>
      <c r="AG19" s="1589" t="s">
        <v>2002</v>
      </c>
      <c r="AH19" s="1589" t="s">
        <v>2002</v>
      </c>
      <c r="AI19" s="1589" t="s">
        <v>2002</v>
      </c>
      <c r="AJ19" s="1589" t="s">
        <v>2002</v>
      </c>
      <c r="AK19" s="1589" t="s">
        <v>2002</v>
      </c>
      <c r="AL19" s="1589" t="s">
        <v>2002</v>
      </c>
      <c r="AM19" s="1589" t="s">
        <v>2002</v>
      </c>
      <c r="AN19" s="1589" t="s">
        <v>2002</v>
      </c>
      <c r="AO19" s="1589" t="s">
        <v>2002</v>
      </c>
      <c r="AP19" s="1589" t="s">
        <v>2002</v>
      </c>
      <c r="AQ19" s="1589" t="s">
        <v>2002</v>
      </c>
      <c r="AR19" s="1589" t="s">
        <v>2002</v>
      </c>
      <c r="AS19" s="1589" t="s">
        <v>2002</v>
      </c>
      <c r="AT19" s="1589" t="s">
        <v>2002</v>
      </c>
      <c r="AU19" s="1589" t="s">
        <v>2002</v>
      </c>
      <c r="AV19" s="1589" t="s">
        <v>2002</v>
      </c>
      <c r="AW19" s="1589" t="s">
        <v>2002</v>
      </c>
      <c r="AX19" s="1589" t="s">
        <v>2002</v>
      </c>
      <c r="AY19" s="1589">
        <v>3.7364233254292273E-6</v>
      </c>
      <c r="AZ19" s="1009"/>
      <c r="BA19" s="1008"/>
      <c r="BB19" s="1008"/>
      <c r="BC19" s="1008"/>
      <c r="BD19" s="1008"/>
      <c r="BE19" s="1008"/>
      <c r="BF19" s="1008"/>
      <c r="BG19" s="1008"/>
      <c r="BH19" s="1008"/>
      <c r="BI19" s="1008"/>
      <c r="BJ19" s="1008"/>
      <c r="BK19" s="1008"/>
      <c r="BL19" s="1008"/>
      <c r="BM19" s="1008"/>
      <c r="BN19" s="1008"/>
      <c r="BO19" s="1008"/>
      <c r="BP19" s="1008"/>
      <c r="BQ19" s="1008"/>
      <c r="BR19" s="1008"/>
      <c r="BS19" s="1008"/>
      <c r="BT19" s="1008"/>
      <c r="BU19" s="1008"/>
      <c r="BV19" s="1008"/>
      <c r="BW19" s="1008"/>
      <c r="BX19" s="1008"/>
      <c r="BY19" s="1008"/>
      <c r="BZ19" s="1008"/>
      <c r="CA19" s="1008"/>
      <c r="CB19" s="1008"/>
      <c r="CC19" s="1008"/>
      <c r="CD19" s="1008"/>
      <c r="CE19" s="1008"/>
      <c r="CF19" s="1008"/>
      <c r="CG19" s="1008"/>
      <c r="CH19" s="1008"/>
      <c r="CI19" s="1008"/>
      <c r="CJ19" s="1008"/>
      <c r="CK19" s="1008"/>
      <c r="CL19" s="1008"/>
      <c r="CM19" s="1008"/>
      <c r="CN19" s="1008"/>
      <c r="CO19" s="1008"/>
      <c r="CP19" s="1008"/>
      <c r="CQ19" s="1008"/>
      <c r="CR19" s="1008"/>
      <c r="CS19" s="1008"/>
      <c r="CT19" s="1008"/>
      <c r="CU19" s="1008"/>
      <c r="CV19" s="1008"/>
      <c r="CW19" s="1008"/>
      <c r="CX19" s="1008"/>
      <c r="CY19" s="1008"/>
      <c r="CZ19" s="1008"/>
      <c r="DA19" s="1008"/>
      <c r="DB19" s="1008"/>
      <c r="DC19" s="1008"/>
      <c r="DD19" s="1008"/>
      <c r="DE19" s="1008"/>
      <c r="DF19" s="1008"/>
      <c r="DG19" s="1008"/>
      <c r="DH19" s="1008"/>
      <c r="DI19" s="1008"/>
      <c r="DJ19" s="1008"/>
      <c r="DK19" s="1008"/>
      <c r="DL19" s="1008"/>
      <c r="DM19" s="1008"/>
      <c r="DN19" s="1008"/>
      <c r="DO19" s="1008"/>
      <c r="DP19" s="1008"/>
      <c r="DQ19" s="1008"/>
      <c r="DR19" s="1008"/>
    </row>
    <row r="20" spans="1:122" ht="15" x14ac:dyDescent="0.25">
      <c r="A20" s="1585"/>
      <c r="B20" s="1585" t="s">
        <v>1127</v>
      </c>
      <c r="C20" s="1589" t="s">
        <v>2002</v>
      </c>
      <c r="D20" s="1589" t="s">
        <v>2002</v>
      </c>
      <c r="E20" s="1589" t="s">
        <v>2002</v>
      </c>
      <c r="F20" s="1589" t="s">
        <v>2002</v>
      </c>
      <c r="G20" s="1589" t="s">
        <v>2002</v>
      </c>
      <c r="H20" s="1589" t="s">
        <v>2002</v>
      </c>
      <c r="I20" s="1589" t="s">
        <v>2002</v>
      </c>
      <c r="J20" s="1589" t="s">
        <v>2002</v>
      </c>
      <c r="K20" s="1589" t="s">
        <v>2002</v>
      </c>
      <c r="L20" s="1589" t="s">
        <v>2002</v>
      </c>
      <c r="M20" s="1589" t="s">
        <v>2002</v>
      </c>
      <c r="N20" s="1589" t="s">
        <v>2002</v>
      </c>
      <c r="O20" s="1589" t="s">
        <v>2002</v>
      </c>
      <c r="P20" s="1589" t="s">
        <v>2002</v>
      </c>
      <c r="Q20" s="1589" t="s">
        <v>2002</v>
      </c>
      <c r="R20" s="1589" t="s">
        <v>2002</v>
      </c>
      <c r="S20" s="1589" t="s">
        <v>2002</v>
      </c>
      <c r="T20" s="1589" t="s">
        <v>2002</v>
      </c>
      <c r="U20" s="1589" t="s">
        <v>2002</v>
      </c>
      <c r="V20" s="1589" t="s">
        <v>2002</v>
      </c>
      <c r="W20" s="1589" t="s">
        <v>2002</v>
      </c>
      <c r="X20" s="1589" t="s">
        <v>2002</v>
      </c>
      <c r="Y20" s="1589" t="s">
        <v>2002</v>
      </c>
      <c r="Z20" s="1589" t="s">
        <v>2002</v>
      </c>
      <c r="AA20" s="1589" t="s">
        <v>2002</v>
      </c>
      <c r="AB20" s="1589" t="s">
        <v>2002</v>
      </c>
      <c r="AC20" s="1589" t="s">
        <v>2002</v>
      </c>
      <c r="AD20" s="1589" t="s">
        <v>2002</v>
      </c>
      <c r="AE20" s="1589" t="s">
        <v>2002</v>
      </c>
      <c r="AF20" s="1589" t="s">
        <v>2002</v>
      </c>
      <c r="AG20" s="1589" t="s">
        <v>2002</v>
      </c>
      <c r="AH20" s="1589" t="s">
        <v>2002</v>
      </c>
      <c r="AI20" s="1589">
        <v>4.8983726659480929E-4</v>
      </c>
      <c r="AJ20" s="1589" t="s">
        <v>2002</v>
      </c>
      <c r="AK20" s="1589" t="s">
        <v>2002</v>
      </c>
      <c r="AL20" s="1589" t="s">
        <v>2002</v>
      </c>
      <c r="AM20" s="1589" t="s">
        <v>2002</v>
      </c>
      <c r="AN20" s="1589" t="s">
        <v>2002</v>
      </c>
      <c r="AO20" s="1589" t="s">
        <v>2002</v>
      </c>
      <c r="AP20" s="1589" t="s">
        <v>2002</v>
      </c>
      <c r="AQ20" s="1589" t="s">
        <v>2002</v>
      </c>
      <c r="AR20" s="1589" t="s">
        <v>2002</v>
      </c>
      <c r="AS20" s="1589" t="s">
        <v>2002</v>
      </c>
      <c r="AT20" s="1589" t="s">
        <v>2002</v>
      </c>
      <c r="AU20" s="1589" t="s">
        <v>2002</v>
      </c>
      <c r="AV20" s="1589" t="s">
        <v>2002</v>
      </c>
      <c r="AW20" s="1589" t="s">
        <v>2002</v>
      </c>
      <c r="AX20" s="1589" t="s">
        <v>2002</v>
      </c>
      <c r="AY20" s="1589">
        <v>8.8613863531384792E-6</v>
      </c>
      <c r="AZ20" s="1009"/>
      <c r="BA20" s="1008"/>
      <c r="BB20" s="1008"/>
      <c r="BC20" s="1008"/>
      <c r="BD20" s="1008"/>
      <c r="BE20" s="1008"/>
      <c r="BF20" s="1008"/>
      <c r="BG20" s="1008"/>
      <c r="BH20" s="1008"/>
      <c r="BI20" s="1008"/>
      <c r="BJ20" s="1008"/>
      <c r="BK20" s="1008"/>
      <c r="BL20" s="1008"/>
      <c r="BM20" s="1008"/>
      <c r="BN20" s="1008"/>
      <c r="BO20" s="1008"/>
      <c r="BP20" s="1008"/>
      <c r="BQ20" s="1008"/>
      <c r="BR20" s="1008"/>
      <c r="BS20" s="1008"/>
      <c r="BT20" s="1008"/>
      <c r="BU20" s="1008"/>
      <c r="BV20" s="1008"/>
      <c r="BW20" s="1008"/>
      <c r="BX20" s="1008"/>
      <c r="BY20" s="1008"/>
      <c r="BZ20" s="1008"/>
      <c r="CA20" s="1008"/>
      <c r="CB20" s="1008"/>
      <c r="CC20" s="1008"/>
      <c r="CD20" s="1008"/>
      <c r="CE20" s="1008"/>
      <c r="CF20" s="1008"/>
      <c r="CG20" s="1008"/>
      <c r="CH20" s="1008"/>
      <c r="CI20" s="1008"/>
      <c r="CJ20" s="1008"/>
      <c r="CK20" s="1008"/>
      <c r="CL20" s="1008"/>
      <c r="CM20" s="1008"/>
      <c r="CN20" s="1008"/>
      <c r="CO20" s="1008"/>
      <c r="CP20" s="1008"/>
      <c r="CQ20" s="1008"/>
      <c r="CR20" s="1008"/>
      <c r="CS20" s="1008"/>
      <c r="CT20" s="1008"/>
      <c r="CU20" s="1008"/>
      <c r="CV20" s="1008"/>
      <c r="CW20" s="1008"/>
      <c r="CX20" s="1008"/>
      <c r="CY20" s="1008"/>
      <c r="CZ20" s="1008"/>
      <c r="DA20" s="1008"/>
      <c r="DB20" s="1008"/>
      <c r="DC20" s="1008"/>
      <c r="DD20" s="1008"/>
      <c r="DE20" s="1008"/>
      <c r="DF20" s="1008"/>
      <c r="DG20" s="1008"/>
      <c r="DH20" s="1008"/>
      <c r="DI20" s="1008"/>
      <c r="DJ20" s="1008"/>
      <c r="DK20" s="1008"/>
      <c r="DL20" s="1008"/>
      <c r="DM20" s="1008"/>
      <c r="DN20" s="1008"/>
      <c r="DO20" s="1008"/>
      <c r="DP20" s="1008"/>
      <c r="DQ20" s="1008"/>
      <c r="DR20" s="1008"/>
    </row>
    <row r="21" spans="1:122" ht="15" x14ac:dyDescent="0.25">
      <c r="A21" s="999" t="s">
        <v>838</v>
      </c>
      <c r="B21" s="1587"/>
      <c r="C21" s="1588">
        <v>1.5136499620187869E-2</v>
      </c>
      <c r="D21" s="1588">
        <v>0.1312130935234305</v>
      </c>
      <c r="E21" s="1588">
        <v>1.5894400840887196E-2</v>
      </c>
      <c r="F21" s="1588" t="s">
        <v>2002</v>
      </c>
      <c r="G21" s="1588" t="s">
        <v>2002</v>
      </c>
      <c r="H21" s="1588">
        <v>0.20900869619949181</v>
      </c>
      <c r="I21" s="1588">
        <v>0.24902308314870325</v>
      </c>
      <c r="J21" s="1588">
        <v>3.2097009609150372E-2</v>
      </c>
      <c r="K21" s="1588">
        <v>0.12484445362794033</v>
      </c>
      <c r="L21" s="1588">
        <v>7.5807907693760307E-2</v>
      </c>
      <c r="M21" s="1588">
        <v>0.12983417836659941</v>
      </c>
      <c r="N21" s="1588">
        <v>1.3156317086905294E-2</v>
      </c>
      <c r="O21" s="1588">
        <v>7.717144167799958E-2</v>
      </c>
      <c r="P21" s="1588" t="s">
        <v>2002</v>
      </c>
      <c r="Q21" s="1588">
        <v>9.8219995193626185E-3</v>
      </c>
      <c r="R21" s="1588" t="s">
        <v>2002</v>
      </c>
      <c r="S21" s="1588" t="s">
        <v>2002</v>
      </c>
      <c r="T21" s="1588" t="s">
        <v>2002</v>
      </c>
      <c r="U21" s="1588">
        <v>5.1406666719190773E-2</v>
      </c>
      <c r="V21" s="1588">
        <v>0.29876448873105521</v>
      </c>
      <c r="W21" s="1588">
        <v>0.11817199966636883</v>
      </c>
      <c r="X21" s="1588">
        <v>7.8253611770700518E-2</v>
      </c>
      <c r="Y21" s="1588">
        <v>5.0995288837865541E-2</v>
      </c>
      <c r="Z21" s="1588">
        <v>0.16206154796826283</v>
      </c>
      <c r="AA21" s="1588">
        <v>0.21383266363721135</v>
      </c>
      <c r="AB21" s="1588">
        <v>0.10855567461478241</v>
      </c>
      <c r="AC21" s="1588">
        <v>0.127511757712781</v>
      </c>
      <c r="AD21" s="1588">
        <v>0.25414745561286806</v>
      </c>
      <c r="AE21" s="1588">
        <v>8.6151693412481661E-2</v>
      </c>
      <c r="AF21" s="1588">
        <v>0.26785875223192152</v>
      </c>
      <c r="AG21" s="1588">
        <v>7.7653443083154042E-2</v>
      </c>
      <c r="AH21" s="1588" t="s">
        <v>2002</v>
      </c>
      <c r="AI21" s="1588">
        <v>8.7688726907443323E-2</v>
      </c>
      <c r="AJ21" s="1588">
        <v>0.10379531589975527</v>
      </c>
      <c r="AK21" s="1588">
        <v>0.11910690059251355</v>
      </c>
      <c r="AL21" s="1588">
        <v>8.4598347187084852E-2</v>
      </c>
      <c r="AM21" s="1588">
        <v>7.729609633828162E-2</v>
      </c>
      <c r="AN21" s="1588">
        <v>6.224444252922634E-2</v>
      </c>
      <c r="AO21" s="1588" t="s">
        <v>2002</v>
      </c>
      <c r="AP21" s="1588" t="s">
        <v>2002</v>
      </c>
      <c r="AQ21" s="1588">
        <v>0.13462875123824311</v>
      </c>
      <c r="AR21" s="1588">
        <v>1.9719015825418039E-2</v>
      </c>
      <c r="AS21" s="1588">
        <v>8.7600897791136986E-2</v>
      </c>
      <c r="AT21" s="1588" t="s">
        <v>2002</v>
      </c>
      <c r="AU21" s="1588" t="s">
        <v>2002</v>
      </c>
      <c r="AV21" s="1588">
        <v>9.4125897579972403E-3</v>
      </c>
      <c r="AW21" s="1588">
        <v>1.9323713284241508E-2</v>
      </c>
      <c r="AX21" s="1588">
        <v>1.0916732832958959E-2</v>
      </c>
      <c r="AY21" s="1588">
        <v>8.494309647866731E-2</v>
      </c>
      <c r="AZ21" s="1009"/>
      <c r="BA21" s="1008"/>
      <c r="BB21" s="1008"/>
      <c r="BC21" s="1008"/>
      <c r="BD21" s="1008"/>
      <c r="BE21" s="1008"/>
      <c r="BF21" s="1008"/>
      <c r="BG21" s="1008"/>
      <c r="BH21" s="1008"/>
      <c r="BI21" s="1008"/>
      <c r="BJ21" s="1008"/>
      <c r="BK21" s="1008"/>
      <c r="BL21" s="1008"/>
      <c r="BM21" s="1008"/>
      <c r="BN21" s="1008"/>
      <c r="BO21" s="1008"/>
      <c r="BP21" s="1008"/>
      <c r="BQ21" s="1008"/>
      <c r="BR21" s="1008"/>
      <c r="BS21" s="1008"/>
      <c r="BT21" s="1008"/>
      <c r="BU21" s="1008"/>
      <c r="BV21" s="1008"/>
      <c r="BW21" s="1008"/>
      <c r="BX21" s="1008"/>
      <c r="BY21" s="1008"/>
      <c r="BZ21" s="1008"/>
      <c r="CA21" s="1008"/>
      <c r="CB21" s="1008"/>
      <c r="CC21" s="1008"/>
      <c r="CD21" s="1008"/>
      <c r="CE21" s="1008"/>
      <c r="CF21" s="1008"/>
      <c r="CG21" s="1008"/>
      <c r="CH21" s="1008"/>
      <c r="CI21" s="1008"/>
      <c r="CJ21" s="1008"/>
      <c r="CK21" s="1008"/>
      <c r="CL21" s="1008"/>
      <c r="CM21" s="1008"/>
      <c r="CN21" s="1008"/>
      <c r="CO21" s="1008"/>
      <c r="CP21" s="1008"/>
      <c r="CQ21" s="1008"/>
      <c r="CR21" s="1008"/>
      <c r="CS21" s="1008"/>
      <c r="CT21" s="1008"/>
      <c r="CU21" s="1008"/>
      <c r="CV21" s="1008"/>
      <c r="CW21" s="1008"/>
      <c r="CX21" s="1008"/>
      <c r="CY21" s="1008"/>
      <c r="CZ21" s="1008"/>
      <c r="DA21" s="1008"/>
      <c r="DB21" s="1008"/>
      <c r="DC21" s="1008"/>
      <c r="DD21" s="1008"/>
      <c r="DE21" s="1008"/>
      <c r="DF21" s="1008"/>
      <c r="DG21" s="1008"/>
      <c r="DH21" s="1008"/>
      <c r="DI21" s="1008"/>
      <c r="DJ21" s="1008"/>
      <c r="DK21" s="1008"/>
      <c r="DL21" s="1008"/>
      <c r="DM21" s="1008"/>
      <c r="DN21" s="1008"/>
      <c r="DO21" s="1008"/>
      <c r="DP21" s="1008"/>
      <c r="DQ21" s="1008"/>
      <c r="DR21" s="1008"/>
    </row>
    <row r="22" spans="1:122" ht="15" x14ac:dyDescent="0.25">
      <c r="A22" s="1585"/>
      <c r="B22" s="1585" t="s">
        <v>1271</v>
      </c>
      <c r="C22" s="1589">
        <v>4.1841154087054189E-3</v>
      </c>
      <c r="D22" s="1589">
        <v>1.4614175087915731E-3</v>
      </c>
      <c r="E22" s="1589" t="s">
        <v>2002</v>
      </c>
      <c r="F22" s="1589" t="s">
        <v>2002</v>
      </c>
      <c r="G22" s="1589" t="s">
        <v>2002</v>
      </c>
      <c r="H22" s="1589">
        <v>2.2971409385648255E-2</v>
      </c>
      <c r="I22" s="1589" t="s">
        <v>2002</v>
      </c>
      <c r="J22" s="1589" t="s">
        <v>2002</v>
      </c>
      <c r="K22" s="1589" t="s">
        <v>2002</v>
      </c>
      <c r="L22" s="1589" t="s">
        <v>2002</v>
      </c>
      <c r="M22" s="1589" t="s">
        <v>2002</v>
      </c>
      <c r="N22" s="1589" t="s">
        <v>2002</v>
      </c>
      <c r="O22" s="1589" t="s">
        <v>2002</v>
      </c>
      <c r="P22" s="1589" t="s">
        <v>2002</v>
      </c>
      <c r="Q22" s="1589" t="s">
        <v>2002</v>
      </c>
      <c r="R22" s="1589" t="s">
        <v>2002</v>
      </c>
      <c r="S22" s="1589" t="s">
        <v>2002</v>
      </c>
      <c r="T22" s="1589" t="s">
        <v>2002</v>
      </c>
      <c r="U22" s="1589" t="s">
        <v>2002</v>
      </c>
      <c r="V22" s="1589" t="s">
        <v>2002</v>
      </c>
      <c r="W22" s="1589" t="s">
        <v>2002</v>
      </c>
      <c r="X22" s="1589" t="s">
        <v>2002</v>
      </c>
      <c r="Y22" s="1589" t="s">
        <v>2002</v>
      </c>
      <c r="Z22" s="1589">
        <v>7.0485573954425975E-3</v>
      </c>
      <c r="AA22" s="1589">
        <v>6.3326995815109624E-3</v>
      </c>
      <c r="AB22" s="1589" t="s">
        <v>2002</v>
      </c>
      <c r="AC22" s="1589" t="s">
        <v>2002</v>
      </c>
      <c r="AD22" s="1589" t="s">
        <v>2002</v>
      </c>
      <c r="AE22" s="1589" t="s">
        <v>2002</v>
      </c>
      <c r="AF22" s="1589">
        <v>7.7786018255177961E-3</v>
      </c>
      <c r="AG22" s="1589" t="s">
        <v>2002</v>
      </c>
      <c r="AH22" s="1589" t="s">
        <v>2002</v>
      </c>
      <c r="AI22" s="1589">
        <v>1.890310912730776E-3</v>
      </c>
      <c r="AJ22" s="1589" t="s">
        <v>2002</v>
      </c>
      <c r="AK22" s="1589">
        <v>1.7452176365341864E-2</v>
      </c>
      <c r="AL22" s="1589">
        <v>2.9516134829094369E-2</v>
      </c>
      <c r="AM22" s="1589">
        <v>1.9841515924797246E-2</v>
      </c>
      <c r="AN22" s="1589" t="s">
        <v>2002</v>
      </c>
      <c r="AO22" s="1589" t="s">
        <v>2002</v>
      </c>
      <c r="AP22" s="1589" t="s">
        <v>2002</v>
      </c>
      <c r="AQ22" s="1589">
        <v>1.6490673882876127E-2</v>
      </c>
      <c r="AR22" s="1589" t="s">
        <v>2002</v>
      </c>
      <c r="AS22" s="1589">
        <v>1.1097332272211578E-2</v>
      </c>
      <c r="AT22" s="1589" t="s">
        <v>2002</v>
      </c>
      <c r="AU22" s="1589" t="s">
        <v>2002</v>
      </c>
      <c r="AV22" s="1589" t="s">
        <v>2002</v>
      </c>
      <c r="AW22" s="1589" t="s">
        <v>2002</v>
      </c>
      <c r="AX22" s="1589" t="s">
        <v>2002</v>
      </c>
      <c r="AY22" s="1589">
        <v>4.2270874321755584E-3</v>
      </c>
      <c r="AZ22" s="1009"/>
      <c r="BA22" s="1008"/>
      <c r="BB22" s="1008"/>
      <c r="BC22" s="1008"/>
      <c r="BD22" s="1008"/>
      <c r="BE22" s="1008"/>
      <c r="BF22" s="1008"/>
      <c r="BG22" s="1008"/>
      <c r="BH22" s="1008"/>
      <c r="BI22" s="1008"/>
      <c r="BJ22" s="1008"/>
      <c r="BK22" s="1008"/>
      <c r="BL22" s="1008"/>
      <c r="BM22" s="1008"/>
      <c r="BN22" s="1008"/>
      <c r="BO22" s="1008"/>
      <c r="BP22" s="1008"/>
      <c r="BQ22" s="1008"/>
      <c r="BR22" s="1008"/>
      <c r="BS22" s="1008"/>
      <c r="BT22" s="1008"/>
      <c r="BU22" s="1008"/>
      <c r="BV22" s="1008"/>
      <c r="BW22" s="1008"/>
      <c r="BX22" s="1008"/>
      <c r="BY22" s="1008"/>
      <c r="BZ22" s="1008"/>
      <c r="CA22" s="1008"/>
      <c r="CB22" s="1008"/>
      <c r="CC22" s="1008"/>
      <c r="CD22" s="1008"/>
      <c r="CE22" s="1008"/>
      <c r="CF22" s="1008"/>
      <c r="CG22" s="1008"/>
      <c r="CH22" s="1008"/>
      <c r="CI22" s="1008"/>
      <c r="CJ22" s="1008"/>
      <c r="CK22" s="1008"/>
      <c r="CL22" s="1008"/>
      <c r="CM22" s="1008"/>
      <c r="CN22" s="1008"/>
      <c r="CO22" s="1008"/>
      <c r="CP22" s="1008"/>
      <c r="CQ22" s="1008"/>
      <c r="CR22" s="1008"/>
      <c r="CS22" s="1008"/>
      <c r="CT22" s="1008"/>
      <c r="CU22" s="1008"/>
      <c r="CV22" s="1008"/>
      <c r="CW22" s="1008"/>
      <c r="CX22" s="1008"/>
      <c r="CY22" s="1008"/>
      <c r="CZ22" s="1008"/>
      <c r="DA22" s="1008"/>
      <c r="DB22" s="1008"/>
      <c r="DC22" s="1008"/>
      <c r="DD22" s="1008"/>
      <c r="DE22" s="1008"/>
      <c r="DF22" s="1008"/>
      <c r="DG22" s="1008"/>
      <c r="DH22" s="1008"/>
      <c r="DI22" s="1008"/>
      <c r="DJ22" s="1008"/>
      <c r="DK22" s="1008"/>
      <c r="DL22" s="1008"/>
      <c r="DM22" s="1008"/>
      <c r="DN22" s="1008"/>
      <c r="DO22" s="1008"/>
      <c r="DP22" s="1008"/>
      <c r="DQ22" s="1008"/>
      <c r="DR22" s="1008"/>
    </row>
    <row r="23" spans="1:122" ht="15" x14ac:dyDescent="0.25">
      <c r="A23" s="1585"/>
      <c r="B23" s="1585" t="s">
        <v>1272</v>
      </c>
      <c r="C23" s="1589" t="s">
        <v>2002</v>
      </c>
      <c r="D23" s="1589" t="s">
        <v>2002</v>
      </c>
      <c r="E23" s="1589" t="s">
        <v>2002</v>
      </c>
      <c r="F23" s="1589" t="s">
        <v>2002</v>
      </c>
      <c r="G23" s="1589" t="s">
        <v>2002</v>
      </c>
      <c r="H23" s="1589">
        <v>8.0445708556039271E-3</v>
      </c>
      <c r="I23" s="1589">
        <v>2.8178986258077649E-2</v>
      </c>
      <c r="J23" s="1589">
        <v>1.7418992025826471E-4</v>
      </c>
      <c r="K23" s="1589">
        <v>4.8190616980711707E-3</v>
      </c>
      <c r="L23" s="1589" t="s">
        <v>2002</v>
      </c>
      <c r="M23" s="1589">
        <v>6.5481662714771162E-3</v>
      </c>
      <c r="N23" s="1589" t="s">
        <v>2002</v>
      </c>
      <c r="O23" s="1589">
        <v>1.7405082781518155E-2</v>
      </c>
      <c r="P23" s="1589" t="s">
        <v>2002</v>
      </c>
      <c r="Q23" s="1589" t="s">
        <v>2002</v>
      </c>
      <c r="R23" s="1589" t="s">
        <v>2002</v>
      </c>
      <c r="S23" s="1589" t="s">
        <v>2002</v>
      </c>
      <c r="T23" s="1589" t="s">
        <v>2002</v>
      </c>
      <c r="U23" s="1589" t="s">
        <v>2002</v>
      </c>
      <c r="V23" s="1589" t="s">
        <v>2002</v>
      </c>
      <c r="W23" s="1589" t="s">
        <v>2002</v>
      </c>
      <c r="X23" s="1589" t="s">
        <v>2002</v>
      </c>
      <c r="Y23" s="1589" t="s">
        <v>2002</v>
      </c>
      <c r="Z23" s="1589">
        <v>1.988888716282626E-2</v>
      </c>
      <c r="AA23" s="1589">
        <v>4.075836852496556E-2</v>
      </c>
      <c r="AB23" s="1589" t="s">
        <v>2002</v>
      </c>
      <c r="AC23" s="1589" t="s">
        <v>2002</v>
      </c>
      <c r="AD23" s="1589" t="s">
        <v>2002</v>
      </c>
      <c r="AE23" s="1589" t="s">
        <v>2002</v>
      </c>
      <c r="AF23" s="1589">
        <v>5.6578269714403447E-2</v>
      </c>
      <c r="AG23" s="1589">
        <v>4.4375379983803056E-3</v>
      </c>
      <c r="AH23" s="1589" t="s">
        <v>2002</v>
      </c>
      <c r="AI23" s="1589" t="s">
        <v>2002</v>
      </c>
      <c r="AJ23" s="1589" t="s">
        <v>2002</v>
      </c>
      <c r="AK23" s="1589" t="s">
        <v>2002</v>
      </c>
      <c r="AL23" s="1589" t="s">
        <v>2002</v>
      </c>
      <c r="AM23" s="1589">
        <v>8.1585285169272596E-3</v>
      </c>
      <c r="AN23" s="1589" t="s">
        <v>2002</v>
      </c>
      <c r="AO23" s="1589" t="s">
        <v>2002</v>
      </c>
      <c r="AP23" s="1589" t="s">
        <v>2002</v>
      </c>
      <c r="AQ23" s="1589" t="s">
        <v>2002</v>
      </c>
      <c r="AR23" s="1589" t="s">
        <v>2002</v>
      </c>
      <c r="AS23" s="1589" t="s">
        <v>2002</v>
      </c>
      <c r="AT23" s="1589" t="s">
        <v>2002</v>
      </c>
      <c r="AU23" s="1589" t="s">
        <v>2002</v>
      </c>
      <c r="AV23" s="1589" t="s">
        <v>2002</v>
      </c>
      <c r="AW23" s="1589" t="s">
        <v>2002</v>
      </c>
      <c r="AX23" s="1589" t="s">
        <v>2002</v>
      </c>
      <c r="AY23" s="1589">
        <v>4.2122661841438617E-3</v>
      </c>
      <c r="AZ23" s="1009"/>
      <c r="BA23" s="1008"/>
      <c r="BB23" s="1008"/>
      <c r="BC23" s="1008"/>
      <c r="BD23" s="1008"/>
      <c r="BE23" s="1008"/>
      <c r="BF23" s="1008"/>
      <c r="BG23" s="1008"/>
      <c r="BH23" s="1008"/>
      <c r="BI23" s="1008"/>
      <c r="BJ23" s="1008"/>
      <c r="BK23" s="1008"/>
      <c r="BL23" s="1008"/>
      <c r="BM23" s="1008"/>
      <c r="BN23" s="1008"/>
      <c r="BO23" s="1008"/>
      <c r="BP23" s="1008"/>
      <c r="BQ23" s="1008"/>
      <c r="BR23" s="1008"/>
      <c r="BS23" s="1008"/>
      <c r="BT23" s="1008"/>
      <c r="BU23" s="1008"/>
      <c r="BV23" s="1008"/>
      <c r="BW23" s="1008"/>
      <c r="BX23" s="1008"/>
      <c r="BY23" s="1008"/>
      <c r="BZ23" s="1008"/>
      <c r="CA23" s="1008"/>
      <c r="CB23" s="1008"/>
      <c r="CC23" s="1008"/>
      <c r="CD23" s="1008"/>
      <c r="CE23" s="1008"/>
      <c r="CF23" s="1008"/>
      <c r="CG23" s="1008"/>
      <c r="CH23" s="1008"/>
      <c r="CI23" s="1008"/>
      <c r="CJ23" s="1008"/>
      <c r="CK23" s="1008"/>
      <c r="CL23" s="1008"/>
      <c r="CM23" s="1008"/>
      <c r="CN23" s="1008"/>
      <c r="CO23" s="1008"/>
      <c r="CP23" s="1008"/>
      <c r="CQ23" s="1008"/>
      <c r="CR23" s="1008"/>
      <c r="CS23" s="1008"/>
      <c r="CT23" s="1008"/>
      <c r="CU23" s="1008"/>
      <c r="CV23" s="1008"/>
      <c r="CW23" s="1008"/>
      <c r="CX23" s="1008"/>
      <c r="CY23" s="1008"/>
      <c r="CZ23" s="1008"/>
      <c r="DA23" s="1008"/>
      <c r="DB23" s="1008"/>
      <c r="DC23" s="1008"/>
      <c r="DD23" s="1008"/>
      <c r="DE23" s="1008"/>
      <c r="DF23" s="1008"/>
      <c r="DG23" s="1008"/>
      <c r="DH23" s="1008"/>
      <c r="DI23" s="1008"/>
      <c r="DJ23" s="1008"/>
      <c r="DK23" s="1008"/>
      <c r="DL23" s="1008"/>
      <c r="DM23" s="1008"/>
      <c r="DN23" s="1008"/>
      <c r="DO23" s="1008"/>
      <c r="DP23" s="1008"/>
      <c r="DQ23" s="1008"/>
      <c r="DR23" s="1008"/>
    </row>
    <row r="24" spans="1:122" ht="15" x14ac:dyDescent="0.25">
      <c r="A24" s="1585"/>
      <c r="B24" s="1585" t="s">
        <v>1261</v>
      </c>
      <c r="C24" s="1589" t="s">
        <v>2002</v>
      </c>
      <c r="D24" s="1589" t="s">
        <v>2002</v>
      </c>
      <c r="E24" s="1589" t="s">
        <v>2002</v>
      </c>
      <c r="F24" s="1589" t="s">
        <v>2002</v>
      </c>
      <c r="G24" s="1589" t="s">
        <v>2002</v>
      </c>
      <c r="H24" s="1589" t="s">
        <v>2002</v>
      </c>
      <c r="I24" s="1589">
        <v>1.6543893560109296E-2</v>
      </c>
      <c r="J24" s="1589" t="s">
        <v>2002</v>
      </c>
      <c r="K24" s="1589" t="s">
        <v>2002</v>
      </c>
      <c r="L24" s="1589">
        <v>4.985042405884336E-4</v>
      </c>
      <c r="M24" s="1589">
        <v>2.5268970659760359E-2</v>
      </c>
      <c r="N24" s="1589" t="s">
        <v>2002</v>
      </c>
      <c r="O24" s="1589" t="s">
        <v>2002</v>
      </c>
      <c r="P24" s="1589" t="s">
        <v>2002</v>
      </c>
      <c r="Q24" s="1589">
        <v>9.8219995193626185E-3</v>
      </c>
      <c r="R24" s="1589" t="s">
        <v>2002</v>
      </c>
      <c r="S24" s="1589" t="s">
        <v>2002</v>
      </c>
      <c r="T24" s="1589" t="s">
        <v>2002</v>
      </c>
      <c r="U24" s="1589">
        <v>7.3397923488687745E-3</v>
      </c>
      <c r="V24" s="1589">
        <v>5.8770430773553758E-3</v>
      </c>
      <c r="W24" s="1589">
        <v>1.3117982629933533E-2</v>
      </c>
      <c r="X24" s="1589" t="s">
        <v>2002</v>
      </c>
      <c r="Y24" s="1589" t="s">
        <v>2002</v>
      </c>
      <c r="Z24" s="1589">
        <v>3.4640795504226368E-3</v>
      </c>
      <c r="AA24" s="1589">
        <v>1.4564596039454959E-2</v>
      </c>
      <c r="AB24" s="1589" t="s">
        <v>2002</v>
      </c>
      <c r="AC24" s="1589" t="s">
        <v>2002</v>
      </c>
      <c r="AD24" s="1589" t="s">
        <v>2002</v>
      </c>
      <c r="AE24" s="1589" t="s">
        <v>2002</v>
      </c>
      <c r="AF24" s="1589">
        <v>2.4650492532319969E-2</v>
      </c>
      <c r="AG24" s="1589">
        <v>4.8804452008878955E-3</v>
      </c>
      <c r="AH24" s="1589" t="s">
        <v>2002</v>
      </c>
      <c r="AI24" s="1589" t="s">
        <v>2002</v>
      </c>
      <c r="AJ24" s="1589" t="s">
        <v>2002</v>
      </c>
      <c r="AK24" s="1589">
        <v>6.1959211688942103E-3</v>
      </c>
      <c r="AL24" s="1589" t="s">
        <v>2002</v>
      </c>
      <c r="AM24" s="1589">
        <v>9.1440858447605234E-3</v>
      </c>
      <c r="AN24" s="1589" t="s">
        <v>2002</v>
      </c>
      <c r="AO24" s="1589" t="s">
        <v>2002</v>
      </c>
      <c r="AP24" s="1589" t="s">
        <v>2002</v>
      </c>
      <c r="AQ24" s="1589" t="s">
        <v>2002</v>
      </c>
      <c r="AR24" s="1589" t="s">
        <v>2002</v>
      </c>
      <c r="AS24" s="1589" t="s">
        <v>2002</v>
      </c>
      <c r="AT24" s="1589" t="s">
        <v>2002</v>
      </c>
      <c r="AU24" s="1589" t="s">
        <v>2002</v>
      </c>
      <c r="AV24" s="1589" t="s">
        <v>2002</v>
      </c>
      <c r="AW24" s="1589" t="s">
        <v>2002</v>
      </c>
      <c r="AX24" s="1589" t="s">
        <v>2002</v>
      </c>
      <c r="AY24" s="1589">
        <v>2.8102367346304427E-3</v>
      </c>
      <c r="AZ24" s="1009"/>
      <c r="BA24" s="1008"/>
      <c r="BB24" s="1008"/>
      <c r="BC24" s="1008"/>
      <c r="BD24" s="1008"/>
      <c r="BE24" s="1008"/>
      <c r="BF24" s="1008"/>
      <c r="BG24" s="1008"/>
      <c r="BH24" s="1008"/>
      <c r="BI24" s="1008"/>
      <c r="BJ24" s="1008"/>
      <c r="BK24" s="1008"/>
      <c r="BL24" s="1008"/>
      <c r="BM24" s="1008"/>
      <c r="BN24" s="1008"/>
      <c r="BO24" s="1008"/>
      <c r="BP24" s="1008"/>
      <c r="BQ24" s="1008"/>
      <c r="BR24" s="1008"/>
      <c r="BS24" s="1008"/>
      <c r="BT24" s="1008"/>
      <c r="BU24" s="1008"/>
      <c r="BV24" s="1008"/>
      <c r="BW24" s="1008"/>
      <c r="BX24" s="1008"/>
      <c r="BY24" s="1008"/>
      <c r="BZ24" s="1008"/>
      <c r="CA24" s="1008"/>
      <c r="CB24" s="1008"/>
      <c r="CC24" s="1008"/>
      <c r="CD24" s="1008"/>
      <c r="CE24" s="1008"/>
      <c r="CF24" s="1008"/>
      <c r="CG24" s="1008"/>
      <c r="CH24" s="1008"/>
      <c r="CI24" s="1008"/>
      <c r="CJ24" s="1008"/>
      <c r="CK24" s="1008"/>
      <c r="CL24" s="1008"/>
      <c r="CM24" s="1008"/>
      <c r="CN24" s="1008"/>
      <c r="CO24" s="1008"/>
      <c r="CP24" s="1008"/>
      <c r="CQ24" s="1008"/>
      <c r="CR24" s="1008"/>
      <c r="CS24" s="1008"/>
      <c r="CT24" s="1008"/>
      <c r="CU24" s="1008"/>
      <c r="CV24" s="1008"/>
      <c r="CW24" s="1008"/>
      <c r="CX24" s="1008"/>
      <c r="CY24" s="1008"/>
      <c r="CZ24" s="1008"/>
      <c r="DA24" s="1008"/>
      <c r="DB24" s="1008"/>
      <c r="DC24" s="1008"/>
      <c r="DD24" s="1008"/>
      <c r="DE24" s="1008"/>
      <c r="DF24" s="1008"/>
      <c r="DG24" s="1008"/>
      <c r="DH24" s="1008"/>
      <c r="DI24" s="1008"/>
      <c r="DJ24" s="1008"/>
      <c r="DK24" s="1008"/>
      <c r="DL24" s="1008"/>
      <c r="DM24" s="1008"/>
      <c r="DN24" s="1008"/>
      <c r="DO24" s="1008"/>
      <c r="DP24" s="1008"/>
      <c r="DQ24" s="1008"/>
      <c r="DR24" s="1008"/>
    </row>
    <row r="25" spans="1:122" ht="15" x14ac:dyDescent="0.25">
      <c r="A25" s="1585"/>
      <c r="B25" s="1585" t="s">
        <v>1273</v>
      </c>
      <c r="C25" s="1589" t="s">
        <v>2002</v>
      </c>
      <c r="D25" s="1589">
        <v>5.5376034596018975E-2</v>
      </c>
      <c r="E25" s="1589">
        <v>1.2211666754435749E-2</v>
      </c>
      <c r="F25" s="1589" t="s">
        <v>2002</v>
      </c>
      <c r="G25" s="1589" t="s">
        <v>2002</v>
      </c>
      <c r="H25" s="1589">
        <v>2.9634126930289401E-2</v>
      </c>
      <c r="I25" s="1589">
        <v>1.6769270747065395E-2</v>
      </c>
      <c r="J25" s="1589" t="s">
        <v>2002</v>
      </c>
      <c r="K25" s="1589">
        <v>5.9945939241160453E-3</v>
      </c>
      <c r="L25" s="1589">
        <v>1.8126275700637044E-3</v>
      </c>
      <c r="M25" s="1589">
        <v>2.7935185587093857E-2</v>
      </c>
      <c r="N25" s="1589" t="s">
        <v>2002</v>
      </c>
      <c r="O25" s="1589" t="s">
        <v>2002</v>
      </c>
      <c r="P25" s="1589" t="s">
        <v>2002</v>
      </c>
      <c r="Q25" s="1589" t="s">
        <v>2002</v>
      </c>
      <c r="R25" s="1589" t="s">
        <v>2002</v>
      </c>
      <c r="S25" s="1589" t="s">
        <v>2002</v>
      </c>
      <c r="T25" s="1589" t="s">
        <v>2002</v>
      </c>
      <c r="U25" s="1589" t="s">
        <v>2002</v>
      </c>
      <c r="V25" s="1589">
        <v>0.1419508529104665</v>
      </c>
      <c r="W25" s="1589">
        <v>8.3178177513974619E-2</v>
      </c>
      <c r="X25" s="1589" t="s">
        <v>2002</v>
      </c>
      <c r="Y25" s="1589">
        <v>5.0995288837865541E-2</v>
      </c>
      <c r="Z25" s="1589">
        <v>2.6849967766240993E-2</v>
      </c>
      <c r="AA25" s="1589">
        <v>5.8556142794066471E-2</v>
      </c>
      <c r="AB25" s="1589">
        <v>2.619048584702963E-2</v>
      </c>
      <c r="AC25" s="1589">
        <v>2.7661330395912048E-2</v>
      </c>
      <c r="AD25" s="1589">
        <v>6.6224468125652566E-2</v>
      </c>
      <c r="AE25" s="1589">
        <v>2.1906042602604637E-2</v>
      </c>
      <c r="AF25" s="1589">
        <v>4.5966098903848812E-2</v>
      </c>
      <c r="AG25" s="1589">
        <v>9.5216490848525799E-3</v>
      </c>
      <c r="AH25" s="1589" t="s">
        <v>2002</v>
      </c>
      <c r="AI25" s="1589">
        <v>7.9849362546823861E-3</v>
      </c>
      <c r="AJ25" s="1589">
        <v>1.9307711522260778E-2</v>
      </c>
      <c r="AK25" s="1589" t="s">
        <v>2002</v>
      </c>
      <c r="AL25" s="1589" t="s">
        <v>2002</v>
      </c>
      <c r="AM25" s="1589" t="s">
        <v>2002</v>
      </c>
      <c r="AN25" s="1589">
        <v>3.4115462023630555E-2</v>
      </c>
      <c r="AO25" s="1589" t="s">
        <v>2002</v>
      </c>
      <c r="AP25" s="1589" t="s">
        <v>2002</v>
      </c>
      <c r="AQ25" s="1589">
        <v>8.0280950905128878E-3</v>
      </c>
      <c r="AR25" s="1589" t="s">
        <v>2002</v>
      </c>
      <c r="AS25" s="1589">
        <v>1.5913232216355013E-2</v>
      </c>
      <c r="AT25" s="1589" t="s">
        <v>2002</v>
      </c>
      <c r="AU25" s="1589" t="s">
        <v>2002</v>
      </c>
      <c r="AV25" s="1589">
        <v>9.4125897579972403E-3</v>
      </c>
      <c r="AW25" s="1589" t="s">
        <v>2002</v>
      </c>
      <c r="AX25" s="1589" t="s">
        <v>2002</v>
      </c>
      <c r="AY25" s="1589">
        <v>1.7588209693556595E-2</v>
      </c>
      <c r="AZ25" s="1009"/>
      <c r="BA25" s="1008"/>
      <c r="BB25" s="1008"/>
      <c r="BC25" s="1008"/>
      <c r="BD25" s="1008"/>
      <c r="BE25" s="1008"/>
      <c r="BF25" s="1008"/>
      <c r="BG25" s="1008"/>
      <c r="BH25" s="1008"/>
      <c r="BI25" s="1008"/>
      <c r="BJ25" s="1008"/>
      <c r="BK25" s="1008"/>
      <c r="BL25" s="1008"/>
      <c r="BM25" s="1008"/>
      <c r="BN25" s="1008"/>
      <c r="BO25" s="1008"/>
      <c r="BP25" s="1008"/>
      <c r="BQ25" s="1008"/>
      <c r="BR25" s="1008"/>
      <c r="BS25" s="1008"/>
      <c r="BT25" s="1008"/>
      <c r="BU25" s="1008"/>
      <c r="BV25" s="1008"/>
      <c r="BW25" s="1008"/>
      <c r="BX25" s="1008"/>
      <c r="BY25" s="1008"/>
      <c r="BZ25" s="1008"/>
      <c r="CA25" s="1008"/>
      <c r="CB25" s="1008"/>
      <c r="CC25" s="1008"/>
      <c r="CD25" s="1008"/>
      <c r="CE25" s="1008"/>
      <c r="CF25" s="1008"/>
      <c r="CG25" s="1008"/>
      <c r="CH25" s="1008"/>
      <c r="CI25" s="1008"/>
      <c r="CJ25" s="1008"/>
      <c r="CK25" s="1008"/>
      <c r="CL25" s="1008"/>
      <c r="CM25" s="1008"/>
      <c r="CN25" s="1008"/>
      <c r="CO25" s="1008"/>
      <c r="CP25" s="1008"/>
      <c r="CQ25" s="1008"/>
      <c r="CR25" s="1008"/>
      <c r="CS25" s="1008"/>
      <c r="CT25" s="1008"/>
      <c r="CU25" s="1008"/>
      <c r="CV25" s="1008"/>
      <c r="CW25" s="1008"/>
      <c r="CX25" s="1008"/>
      <c r="CY25" s="1008"/>
      <c r="CZ25" s="1008"/>
      <c r="DA25" s="1008"/>
      <c r="DB25" s="1008"/>
      <c r="DC25" s="1008"/>
      <c r="DD25" s="1008"/>
      <c r="DE25" s="1008"/>
      <c r="DF25" s="1008"/>
      <c r="DG25" s="1008"/>
      <c r="DH25" s="1008"/>
      <c r="DI25" s="1008"/>
      <c r="DJ25" s="1008"/>
      <c r="DK25" s="1008"/>
      <c r="DL25" s="1008"/>
      <c r="DM25" s="1008"/>
      <c r="DN25" s="1008"/>
      <c r="DO25" s="1008"/>
      <c r="DP25" s="1008"/>
      <c r="DQ25" s="1008"/>
      <c r="DR25" s="1008"/>
    </row>
    <row r="26" spans="1:122" ht="15" x14ac:dyDescent="0.25">
      <c r="A26" s="1585"/>
      <c r="B26" s="1585" t="s">
        <v>1283</v>
      </c>
      <c r="C26" s="1589" t="s">
        <v>2002</v>
      </c>
      <c r="D26" s="1589">
        <v>6.6827114428037902E-3</v>
      </c>
      <c r="E26" s="1589">
        <v>3.6827340864514471E-3</v>
      </c>
      <c r="F26" s="1589" t="s">
        <v>2002</v>
      </c>
      <c r="G26" s="1589" t="s">
        <v>2002</v>
      </c>
      <c r="H26" s="1589">
        <v>2.1072153603432998E-2</v>
      </c>
      <c r="I26" s="1589">
        <v>1.4901222538966245E-2</v>
      </c>
      <c r="J26" s="1589">
        <v>5.7537504993464186E-3</v>
      </c>
      <c r="K26" s="1589">
        <v>4.3884872997217161E-2</v>
      </c>
      <c r="L26" s="1589">
        <v>4.3269756625119261E-2</v>
      </c>
      <c r="M26" s="1589" t="s">
        <v>2002</v>
      </c>
      <c r="N26" s="1589" t="s">
        <v>2002</v>
      </c>
      <c r="O26" s="1589">
        <v>5.9766358896481436E-2</v>
      </c>
      <c r="P26" s="1589" t="s">
        <v>2002</v>
      </c>
      <c r="Q26" s="1589" t="s">
        <v>2002</v>
      </c>
      <c r="R26" s="1589" t="s">
        <v>2002</v>
      </c>
      <c r="S26" s="1589" t="s">
        <v>2002</v>
      </c>
      <c r="T26" s="1589" t="s">
        <v>2002</v>
      </c>
      <c r="U26" s="1589">
        <v>4.2510783626843518E-2</v>
      </c>
      <c r="V26" s="1589">
        <v>0.13195982881331048</v>
      </c>
      <c r="W26" s="1589" t="s">
        <v>2002</v>
      </c>
      <c r="X26" s="1589" t="s">
        <v>2002</v>
      </c>
      <c r="Y26" s="1589" t="s">
        <v>2002</v>
      </c>
      <c r="Z26" s="1589" t="s">
        <v>2002</v>
      </c>
      <c r="AA26" s="1589">
        <v>1.363905154742343E-2</v>
      </c>
      <c r="AB26" s="1589">
        <v>5.9590157093408633E-2</v>
      </c>
      <c r="AC26" s="1589">
        <v>7.6341998634493938E-2</v>
      </c>
      <c r="AD26" s="1589">
        <v>6.5817213429394714E-2</v>
      </c>
      <c r="AE26" s="1589">
        <v>5.19722954986446E-2</v>
      </c>
      <c r="AF26" s="1589">
        <v>1.8774219867687156E-2</v>
      </c>
      <c r="AG26" s="1589" t="s">
        <v>2002</v>
      </c>
      <c r="AH26" s="1589" t="s">
        <v>2002</v>
      </c>
      <c r="AI26" s="1589">
        <v>3.605527793929824E-2</v>
      </c>
      <c r="AJ26" s="1589" t="s">
        <v>2002</v>
      </c>
      <c r="AK26" s="1589">
        <v>3.6423201576195476E-2</v>
      </c>
      <c r="AL26" s="1589">
        <v>1.7420482325656125E-2</v>
      </c>
      <c r="AM26" s="1589">
        <v>1.2557911490188457E-2</v>
      </c>
      <c r="AN26" s="1589">
        <v>7.7004427266074349E-4</v>
      </c>
      <c r="AO26" s="1589" t="s">
        <v>2002</v>
      </c>
      <c r="AP26" s="1589" t="s">
        <v>2002</v>
      </c>
      <c r="AQ26" s="1589">
        <v>1.061590781295076E-2</v>
      </c>
      <c r="AR26" s="1589" t="s">
        <v>2002</v>
      </c>
      <c r="AS26" s="1589">
        <v>6.0590333302570396E-2</v>
      </c>
      <c r="AT26" s="1589" t="s">
        <v>2002</v>
      </c>
      <c r="AU26" s="1589" t="s">
        <v>2002</v>
      </c>
      <c r="AV26" s="1589" t="s">
        <v>2002</v>
      </c>
      <c r="AW26" s="1589">
        <v>9.5476713429790798E-3</v>
      </c>
      <c r="AX26" s="1589">
        <v>1.0916732832958959E-2</v>
      </c>
      <c r="AY26" s="1589">
        <v>1.859485337741169E-2</v>
      </c>
      <c r="AZ26" s="1009"/>
      <c r="BA26" s="1008"/>
      <c r="BB26" s="1008"/>
      <c r="BC26" s="1008"/>
      <c r="BD26" s="1008"/>
      <c r="BE26" s="1008"/>
      <c r="BF26" s="1008"/>
      <c r="BG26" s="1008"/>
      <c r="BH26" s="1008"/>
      <c r="BI26" s="1008"/>
      <c r="BJ26" s="1008"/>
      <c r="BK26" s="1008"/>
      <c r="BL26" s="1008"/>
      <c r="BM26" s="1008"/>
      <c r="BN26" s="1008"/>
      <c r="BO26" s="1008"/>
      <c r="BP26" s="1008"/>
      <c r="BQ26" s="1008"/>
      <c r="BR26" s="1008"/>
      <c r="BS26" s="1008"/>
      <c r="BT26" s="1008"/>
      <c r="BU26" s="1008"/>
      <c r="BV26" s="1008"/>
      <c r="BW26" s="1008"/>
      <c r="BX26" s="1008"/>
      <c r="BY26" s="1008"/>
      <c r="BZ26" s="1008"/>
      <c r="CA26" s="1008"/>
      <c r="CB26" s="1008"/>
      <c r="CC26" s="1008"/>
      <c r="CD26" s="1008"/>
      <c r="CE26" s="1008"/>
      <c r="CF26" s="1008"/>
      <c r="CG26" s="1008"/>
      <c r="CH26" s="1008"/>
      <c r="CI26" s="1008"/>
      <c r="CJ26" s="1008"/>
      <c r="CK26" s="1008"/>
      <c r="CL26" s="1008"/>
      <c r="CM26" s="1008"/>
      <c r="CN26" s="1008"/>
      <c r="CO26" s="1008"/>
      <c r="CP26" s="1008"/>
      <c r="CQ26" s="1008"/>
      <c r="CR26" s="1008"/>
      <c r="CS26" s="1008"/>
      <c r="CT26" s="1008"/>
      <c r="CU26" s="1008"/>
      <c r="CV26" s="1008"/>
      <c r="CW26" s="1008"/>
      <c r="CX26" s="1008"/>
      <c r="CY26" s="1008"/>
      <c r="CZ26" s="1008"/>
      <c r="DA26" s="1008"/>
      <c r="DB26" s="1008"/>
      <c r="DC26" s="1008"/>
      <c r="DD26" s="1008"/>
      <c r="DE26" s="1008"/>
      <c r="DF26" s="1008"/>
      <c r="DG26" s="1008"/>
      <c r="DH26" s="1008"/>
      <c r="DI26" s="1008"/>
      <c r="DJ26" s="1008"/>
      <c r="DK26" s="1008"/>
      <c r="DL26" s="1008"/>
      <c r="DM26" s="1008"/>
      <c r="DN26" s="1008"/>
      <c r="DO26" s="1008"/>
      <c r="DP26" s="1008"/>
      <c r="DQ26" s="1008"/>
      <c r="DR26" s="1008"/>
    </row>
    <row r="27" spans="1:122" ht="15" x14ac:dyDescent="0.25">
      <c r="A27" s="1585"/>
      <c r="B27" s="1585" t="s">
        <v>1274</v>
      </c>
      <c r="C27" s="1589" t="s">
        <v>2002</v>
      </c>
      <c r="D27" s="1589" t="s">
        <v>2002</v>
      </c>
      <c r="E27" s="1589" t="s">
        <v>2002</v>
      </c>
      <c r="F27" s="1589" t="s">
        <v>2002</v>
      </c>
      <c r="G27" s="1589" t="s">
        <v>2002</v>
      </c>
      <c r="H27" s="1589">
        <v>1.1905212793616057E-2</v>
      </c>
      <c r="I27" s="1589" t="s">
        <v>2002</v>
      </c>
      <c r="J27" s="1589" t="s">
        <v>2002</v>
      </c>
      <c r="K27" s="1589" t="s">
        <v>2002</v>
      </c>
      <c r="L27" s="1589" t="s">
        <v>2002</v>
      </c>
      <c r="M27" s="1589">
        <v>8.9054752109363269E-3</v>
      </c>
      <c r="N27" s="1589" t="s">
        <v>2002</v>
      </c>
      <c r="O27" s="1589" t="s">
        <v>2002</v>
      </c>
      <c r="P27" s="1589" t="s">
        <v>2002</v>
      </c>
      <c r="Q27" s="1589" t="s">
        <v>2002</v>
      </c>
      <c r="R27" s="1589" t="s">
        <v>2002</v>
      </c>
      <c r="S27" s="1589" t="s">
        <v>2002</v>
      </c>
      <c r="T27" s="1589" t="s">
        <v>2002</v>
      </c>
      <c r="U27" s="1589">
        <v>1.5560907434784823E-3</v>
      </c>
      <c r="V27" s="1589" t="s">
        <v>2002</v>
      </c>
      <c r="W27" s="1589" t="s">
        <v>2002</v>
      </c>
      <c r="X27" s="1589" t="s">
        <v>2002</v>
      </c>
      <c r="Y27" s="1589" t="s">
        <v>2002</v>
      </c>
      <c r="Z27" s="1589">
        <v>2.0682537925965326E-2</v>
      </c>
      <c r="AA27" s="1589">
        <v>1.3999853721867524E-2</v>
      </c>
      <c r="AB27" s="1589" t="s">
        <v>2002</v>
      </c>
      <c r="AC27" s="1589" t="s">
        <v>2002</v>
      </c>
      <c r="AD27" s="1589">
        <v>3.2694675816792987E-2</v>
      </c>
      <c r="AE27" s="1589" t="s">
        <v>2002</v>
      </c>
      <c r="AF27" s="1589">
        <v>2.0691784161320278E-2</v>
      </c>
      <c r="AG27" s="1589">
        <v>1.3643996689676559E-2</v>
      </c>
      <c r="AH27" s="1589" t="s">
        <v>2002</v>
      </c>
      <c r="AI27" s="1589" t="s">
        <v>2002</v>
      </c>
      <c r="AJ27" s="1589" t="s">
        <v>2002</v>
      </c>
      <c r="AK27" s="1589">
        <v>5.0158684277112064E-3</v>
      </c>
      <c r="AL27" s="1589">
        <v>1.8914883536764272E-2</v>
      </c>
      <c r="AM27" s="1589">
        <v>1.0190248086854647E-2</v>
      </c>
      <c r="AN27" s="1589" t="s">
        <v>2002</v>
      </c>
      <c r="AO27" s="1589" t="s">
        <v>2002</v>
      </c>
      <c r="AP27" s="1589" t="s">
        <v>2002</v>
      </c>
      <c r="AQ27" s="1589">
        <v>2.3867773301629681E-2</v>
      </c>
      <c r="AR27" s="1589" t="s">
        <v>2002</v>
      </c>
      <c r="AS27" s="1589" t="s">
        <v>2002</v>
      </c>
      <c r="AT27" s="1589" t="s">
        <v>2002</v>
      </c>
      <c r="AU27" s="1589" t="s">
        <v>2002</v>
      </c>
      <c r="AV27" s="1589" t="s">
        <v>2002</v>
      </c>
      <c r="AW27" s="1589" t="s">
        <v>2002</v>
      </c>
      <c r="AX27" s="1589" t="s">
        <v>2002</v>
      </c>
      <c r="AY27" s="1589">
        <v>3.6469274631023086E-3</v>
      </c>
      <c r="AZ27" s="1009"/>
      <c r="BA27" s="1008"/>
      <c r="BB27" s="1008"/>
      <c r="BC27" s="1008"/>
      <c r="BD27" s="1008"/>
      <c r="BE27" s="1008"/>
      <c r="BF27" s="1008"/>
      <c r="BG27" s="1008"/>
      <c r="BH27" s="1008"/>
      <c r="BI27" s="1008"/>
      <c r="BJ27" s="1008"/>
      <c r="BK27" s="1008"/>
      <c r="BL27" s="1008"/>
      <c r="BM27" s="1008"/>
      <c r="BN27" s="1008"/>
      <c r="BO27" s="1008"/>
      <c r="BP27" s="1008"/>
      <c r="BQ27" s="1008"/>
      <c r="BR27" s="1008"/>
      <c r="BS27" s="1008"/>
      <c r="BT27" s="1008"/>
      <c r="BU27" s="1008"/>
      <c r="BV27" s="1008"/>
      <c r="BW27" s="1008"/>
      <c r="BX27" s="1008"/>
      <c r="BY27" s="1008"/>
      <c r="BZ27" s="1008"/>
      <c r="CA27" s="1008"/>
      <c r="CB27" s="1008"/>
      <c r="CC27" s="1008"/>
      <c r="CD27" s="1008"/>
      <c r="CE27" s="1008"/>
      <c r="CF27" s="1008"/>
      <c r="CG27" s="1008"/>
      <c r="CH27" s="1008"/>
      <c r="CI27" s="1008"/>
      <c r="CJ27" s="1008"/>
      <c r="CK27" s="1008"/>
      <c r="CL27" s="1008"/>
      <c r="CM27" s="1008"/>
      <c r="CN27" s="1008"/>
      <c r="CO27" s="1008"/>
      <c r="CP27" s="1008"/>
      <c r="CQ27" s="1008"/>
      <c r="CR27" s="1008"/>
      <c r="CS27" s="1008"/>
      <c r="CT27" s="1008"/>
      <c r="CU27" s="1008"/>
      <c r="CV27" s="1008"/>
      <c r="CW27" s="1008"/>
      <c r="CX27" s="1008"/>
      <c r="CY27" s="1008"/>
      <c r="CZ27" s="1008"/>
      <c r="DA27" s="1008"/>
      <c r="DB27" s="1008"/>
      <c r="DC27" s="1008"/>
      <c r="DD27" s="1008"/>
      <c r="DE27" s="1008"/>
      <c r="DF27" s="1008"/>
      <c r="DG27" s="1008"/>
      <c r="DH27" s="1008"/>
      <c r="DI27" s="1008"/>
      <c r="DJ27" s="1008"/>
      <c r="DK27" s="1008"/>
      <c r="DL27" s="1008"/>
      <c r="DM27" s="1008"/>
      <c r="DN27" s="1008"/>
      <c r="DO27" s="1008"/>
      <c r="DP27" s="1008"/>
      <c r="DQ27" s="1008"/>
      <c r="DR27" s="1008"/>
    </row>
    <row r="28" spans="1:122" ht="15" x14ac:dyDescent="0.25">
      <c r="A28" s="1585"/>
      <c r="B28" s="1585" t="s">
        <v>1275</v>
      </c>
      <c r="C28" s="1589" t="s">
        <v>2002</v>
      </c>
      <c r="D28" s="1589" t="s">
        <v>2002</v>
      </c>
      <c r="E28" s="1589" t="s">
        <v>2002</v>
      </c>
      <c r="F28" s="1589" t="s">
        <v>2002</v>
      </c>
      <c r="G28" s="1589" t="s">
        <v>2002</v>
      </c>
      <c r="H28" s="1589">
        <v>2.2026898575837152E-2</v>
      </c>
      <c r="I28" s="1589">
        <v>5.6825798322592665E-2</v>
      </c>
      <c r="J28" s="1589" t="s">
        <v>2002</v>
      </c>
      <c r="K28" s="1589">
        <v>3.2484050320443138E-2</v>
      </c>
      <c r="L28" s="1589" t="s">
        <v>2002</v>
      </c>
      <c r="M28" s="1589">
        <v>3.9196092812263418E-2</v>
      </c>
      <c r="N28" s="1589" t="s">
        <v>2002</v>
      </c>
      <c r="O28" s="1589" t="s">
        <v>2002</v>
      </c>
      <c r="P28" s="1589" t="s">
        <v>2002</v>
      </c>
      <c r="Q28" s="1589" t="s">
        <v>2002</v>
      </c>
      <c r="R28" s="1589" t="s">
        <v>2002</v>
      </c>
      <c r="S28" s="1589" t="s">
        <v>2002</v>
      </c>
      <c r="T28" s="1589" t="s">
        <v>2002</v>
      </c>
      <c r="U28" s="1589" t="s">
        <v>2002</v>
      </c>
      <c r="V28" s="1589" t="s">
        <v>2002</v>
      </c>
      <c r="W28" s="1589" t="s">
        <v>2002</v>
      </c>
      <c r="X28" s="1589">
        <v>2.2167173954449438E-2</v>
      </c>
      <c r="Y28" s="1589" t="s">
        <v>2002</v>
      </c>
      <c r="Z28" s="1589">
        <v>2.1093511303646496E-2</v>
      </c>
      <c r="AA28" s="1589">
        <v>6.3490069919814839E-3</v>
      </c>
      <c r="AB28" s="1589" t="s">
        <v>2002</v>
      </c>
      <c r="AC28" s="1589" t="s">
        <v>2002</v>
      </c>
      <c r="AD28" s="1589" t="s">
        <v>2002</v>
      </c>
      <c r="AE28" s="1589" t="s">
        <v>2002</v>
      </c>
      <c r="AF28" s="1589">
        <v>1.3980469690661305E-2</v>
      </c>
      <c r="AG28" s="1589">
        <v>9.2814358754376471E-3</v>
      </c>
      <c r="AH28" s="1589" t="s">
        <v>2002</v>
      </c>
      <c r="AI28" s="1589" t="s">
        <v>2002</v>
      </c>
      <c r="AJ28" s="1589" t="s">
        <v>2002</v>
      </c>
      <c r="AK28" s="1589" t="s">
        <v>2002</v>
      </c>
      <c r="AL28" s="1589" t="s">
        <v>2002</v>
      </c>
      <c r="AM28" s="1589" t="s">
        <v>2002</v>
      </c>
      <c r="AN28" s="1589" t="s">
        <v>2002</v>
      </c>
      <c r="AO28" s="1589" t="s">
        <v>2002</v>
      </c>
      <c r="AP28" s="1589" t="s">
        <v>2002</v>
      </c>
      <c r="AQ28" s="1589">
        <v>1.0965005769542213E-2</v>
      </c>
      <c r="AR28" s="1589" t="s">
        <v>2002</v>
      </c>
      <c r="AS28" s="1589" t="s">
        <v>2002</v>
      </c>
      <c r="AT28" s="1589" t="s">
        <v>2002</v>
      </c>
      <c r="AU28" s="1589" t="s">
        <v>2002</v>
      </c>
      <c r="AV28" s="1589" t="s">
        <v>2002</v>
      </c>
      <c r="AW28" s="1589" t="s">
        <v>2002</v>
      </c>
      <c r="AX28" s="1589" t="s">
        <v>2002</v>
      </c>
      <c r="AY28" s="1589">
        <v>4.5663497314685853E-3</v>
      </c>
      <c r="AZ28" s="1009"/>
      <c r="BA28" s="1008"/>
      <c r="BB28" s="1008"/>
      <c r="BC28" s="1008"/>
      <c r="BD28" s="1008"/>
      <c r="BE28" s="1008"/>
      <c r="BF28" s="1008"/>
      <c r="BG28" s="1008"/>
      <c r="BH28" s="1008"/>
      <c r="BI28" s="1008"/>
      <c r="BJ28" s="1008"/>
      <c r="BK28" s="1008"/>
      <c r="BL28" s="1008"/>
      <c r="BM28" s="1008"/>
      <c r="BN28" s="1008"/>
      <c r="BO28" s="1008"/>
      <c r="BP28" s="1008"/>
      <c r="BQ28" s="1008"/>
      <c r="BR28" s="1008"/>
      <c r="BS28" s="1008"/>
      <c r="BT28" s="1008"/>
      <c r="BU28" s="1008"/>
      <c r="BV28" s="1008"/>
      <c r="BW28" s="1008"/>
      <c r="BX28" s="1008"/>
      <c r="BY28" s="1008"/>
      <c r="BZ28" s="1008"/>
      <c r="CA28" s="1008"/>
      <c r="CB28" s="1008"/>
      <c r="CC28" s="1008"/>
      <c r="CD28" s="1008"/>
      <c r="CE28" s="1008"/>
      <c r="CF28" s="1008"/>
      <c r="CG28" s="1008"/>
      <c r="CH28" s="1008"/>
      <c r="CI28" s="1008"/>
      <c r="CJ28" s="1008"/>
      <c r="CK28" s="1008"/>
      <c r="CL28" s="1008"/>
      <c r="CM28" s="1008"/>
      <c r="CN28" s="1008"/>
      <c r="CO28" s="1008"/>
      <c r="CP28" s="1008"/>
      <c r="CQ28" s="1008"/>
      <c r="CR28" s="1008"/>
      <c r="CS28" s="1008"/>
      <c r="CT28" s="1008"/>
      <c r="CU28" s="1008"/>
      <c r="CV28" s="1008"/>
      <c r="CW28" s="1008"/>
      <c r="CX28" s="1008"/>
      <c r="CY28" s="1008"/>
      <c r="CZ28" s="1008"/>
      <c r="DA28" s="1008"/>
      <c r="DB28" s="1008"/>
      <c r="DC28" s="1008"/>
      <c r="DD28" s="1008"/>
      <c r="DE28" s="1008"/>
      <c r="DF28" s="1008"/>
      <c r="DG28" s="1008"/>
      <c r="DH28" s="1008"/>
      <c r="DI28" s="1008"/>
      <c r="DJ28" s="1008"/>
      <c r="DK28" s="1008"/>
      <c r="DL28" s="1008"/>
      <c r="DM28" s="1008"/>
      <c r="DN28" s="1008"/>
      <c r="DO28" s="1008"/>
      <c r="DP28" s="1008"/>
      <c r="DQ28" s="1008"/>
      <c r="DR28" s="1008"/>
    </row>
    <row r="29" spans="1:122" ht="15" x14ac:dyDescent="0.25">
      <c r="A29" s="1585"/>
      <c r="B29" s="1585" t="s">
        <v>1276</v>
      </c>
      <c r="C29" s="1589" t="s">
        <v>2002</v>
      </c>
      <c r="D29" s="1589" t="s">
        <v>2002</v>
      </c>
      <c r="E29" s="1589" t="s">
        <v>2002</v>
      </c>
      <c r="F29" s="1589" t="s">
        <v>2002</v>
      </c>
      <c r="G29" s="1589" t="s">
        <v>2002</v>
      </c>
      <c r="H29" s="1589" t="s">
        <v>2002</v>
      </c>
      <c r="I29" s="1589" t="s">
        <v>2002</v>
      </c>
      <c r="J29" s="1589" t="s">
        <v>2002</v>
      </c>
      <c r="K29" s="1589">
        <v>2.0132787409668347E-2</v>
      </c>
      <c r="L29" s="1589" t="s">
        <v>2002</v>
      </c>
      <c r="M29" s="1589">
        <v>7.0458976765998792E-3</v>
      </c>
      <c r="N29" s="1589" t="s">
        <v>2002</v>
      </c>
      <c r="O29" s="1589" t="s">
        <v>2002</v>
      </c>
      <c r="P29" s="1589" t="s">
        <v>2002</v>
      </c>
      <c r="Q29" s="1589" t="s">
        <v>2002</v>
      </c>
      <c r="R29" s="1589" t="s">
        <v>2002</v>
      </c>
      <c r="S29" s="1589" t="s">
        <v>2002</v>
      </c>
      <c r="T29" s="1589" t="s">
        <v>2002</v>
      </c>
      <c r="U29" s="1589" t="s">
        <v>2002</v>
      </c>
      <c r="V29" s="1589" t="s">
        <v>2002</v>
      </c>
      <c r="W29" s="1589" t="s">
        <v>2002</v>
      </c>
      <c r="X29" s="1589" t="s">
        <v>2002</v>
      </c>
      <c r="Y29" s="1589" t="s">
        <v>2002</v>
      </c>
      <c r="Z29" s="1589">
        <v>3.1377483462709119E-2</v>
      </c>
      <c r="AA29" s="1589">
        <v>6.2930908876572753E-3</v>
      </c>
      <c r="AB29" s="1589" t="s">
        <v>2002</v>
      </c>
      <c r="AC29" s="1589" t="s">
        <v>2002</v>
      </c>
      <c r="AD29" s="1589" t="s">
        <v>2002</v>
      </c>
      <c r="AE29" s="1589" t="s">
        <v>2002</v>
      </c>
      <c r="AF29" s="1589">
        <v>3.4627359196660323E-3</v>
      </c>
      <c r="AG29" s="1589">
        <v>4.5998468426527066E-3</v>
      </c>
      <c r="AH29" s="1589" t="s">
        <v>2002</v>
      </c>
      <c r="AI29" s="1589" t="s">
        <v>2002</v>
      </c>
      <c r="AJ29" s="1589" t="s">
        <v>2002</v>
      </c>
      <c r="AK29" s="1589" t="s">
        <v>2002</v>
      </c>
      <c r="AL29" s="1589" t="s">
        <v>2002</v>
      </c>
      <c r="AM29" s="1589" t="s">
        <v>2002</v>
      </c>
      <c r="AN29" s="1589" t="s">
        <v>2002</v>
      </c>
      <c r="AO29" s="1589" t="s">
        <v>2002</v>
      </c>
      <c r="AP29" s="1589" t="s">
        <v>2002</v>
      </c>
      <c r="AQ29" s="1589">
        <v>8.0447284370987835E-3</v>
      </c>
      <c r="AR29" s="1589" t="s">
        <v>2002</v>
      </c>
      <c r="AS29" s="1589" t="s">
        <v>2002</v>
      </c>
      <c r="AT29" s="1589" t="s">
        <v>2002</v>
      </c>
      <c r="AU29" s="1589" t="s">
        <v>2002</v>
      </c>
      <c r="AV29" s="1589" t="s">
        <v>2002</v>
      </c>
      <c r="AW29" s="1589" t="s">
        <v>2002</v>
      </c>
      <c r="AX29" s="1589" t="s">
        <v>2002</v>
      </c>
      <c r="AY29" s="1589">
        <v>1.3156909259509086E-3</v>
      </c>
      <c r="AZ29" s="1009"/>
      <c r="BA29" s="1008"/>
      <c r="BB29" s="1008"/>
      <c r="BC29" s="1008"/>
      <c r="BD29" s="1008"/>
      <c r="BE29" s="1008"/>
      <c r="BF29" s="1008"/>
      <c r="BG29" s="1008"/>
      <c r="BH29" s="1008"/>
      <c r="BI29" s="1008"/>
      <c r="BJ29" s="1008"/>
      <c r="BK29" s="1008"/>
      <c r="BL29" s="1008"/>
      <c r="BM29" s="1008"/>
      <c r="BN29" s="1008"/>
      <c r="BO29" s="1008"/>
      <c r="BP29" s="1008"/>
      <c r="BQ29" s="1008"/>
      <c r="BR29" s="1008"/>
      <c r="BS29" s="1008"/>
      <c r="BT29" s="1008"/>
      <c r="BU29" s="1008"/>
      <c r="BV29" s="1008"/>
      <c r="BW29" s="1008"/>
      <c r="BX29" s="1008"/>
      <c r="BY29" s="1008"/>
      <c r="BZ29" s="1008"/>
      <c r="CA29" s="1008"/>
      <c r="CB29" s="1008"/>
      <c r="CC29" s="1008"/>
      <c r="CD29" s="1008"/>
      <c r="CE29" s="1008"/>
      <c r="CF29" s="1008"/>
      <c r="CG29" s="1008"/>
      <c r="CH29" s="1008"/>
      <c r="CI29" s="1008"/>
      <c r="CJ29" s="1008"/>
      <c r="CK29" s="1008"/>
      <c r="CL29" s="1008"/>
      <c r="CM29" s="1008"/>
      <c r="CN29" s="1008"/>
      <c r="CO29" s="1008"/>
      <c r="CP29" s="1008"/>
      <c r="CQ29" s="1008"/>
      <c r="CR29" s="1008"/>
      <c r="CS29" s="1008"/>
      <c r="CT29" s="1008"/>
      <c r="CU29" s="1008"/>
      <c r="CV29" s="1008"/>
      <c r="CW29" s="1008"/>
      <c r="CX29" s="1008"/>
      <c r="CY29" s="1008"/>
      <c r="CZ29" s="1008"/>
      <c r="DA29" s="1008"/>
      <c r="DB29" s="1008"/>
      <c r="DC29" s="1008"/>
      <c r="DD29" s="1008"/>
      <c r="DE29" s="1008"/>
      <c r="DF29" s="1008"/>
      <c r="DG29" s="1008"/>
      <c r="DH29" s="1008"/>
      <c r="DI29" s="1008"/>
      <c r="DJ29" s="1008"/>
      <c r="DK29" s="1008"/>
      <c r="DL29" s="1008"/>
      <c r="DM29" s="1008"/>
      <c r="DN29" s="1008"/>
      <c r="DO29" s="1008"/>
      <c r="DP29" s="1008"/>
      <c r="DQ29" s="1008"/>
      <c r="DR29" s="1008"/>
    </row>
    <row r="30" spans="1:122" ht="15" x14ac:dyDescent="0.25">
      <c r="A30" s="1585"/>
      <c r="B30" s="1585" t="s">
        <v>1287</v>
      </c>
      <c r="C30" s="1589">
        <v>1.095238421148245E-2</v>
      </c>
      <c r="D30" s="1589" t="s">
        <v>2002</v>
      </c>
      <c r="E30" s="1589" t="s">
        <v>2002</v>
      </c>
      <c r="F30" s="1589" t="s">
        <v>2002</v>
      </c>
      <c r="G30" s="1589" t="s">
        <v>2002</v>
      </c>
      <c r="H30" s="1589">
        <v>1.337189558312455E-2</v>
      </c>
      <c r="I30" s="1589" t="s">
        <v>2002</v>
      </c>
      <c r="J30" s="1589" t="s">
        <v>2002</v>
      </c>
      <c r="K30" s="1589" t="s">
        <v>2002</v>
      </c>
      <c r="L30" s="1589" t="s">
        <v>2002</v>
      </c>
      <c r="M30" s="1589" t="s">
        <v>2002</v>
      </c>
      <c r="N30" s="1589" t="s">
        <v>2002</v>
      </c>
      <c r="O30" s="1589" t="s">
        <v>2002</v>
      </c>
      <c r="P30" s="1589" t="s">
        <v>2002</v>
      </c>
      <c r="Q30" s="1589" t="s">
        <v>2002</v>
      </c>
      <c r="R30" s="1589" t="s">
        <v>2002</v>
      </c>
      <c r="S30" s="1589" t="s">
        <v>2002</v>
      </c>
      <c r="T30" s="1589" t="s">
        <v>2002</v>
      </c>
      <c r="U30" s="1589" t="s">
        <v>2002</v>
      </c>
      <c r="V30" s="1589" t="s">
        <v>2002</v>
      </c>
      <c r="W30" s="1589" t="s">
        <v>2002</v>
      </c>
      <c r="X30" s="1589" t="s">
        <v>2002</v>
      </c>
      <c r="Y30" s="1589" t="s">
        <v>2002</v>
      </c>
      <c r="Z30" s="1589" t="s">
        <v>2002</v>
      </c>
      <c r="AA30" s="1589" t="s">
        <v>2002</v>
      </c>
      <c r="AB30" s="1589" t="s">
        <v>2002</v>
      </c>
      <c r="AC30" s="1589" t="s">
        <v>2002</v>
      </c>
      <c r="AD30" s="1589" t="s">
        <v>2002</v>
      </c>
      <c r="AE30" s="1589" t="s">
        <v>2002</v>
      </c>
      <c r="AF30" s="1589" t="s">
        <v>2002</v>
      </c>
      <c r="AG30" s="1589" t="s">
        <v>2002</v>
      </c>
      <c r="AH30" s="1589" t="s">
        <v>2002</v>
      </c>
      <c r="AI30" s="1589" t="s">
        <v>2002</v>
      </c>
      <c r="AJ30" s="1589" t="s">
        <v>2002</v>
      </c>
      <c r="AK30" s="1589" t="s">
        <v>2002</v>
      </c>
      <c r="AL30" s="1589" t="s">
        <v>2002</v>
      </c>
      <c r="AM30" s="1589" t="s">
        <v>2002</v>
      </c>
      <c r="AN30" s="1589" t="s">
        <v>2002</v>
      </c>
      <c r="AO30" s="1589" t="s">
        <v>2002</v>
      </c>
      <c r="AP30" s="1589" t="s">
        <v>2002</v>
      </c>
      <c r="AQ30" s="1589">
        <v>5.6616566943632651E-2</v>
      </c>
      <c r="AR30" s="1589">
        <v>1.9719015825418039E-2</v>
      </c>
      <c r="AS30" s="1589" t="s">
        <v>2002</v>
      </c>
      <c r="AT30" s="1589" t="s">
        <v>2002</v>
      </c>
      <c r="AU30" s="1589" t="s">
        <v>2002</v>
      </c>
      <c r="AV30" s="1589" t="s">
        <v>2002</v>
      </c>
      <c r="AW30" s="1589" t="s">
        <v>2002</v>
      </c>
      <c r="AX30" s="1589" t="s">
        <v>2002</v>
      </c>
      <c r="AY30" s="1589">
        <v>1.8814527480494462E-3</v>
      </c>
      <c r="AZ30" s="1009"/>
      <c r="BA30" s="1008"/>
      <c r="BB30" s="1008"/>
      <c r="BC30" s="1008"/>
      <c r="BD30" s="1008"/>
      <c r="BE30" s="1008"/>
      <c r="BF30" s="1008"/>
      <c r="BG30" s="1008"/>
      <c r="BH30" s="1008"/>
      <c r="BI30" s="1008"/>
      <c r="BJ30" s="1008"/>
      <c r="BK30" s="1008"/>
      <c r="BL30" s="1008"/>
      <c r="BM30" s="1008"/>
      <c r="BN30" s="1008"/>
      <c r="BO30" s="1008"/>
      <c r="BP30" s="1008"/>
      <c r="BQ30" s="1008"/>
      <c r="BR30" s="1008"/>
      <c r="BS30" s="1008"/>
      <c r="BT30" s="1008"/>
      <c r="BU30" s="1008"/>
      <c r="BV30" s="1008"/>
      <c r="BW30" s="1008"/>
      <c r="BX30" s="1008"/>
      <c r="BY30" s="1008"/>
      <c r="BZ30" s="1008"/>
      <c r="CA30" s="1008"/>
      <c r="CB30" s="1008"/>
      <c r="CC30" s="1008"/>
      <c r="CD30" s="1008"/>
      <c r="CE30" s="1008"/>
      <c r="CF30" s="1008"/>
      <c r="CG30" s="1008"/>
      <c r="CH30" s="1008"/>
      <c r="CI30" s="1008"/>
      <c r="CJ30" s="1008"/>
      <c r="CK30" s="1008"/>
      <c r="CL30" s="1008"/>
      <c r="CM30" s="1008"/>
      <c r="CN30" s="1008"/>
      <c r="CO30" s="1008"/>
      <c r="CP30" s="1008"/>
      <c r="CQ30" s="1008"/>
      <c r="CR30" s="1008"/>
      <c r="CS30" s="1008"/>
      <c r="CT30" s="1008"/>
      <c r="CU30" s="1008"/>
      <c r="CV30" s="1008"/>
      <c r="CW30" s="1008"/>
      <c r="CX30" s="1008"/>
      <c r="CY30" s="1008"/>
      <c r="CZ30" s="1008"/>
      <c r="DA30" s="1008"/>
      <c r="DB30" s="1008"/>
      <c r="DC30" s="1008"/>
      <c r="DD30" s="1008"/>
      <c r="DE30" s="1008"/>
      <c r="DF30" s="1008"/>
      <c r="DG30" s="1008"/>
      <c r="DH30" s="1008"/>
      <c r="DI30" s="1008"/>
      <c r="DJ30" s="1008"/>
      <c r="DK30" s="1008"/>
      <c r="DL30" s="1008"/>
      <c r="DM30" s="1008"/>
      <c r="DN30" s="1008"/>
      <c r="DO30" s="1008"/>
      <c r="DP30" s="1008"/>
      <c r="DQ30" s="1008"/>
      <c r="DR30" s="1008"/>
    </row>
    <row r="31" spans="1:122" ht="15" x14ac:dyDescent="0.25">
      <c r="A31" s="1585"/>
      <c r="B31" s="1585" t="s">
        <v>1277</v>
      </c>
      <c r="C31" s="1589" t="s">
        <v>2002</v>
      </c>
      <c r="D31" s="1589">
        <v>6.7692929975816149E-2</v>
      </c>
      <c r="E31" s="1589" t="s">
        <v>2002</v>
      </c>
      <c r="F31" s="1589" t="s">
        <v>2002</v>
      </c>
      <c r="G31" s="1589" t="s">
        <v>2002</v>
      </c>
      <c r="H31" s="1589">
        <v>7.998242847193944E-2</v>
      </c>
      <c r="I31" s="1589">
        <v>0.11580391172189196</v>
      </c>
      <c r="J31" s="1589">
        <v>2.6169069189545681E-2</v>
      </c>
      <c r="K31" s="1589">
        <v>1.7529087278424463E-2</v>
      </c>
      <c r="L31" s="1589">
        <v>3.0227019257988909E-2</v>
      </c>
      <c r="M31" s="1589">
        <v>1.4934390148468431E-2</v>
      </c>
      <c r="N31" s="1589">
        <v>1.3156317086905294E-2</v>
      </c>
      <c r="O31" s="1589" t="s">
        <v>2002</v>
      </c>
      <c r="P31" s="1589" t="s">
        <v>2002</v>
      </c>
      <c r="Q31" s="1589" t="s">
        <v>2002</v>
      </c>
      <c r="R31" s="1589" t="s">
        <v>2002</v>
      </c>
      <c r="S31" s="1589" t="s">
        <v>2002</v>
      </c>
      <c r="T31" s="1589" t="s">
        <v>2002</v>
      </c>
      <c r="U31" s="1589" t="s">
        <v>2002</v>
      </c>
      <c r="V31" s="1589">
        <v>1.8976763929922869E-2</v>
      </c>
      <c r="W31" s="1589">
        <v>2.187583952246067E-2</v>
      </c>
      <c r="X31" s="1589">
        <v>5.6086437816251077E-2</v>
      </c>
      <c r="Y31" s="1589" t="s">
        <v>2002</v>
      </c>
      <c r="Z31" s="1589">
        <v>3.1656523401009405E-2</v>
      </c>
      <c r="AA31" s="1589">
        <v>5.3339853548283675E-2</v>
      </c>
      <c r="AB31" s="1589">
        <v>2.2775031674344158E-2</v>
      </c>
      <c r="AC31" s="1589">
        <v>2.3508428682375019E-2</v>
      </c>
      <c r="AD31" s="1589">
        <v>8.9411098241027859E-2</v>
      </c>
      <c r="AE31" s="1589">
        <v>1.2273355311232437E-2</v>
      </c>
      <c r="AF31" s="1589">
        <v>7.5976079616496675E-2</v>
      </c>
      <c r="AG31" s="1589">
        <v>3.1288531391266361E-2</v>
      </c>
      <c r="AH31" s="1589" t="s">
        <v>2002</v>
      </c>
      <c r="AI31" s="1589">
        <v>4.1758201800731913E-2</v>
      </c>
      <c r="AJ31" s="1589">
        <v>8.4487604377494474E-2</v>
      </c>
      <c r="AK31" s="1589">
        <v>5.40197330543708E-2</v>
      </c>
      <c r="AL31" s="1589">
        <v>1.8746846495570076E-2</v>
      </c>
      <c r="AM31" s="1589">
        <v>1.7403806474753491E-2</v>
      </c>
      <c r="AN31" s="1589">
        <v>2.7358936232935043E-2</v>
      </c>
      <c r="AO31" s="1589" t="s">
        <v>2002</v>
      </c>
      <c r="AP31" s="1589" t="s">
        <v>2002</v>
      </c>
      <c r="AQ31" s="1589" t="s">
        <v>2002</v>
      </c>
      <c r="AR31" s="1589" t="s">
        <v>2002</v>
      </c>
      <c r="AS31" s="1589" t="s">
        <v>2002</v>
      </c>
      <c r="AT31" s="1589" t="s">
        <v>2002</v>
      </c>
      <c r="AU31" s="1589" t="s">
        <v>2002</v>
      </c>
      <c r="AV31" s="1589" t="s">
        <v>2002</v>
      </c>
      <c r="AW31" s="1589">
        <v>9.7760419412624318E-3</v>
      </c>
      <c r="AX31" s="1589" t="s">
        <v>2002</v>
      </c>
      <c r="AY31" s="1589">
        <v>2.6100022188177942E-2</v>
      </c>
      <c r="AZ31" s="1009"/>
      <c r="BA31" s="1008"/>
      <c r="BB31" s="1008"/>
      <c r="BC31" s="1008"/>
      <c r="BD31" s="1008"/>
      <c r="BE31" s="1008"/>
      <c r="BF31" s="1008"/>
      <c r="BG31" s="1008"/>
      <c r="BH31" s="1008"/>
      <c r="BI31" s="1008"/>
      <c r="BJ31" s="1008"/>
      <c r="BK31" s="1008"/>
      <c r="BL31" s="1008"/>
      <c r="BM31" s="1008"/>
      <c r="BN31" s="1008"/>
      <c r="BO31" s="1008"/>
      <c r="BP31" s="1008"/>
      <c r="BQ31" s="1008"/>
      <c r="BR31" s="1008"/>
      <c r="BS31" s="1008"/>
      <c r="BT31" s="1008"/>
      <c r="BU31" s="1008"/>
      <c r="BV31" s="1008"/>
      <c r="BW31" s="1008"/>
      <c r="BX31" s="1008"/>
      <c r="BY31" s="1008"/>
      <c r="BZ31" s="1008"/>
      <c r="CA31" s="1008"/>
      <c r="CB31" s="1008"/>
      <c r="CC31" s="1008"/>
      <c r="CD31" s="1008"/>
      <c r="CE31" s="1008"/>
      <c r="CF31" s="1008"/>
      <c r="CG31" s="1008"/>
      <c r="CH31" s="1008"/>
      <c r="CI31" s="1008"/>
      <c r="CJ31" s="1008"/>
      <c r="CK31" s="1008"/>
      <c r="CL31" s="1008"/>
      <c r="CM31" s="1008"/>
      <c r="CN31" s="1008"/>
      <c r="CO31" s="1008"/>
      <c r="CP31" s="1008"/>
      <c r="CQ31" s="1008"/>
      <c r="CR31" s="1008"/>
      <c r="CS31" s="1008"/>
      <c r="CT31" s="1008"/>
      <c r="CU31" s="1008"/>
      <c r="CV31" s="1008"/>
      <c r="CW31" s="1008"/>
      <c r="CX31" s="1008"/>
      <c r="CY31" s="1008"/>
      <c r="CZ31" s="1008"/>
      <c r="DA31" s="1008"/>
      <c r="DB31" s="1008"/>
      <c r="DC31" s="1008"/>
      <c r="DD31" s="1008"/>
      <c r="DE31" s="1008"/>
      <c r="DF31" s="1008"/>
      <c r="DG31" s="1008"/>
      <c r="DH31" s="1008"/>
      <c r="DI31" s="1008"/>
      <c r="DJ31" s="1008"/>
      <c r="DK31" s="1008"/>
      <c r="DL31" s="1008"/>
      <c r="DM31" s="1008"/>
      <c r="DN31" s="1008"/>
      <c r="DO31" s="1008"/>
      <c r="DP31" s="1008"/>
      <c r="DQ31" s="1008"/>
      <c r="DR31" s="1008"/>
    </row>
    <row r="32" spans="1:122" ht="15" x14ac:dyDescent="0.25">
      <c r="A32" s="999" t="s">
        <v>1262</v>
      </c>
      <c r="B32" s="1587"/>
      <c r="C32" s="1588">
        <v>4.4937415813656199E-2</v>
      </c>
      <c r="D32" s="1588">
        <v>3.6673727722309216E-2</v>
      </c>
      <c r="E32" s="1588" t="s">
        <v>2002</v>
      </c>
      <c r="F32" s="1588" t="s">
        <v>2002</v>
      </c>
      <c r="G32" s="1588">
        <v>0.1786067004901451</v>
      </c>
      <c r="H32" s="1588">
        <v>9.7542163907102991E-2</v>
      </c>
      <c r="I32" s="1588">
        <v>8.2043359754670919E-2</v>
      </c>
      <c r="J32" s="1588">
        <v>3.5960368848069441E-2</v>
      </c>
      <c r="K32" s="1588">
        <v>3.3437519770921416E-2</v>
      </c>
      <c r="L32" s="1588">
        <v>4.3548568390857252E-2</v>
      </c>
      <c r="M32" s="1588">
        <v>9.8759569038740988E-2</v>
      </c>
      <c r="N32" s="1588">
        <v>1.7154348476903574E-3</v>
      </c>
      <c r="O32" s="1588">
        <v>0.14870962031026885</v>
      </c>
      <c r="P32" s="1588" t="s">
        <v>2002</v>
      </c>
      <c r="Q32" s="1588">
        <v>3.2129860678177469E-2</v>
      </c>
      <c r="R32" s="1588" t="s">
        <v>2002</v>
      </c>
      <c r="S32" s="1588">
        <v>2.2030561332095772E-3</v>
      </c>
      <c r="T32" s="1588" t="s">
        <v>2002</v>
      </c>
      <c r="U32" s="1588" t="s">
        <v>2002</v>
      </c>
      <c r="V32" s="1588">
        <v>5.2852928775063646E-2</v>
      </c>
      <c r="W32" s="1588" t="s">
        <v>2002</v>
      </c>
      <c r="X32" s="1588">
        <v>7.2756573403284383E-2</v>
      </c>
      <c r="Y32" s="1588" t="s">
        <v>2002</v>
      </c>
      <c r="Z32" s="1588">
        <v>9.988218384852221E-2</v>
      </c>
      <c r="AA32" s="1588">
        <v>0.12516018651013675</v>
      </c>
      <c r="AB32" s="1588">
        <v>2.9711570316568285E-2</v>
      </c>
      <c r="AC32" s="1588">
        <v>4.2117386222461375E-2</v>
      </c>
      <c r="AD32" s="1588">
        <v>0.48731102061925868</v>
      </c>
      <c r="AE32" s="1588">
        <v>2.2193852997412E-2</v>
      </c>
      <c r="AF32" s="1588">
        <v>0.24128041694574523</v>
      </c>
      <c r="AG32" s="1588">
        <v>5.4101784680146432E-2</v>
      </c>
      <c r="AH32" s="1588">
        <v>5.2860629542533268E-2</v>
      </c>
      <c r="AI32" s="1588">
        <v>4.0201665282786188E-2</v>
      </c>
      <c r="AJ32" s="1588">
        <v>9.2269248093365897E-2</v>
      </c>
      <c r="AK32" s="1588">
        <v>0.13019724123586884</v>
      </c>
      <c r="AL32" s="1588">
        <v>1.4817656883351711E-2</v>
      </c>
      <c r="AM32" s="1588">
        <v>3.2488519564928493E-2</v>
      </c>
      <c r="AN32" s="1588">
        <v>2.9708835934813316E-2</v>
      </c>
      <c r="AO32" s="1588" t="s">
        <v>2002</v>
      </c>
      <c r="AP32" s="1588" t="s">
        <v>2002</v>
      </c>
      <c r="AQ32" s="1588">
        <v>6.046995854011511E-2</v>
      </c>
      <c r="AR32" s="1588">
        <v>2.0358114552942893E-2</v>
      </c>
      <c r="AS32" s="1588">
        <v>4.5139606038977605E-2</v>
      </c>
      <c r="AT32" s="1588">
        <v>2.77602952241908E-3</v>
      </c>
      <c r="AU32" s="1588">
        <v>2.3895757331535823E-2</v>
      </c>
      <c r="AV32" s="1588" t="s">
        <v>2002</v>
      </c>
      <c r="AW32" s="1588">
        <v>3.9460563533748369E-2</v>
      </c>
      <c r="AX32" s="1588">
        <v>3.3166100416392438E-2</v>
      </c>
      <c r="AY32" s="1588">
        <v>4.5434507164523796E-2</v>
      </c>
      <c r="AZ32" s="1009"/>
      <c r="BA32" s="1008"/>
      <c r="BB32" s="1008"/>
      <c r="BC32" s="1008"/>
      <c r="BD32" s="1008"/>
      <c r="BE32" s="1008"/>
      <c r="BF32" s="1008"/>
      <c r="BG32" s="1008"/>
      <c r="BH32" s="1008"/>
      <c r="BI32" s="1008"/>
      <c r="BJ32" s="1008"/>
      <c r="BK32" s="1008"/>
      <c r="BL32" s="1008"/>
      <c r="BM32" s="1008"/>
      <c r="BN32" s="1008"/>
      <c r="BO32" s="1008"/>
      <c r="BP32" s="1008"/>
      <c r="BQ32" s="1008"/>
      <c r="BR32" s="1008"/>
      <c r="BS32" s="1008"/>
      <c r="BT32" s="1008"/>
      <c r="BU32" s="1008"/>
      <c r="BV32" s="1008"/>
      <c r="BW32" s="1008"/>
      <c r="BX32" s="1008"/>
      <c r="BY32" s="1008"/>
      <c r="BZ32" s="1008"/>
      <c r="CA32" s="1008"/>
      <c r="CB32" s="1008"/>
      <c r="CC32" s="1008"/>
      <c r="CD32" s="1008"/>
      <c r="CE32" s="1008"/>
      <c r="CF32" s="1008"/>
      <c r="CG32" s="1008"/>
      <c r="CH32" s="1008"/>
      <c r="CI32" s="1008"/>
      <c r="CJ32" s="1008"/>
      <c r="CK32" s="1008"/>
      <c r="CL32" s="1008"/>
      <c r="CM32" s="1008"/>
      <c r="CN32" s="1008"/>
      <c r="CO32" s="1008"/>
      <c r="CP32" s="1008"/>
      <c r="CQ32" s="1008"/>
      <c r="CR32" s="1008"/>
      <c r="CS32" s="1008"/>
      <c r="CT32" s="1008"/>
      <c r="CU32" s="1008"/>
      <c r="CV32" s="1008"/>
      <c r="CW32" s="1008"/>
      <c r="CX32" s="1008"/>
      <c r="CY32" s="1008"/>
      <c r="CZ32" s="1008"/>
      <c r="DA32" s="1008"/>
      <c r="DB32" s="1008"/>
      <c r="DC32" s="1008"/>
      <c r="DD32" s="1008"/>
      <c r="DE32" s="1008"/>
      <c r="DF32" s="1008"/>
      <c r="DG32" s="1008"/>
      <c r="DH32" s="1008"/>
      <c r="DI32" s="1008"/>
      <c r="DJ32" s="1008"/>
      <c r="DK32" s="1008"/>
      <c r="DL32" s="1008"/>
      <c r="DM32" s="1008"/>
      <c r="DN32" s="1008"/>
      <c r="DO32" s="1008"/>
      <c r="DP32" s="1008"/>
      <c r="DQ32" s="1008"/>
      <c r="DR32" s="1008"/>
    </row>
    <row r="33" spans="1:122" ht="15" x14ac:dyDescent="0.25">
      <c r="A33" s="1585"/>
      <c r="B33" s="1585" t="s">
        <v>1301</v>
      </c>
      <c r="C33" s="1589" t="s">
        <v>2002</v>
      </c>
      <c r="D33" s="1589">
        <v>1.5032767152305584E-2</v>
      </c>
      <c r="E33" s="1589" t="s">
        <v>2002</v>
      </c>
      <c r="F33" s="1589" t="s">
        <v>2002</v>
      </c>
      <c r="G33" s="1589">
        <v>0.10791315508662547</v>
      </c>
      <c r="H33" s="1589">
        <v>4.1584844310198384E-2</v>
      </c>
      <c r="I33" s="1589">
        <v>6.8124019304326025E-4</v>
      </c>
      <c r="J33" s="1589" t="s">
        <v>2002</v>
      </c>
      <c r="K33" s="1589">
        <v>3.0602236933786246E-4</v>
      </c>
      <c r="L33" s="1589" t="s">
        <v>2002</v>
      </c>
      <c r="M33" s="1589" t="s">
        <v>2002</v>
      </c>
      <c r="N33" s="1589">
        <v>1.6899031165280233E-3</v>
      </c>
      <c r="O33" s="1589" t="s">
        <v>2002</v>
      </c>
      <c r="P33" s="1589" t="s">
        <v>2002</v>
      </c>
      <c r="Q33" s="1589" t="s">
        <v>2002</v>
      </c>
      <c r="R33" s="1589" t="s">
        <v>2002</v>
      </c>
      <c r="S33" s="1589">
        <v>2.2030561332095772E-3</v>
      </c>
      <c r="T33" s="1589" t="s">
        <v>2002</v>
      </c>
      <c r="U33" s="1589" t="s">
        <v>2002</v>
      </c>
      <c r="V33" s="1589" t="s">
        <v>2002</v>
      </c>
      <c r="W33" s="1589" t="s">
        <v>2002</v>
      </c>
      <c r="X33" s="1589" t="s">
        <v>2002</v>
      </c>
      <c r="Y33" s="1589" t="s">
        <v>2002</v>
      </c>
      <c r="Z33" s="1589">
        <v>4.8132736883859913E-4</v>
      </c>
      <c r="AA33" s="1589">
        <v>2.2606628786260158E-2</v>
      </c>
      <c r="AB33" s="1589" t="s">
        <v>2002</v>
      </c>
      <c r="AC33" s="1589" t="s">
        <v>2002</v>
      </c>
      <c r="AD33" s="1589">
        <v>8.6794413806155463E-2</v>
      </c>
      <c r="AE33" s="1589" t="s">
        <v>2002</v>
      </c>
      <c r="AF33" s="1589">
        <v>3.1401533406213315E-2</v>
      </c>
      <c r="AG33" s="1589">
        <v>1.7310988411452791E-2</v>
      </c>
      <c r="AH33" s="1589" t="s">
        <v>2002</v>
      </c>
      <c r="AI33" s="1589" t="s">
        <v>2002</v>
      </c>
      <c r="AJ33" s="1589" t="s">
        <v>2002</v>
      </c>
      <c r="AK33" s="1589" t="s">
        <v>2002</v>
      </c>
      <c r="AL33" s="1589" t="s">
        <v>2002</v>
      </c>
      <c r="AM33" s="1589" t="s">
        <v>2002</v>
      </c>
      <c r="AN33" s="1589" t="s">
        <v>2002</v>
      </c>
      <c r="AO33" s="1589" t="s">
        <v>2002</v>
      </c>
      <c r="AP33" s="1589" t="s">
        <v>2002</v>
      </c>
      <c r="AQ33" s="1589" t="s">
        <v>2002</v>
      </c>
      <c r="AR33" s="1589" t="s">
        <v>2002</v>
      </c>
      <c r="AS33" s="1589" t="s">
        <v>2002</v>
      </c>
      <c r="AT33" s="1589" t="s">
        <v>2002</v>
      </c>
      <c r="AU33" s="1589" t="s">
        <v>2002</v>
      </c>
      <c r="AV33" s="1589" t="s">
        <v>2002</v>
      </c>
      <c r="AW33" s="1589" t="s">
        <v>2002</v>
      </c>
      <c r="AX33" s="1589" t="s">
        <v>2002</v>
      </c>
      <c r="AY33" s="1589">
        <v>4.2880160993150626E-3</v>
      </c>
      <c r="AZ33" s="1009"/>
      <c r="BA33" s="1008"/>
      <c r="BB33" s="1008"/>
      <c r="BC33" s="1008"/>
      <c r="BD33" s="1008"/>
      <c r="BE33" s="1008"/>
      <c r="BF33" s="1008"/>
      <c r="BG33" s="1008"/>
      <c r="BH33" s="1008"/>
      <c r="BI33" s="1008"/>
      <c r="BJ33" s="1008"/>
      <c r="BK33" s="1008"/>
      <c r="BL33" s="1008"/>
      <c r="BM33" s="1008"/>
      <c r="BN33" s="1008"/>
      <c r="BO33" s="1008"/>
      <c r="BP33" s="1008"/>
      <c r="BQ33" s="1008"/>
      <c r="BR33" s="1008"/>
      <c r="BS33" s="1008"/>
      <c r="BT33" s="1008"/>
      <c r="BU33" s="1008"/>
      <c r="BV33" s="1008"/>
      <c r="BW33" s="1008"/>
      <c r="BX33" s="1008"/>
      <c r="BY33" s="1008"/>
      <c r="BZ33" s="1008"/>
      <c r="CA33" s="1008"/>
      <c r="CB33" s="1008"/>
      <c r="CC33" s="1008"/>
      <c r="CD33" s="1008"/>
      <c r="CE33" s="1008"/>
      <c r="CF33" s="1008"/>
      <c r="CG33" s="1008"/>
      <c r="CH33" s="1008"/>
      <c r="CI33" s="1008"/>
      <c r="CJ33" s="1008"/>
      <c r="CK33" s="1008"/>
      <c r="CL33" s="1008"/>
      <c r="CM33" s="1008"/>
      <c r="CN33" s="1008"/>
      <c r="CO33" s="1008"/>
      <c r="CP33" s="1008"/>
      <c r="CQ33" s="1008"/>
      <c r="CR33" s="1008"/>
      <c r="CS33" s="1008"/>
      <c r="CT33" s="1008"/>
      <c r="CU33" s="1008"/>
      <c r="CV33" s="1008"/>
      <c r="CW33" s="1008"/>
      <c r="CX33" s="1008"/>
      <c r="CY33" s="1008"/>
      <c r="CZ33" s="1008"/>
      <c r="DA33" s="1008"/>
      <c r="DB33" s="1008"/>
      <c r="DC33" s="1008"/>
      <c r="DD33" s="1008"/>
      <c r="DE33" s="1008"/>
      <c r="DF33" s="1008"/>
      <c r="DG33" s="1008"/>
      <c r="DH33" s="1008"/>
      <c r="DI33" s="1008"/>
      <c r="DJ33" s="1008"/>
      <c r="DK33" s="1008"/>
      <c r="DL33" s="1008"/>
      <c r="DM33" s="1008"/>
      <c r="DN33" s="1008"/>
      <c r="DO33" s="1008"/>
      <c r="DP33" s="1008"/>
      <c r="DQ33" s="1008"/>
      <c r="DR33" s="1008"/>
    </row>
    <row r="34" spans="1:122" ht="15" x14ac:dyDescent="0.25">
      <c r="A34" s="1585"/>
      <c r="B34" s="1585" t="s">
        <v>1278</v>
      </c>
      <c r="C34" s="1589" t="s">
        <v>2002</v>
      </c>
      <c r="D34" s="1589">
        <v>1.0918260348669759E-2</v>
      </c>
      <c r="E34" s="1589" t="s">
        <v>2002</v>
      </c>
      <c r="F34" s="1589" t="s">
        <v>2002</v>
      </c>
      <c r="G34" s="1589" t="s">
        <v>2002</v>
      </c>
      <c r="H34" s="1589" t="s">
        <v>2002</v>
      </c>
      <c r="I34" s="1589" t="s">
        <v>2002</v>
      </c>
      <c r="J34" s="1589" t="s">
        <v>2002</v>
      </c>
      <c r="K34" s="1589" t="s">
        <v>2002</v>
      </c>
      <c r="L34" s="1589" t="s">
        <v>2002</v>
      </c>
      <c r="M34" s="1589" t="s">
        <v>2002</v>
      </c>
      <c r="N34" s="1589" t="s">
        <v>2002</v>
      </c>
      <c r="O34" s="1589" t="s">
        <v>2002</v>
      </c>
      <c r="P34" s="1589" t="s">
        <v>2002</v>
      </c>
      <c r="Q34" s="1589" t="s">
        <v>2002</v>
      </c>
      <c r="R34" s="1589" t="s">
        <v>2002</v>
      </c>
      <c r="S34" s="1589" t="s">
        <v>2002</v>
      </c>
      <c r="T34" s="1589" t="s">
        <v>2002</v>
      </c>
      <c r="U34" s="1589" t="s">
        <v>2002</v>
      </c>
      <c r="V34" s="1589" t="s">
        <v>2002</v>
      </c>
      <c r="W34" s="1589" t="s">
        <v>2002</v>
      </c>
      <c r="X34" s="1589" t="s">
        <v>2002</v>
      </c>
      <c r="Y34" s="1589" t="s">
        <v>2002</v>
      </c>
      <c r="Z34" s="1589" t="s">
        <v>2002</v>
      </c>
      <c r="AA34" s="1589">
        <v>5.4972398306333825E-3</v>
      </c>
      <c r="AB34" s="1589">
        <v>4.984971805333957E-3</v>
      </c>
      <c r="AC34" s="1589">
        <v>4.8705997599232855E-3</v>
      </c>
      <c r="AD34" s="1589" t="s">
        <v>2002</v>
      </c>
      <c r="AE34" s="1589">
        <v>2.6863773916178894E-3</v>
      </c>
      <c r="AF34" s="1589">
        <v>1.9597079933625521E-2</v>
      </c>
      <c r="AG34" s="1589" t="s">
        <v>2002</v>
      </c>
      <c r="AH34" s="1589">
        <v>9.1829735908245964E-3</v>
      </c>
      <c r="AI34" s="1589">
        <v>3.769989174884459E-2</v>
      </c>
      <c r="AJ34" s="1589">
        <v>2.8521729586891073E-2</v>
      </c>
      <c r="AK34" s="1589">
        <v>4.660815944667044E-2</v>
      </c>
      <c r="AL34" s="1589">
        <v>1.4817656883351711E-2</v>
      </c>
      <c r="AM34" s="1589">
        <v>1.1688179748711454E-2</v>
      </c>
      <c r="AN34" s="1589">
        <v>1.2641679813224064E-2</v>
      </c>
      <c r="AO34" s="1589" t="s">
        <v>2002</v>
      </c>
      <c r="AP34" s="1589" t="s">
        <v>2002</v>
      </c>
      <c r="AQ34" s="1589" t="s">
        <v>2002</v>
      </c>
      <c r="AR34" s="1589" t="s">
        <v>2002</v>
      </c>
      <c r="AS34" s="1589">
        <v>2.1467721765399544E-3</v>
      </c>
      <c r="AT34" s="1589" t="s">
        <v>2002</v>
      </c>
      <c r="AU34" s="1589" t="s">
        <v>2002</v>
      </c>
      <c r="AV34" s="1589" t="s">
        <v>2002</v>
      </c>
      <c r="AW34" s="1589" t="s">
        <v>2002</v>
      </c>
      <c r="AX34" s="1589" t="s">
        <v>2002</v>
      </c>
      <c r="AY34" s="1589">
        <v>6.1824298040172275E-3</v>
      </c>
      <c r="AZ34" s="1009"/>
      <c r="BA34" s="1008"/>
      <c r="BB34" s="1008"/>
      <c r="BC34" s="1008"/>
      <c r="BD34" s="1008"/>
      <c r="BE34" s="1008"/>
      <c r="BF34" s="1008"/>
      <c r="BG34" s="1008"/>
      <c r="BH34" s="1008"/>
      <c r="BI34" s="1008"/>
      <c r="BJ34" s="1008"/>
      <c r="BK34" s="1008"/>
      <c r="BL34" s="1008"/>
      <c r="BM34" s="1008"/>
      <c r="BN34" s="1008"/>
      <c r="BO34" s="1008"/>
      <c r="BP34" s="1008"/>
      <c r="BQ34" s="1008"/>
      <c r="BR34" s="1008"/>
      <c r="BS34" s="1008"/>
      <c r="BT34" s="1008"/>
      <c r="BU34" s="1008"/>
      <c r="BV34" s="1008"/>
      <c r="BW34" s="1008"/>
      <c r="BX34" s="1008"/>
      <c r="BY34" s="1008"/>
      <c r="BZ34" s="1008"/>
      <c r="CA34" s="1008"/>
      <c r="CB34" s="1008"/>
      <c r="CC34" s="1008"/>
      <c r="CD34" s="1008"/>
      <c r="CE34" s="1008"/>
      <c r="CF34" s="1008"/>
      <c r="CG34" s="1008"/>
      <c r="CH34" s="1008"/>
      <c r="CI34" s="1008"/>
      <c r="CJ34" s="1008"/>
      <c r="CK34" s="1008"/>
      <c r="CL34" s="1008"/>
      <c r="CM34" s="1008"/>
      <c r="CN34" s="1008"/>
      <c r="CO34" s="1008"/>
      <c r="CP34" s="1008"/>
      <c r="CQ34" s="1008"/>
      <c r="CR34" s="1008"/>
      <c r="CS34" s="1008"/>
      <c r="CT34" s="1008"/>
      <c r="CU34" s="1008"/>
      <c r="CV34" s="1008"/>
      <c r="CW34" s="1008"/>
      <c r="CX34" s="1008"/>
      <c r="CY34" s="1008"/>
      <c r="CZ34" s="1008"/>
      <c r="DA34" s="1008"/>
      <c r="DB34" s="1008"/>
      <c r="DC34" s="1008"/>
      <c r="DD34" s="1008"/>
      <c r="DE34" s="1008"/>
      <c r="DF34" s="1008"/>
      <c r="DG34" s="1008"/>
      <c r="DH34" s="1008"/>
      <c r="DI34" s="1008"/>
      <c r="DJ34" s="1008"/>
      <c r="DK34" s="1008"/>
      <c r="DL34" s="1008"/>
      <c r="DM34" s="1008"/>
      <c r="DN34" s="1008"/>
      <c r="DO34" s="1008"/>
      <c r="DP34" s="1008"/>
      <c r="DQ34" s="1008"/>
      <c r="DR34" s="1008"/>
    </row>
    <row r="35" spans="1:122" ht="15" x14ac:dyDescent="0.25">
      <c r="A35" s="1585"/>
      <c r="B35" s="1585" t="s">
        <v>1042</v>
      </c>
      <c r="C35" s="1589" t="s">
        <v>2002</v>
      </c>
      <c r="D35" s="1589" t="s">
        <v>2002</v>
      </c>
      <c r="E35" s="1589" t="s">
        <v>2002</v>
      </c>
      <c r="F35" s="1589" t="s">
        <v>2002</v>
      </c>
      <c r="G35" s="1589" t="s">
        <v>2002</v>
      </c>
      <c r="H35" s="1589" t="s">
        <v>2002</v>
      </c>
      <c r="I35" s="1589" t="s">
        <v>2002</v>
      </c>
      <c r="J35" s="1589" t="s">
        <v>2002</v>
      </c>
      <c r="K35" s="1589" t="s">
        <v>2002</v>
      </c>
      <c r="L35" s="1589" t="s">
        <v>2002</v>
      </c>
      <c r="M35" s="1589" t="s">
        <v>2002</v>
      </c>
      <c r="N35" s="1589" t="s">
        <v>2002</v>
      </c>
      <c r="O35" s="1589" t="s">
        <v>2002</v>
      </c>
      <c r="P35" s="1589" t="s">
        <v>2002</v>
      </c>
      <c r="Q35" s="1589" t="s">
        <v>2002</v>
      </c>
      <c r="R35" s="1589" t="s">
        <v>2002</v>
      </c>
      <c r="S35" s="1589" t="s">
        <v>2002</v>
      </c>
      <c r="T35" s="1589" t="s">
        <v>2002</v>
      </c>
      <c r="U35" s="1589" t="s">
        <v>2002</v>
      </c>
      <c r="V35" s="1589" t="s">
        <v>2002</v>
      </c>
      <c r="W35" s="1589" t="s">
        <v>2002</v>
      </c>
      <c r="X35" s="1589" t="s">
        <v>2002</v>
      </c>
      <c r="Y35" s="1589" t="s">
        <v>2002</v>
      </c>
      <c r="Z35" s="1589" t="s">
        <v>2002</v>
      </c>
      <c r="AA35" s="1589" t="s">
        <v>2002</v>
      </c>
      <c r="AB35" s="1589" t="s">
        <v>2002</v>
      </c>
      <c r="AC35" s="1589" t="s">
        <v>2002</v>
      </c>
      <c r="AD35" s="1589" t="s">
        <v>2002</v>
      </c>
      <c r="AE35" s="1589" t="s">
        <v>2002</v>
      </c>
      <c r="AF35" s="1589">
        <v>1.1097609689140238E-2</v>
      </c>
      <c r="AG35" s="1589" t="s">
        <v>2002</v>
      </c>
      <c r="AH35" s="1589" t="s">
        <v>2002</v>
      </c>
      <c r="AI35" s="1589" t="s">
        <v>2002</v>
      </c>
      <c r="AJ35" s="1589" t="s">
        <v>2002</v>
      </c>
      <c r="AK35" s="1589">
        <v>9.3492372492710277E-4</v>
      </c>
      <c r="AL35" s="1589" t="s">
        <v>2002</v>
      </c>
      <c r="AM35" s="1589">
        <v>1.6469836899972519E-3</v>
      </c>
      <c r="AN35" s="1589" t="s">
        <v>2002</v>
      </c>
      <c r="AO35" s="1589" t="s">
        <v>2002</v>
      </c>
      <c r="AP35" s="1589" t="s">
        <v>2002</v>
      </c>
      <c r="AQ35" s="1589" t="s">
        <v>2002</v>
      </c>
      <c r="AR35" s="1589" t="s">
        <v>2002</v>
      </c>
      <c r="AS35" s="1589" t="s">
        <v>2002</v>
      </c>
      <c r="AT35" s="1589" t="s">
        <v>2002</v>
      </c>
      <c r="AU35" s="1589" t="s">
        <v>2002</v>
      </c>
      <c r="AV35" s="1589" t="s">
        <v>2002</v>
      </c>
      <c r="AW35" s="1589" t="s">
        <v>2002</v>
      </c>
      <c r="AX35" s="1589" t="s">
        <v>2002</v>
      </c>
      <c r="AY35" s="1589">
        <v>2.7285511080369073E-4</v>
      </c>
      <c r="AZ35" s="1009"/>
      <c r="BA35" s="1008"/>
      <c r="BB35" s="1008"/>
      <c r="BC35" s="1008"/>
      <c r="BD35" s="1008"/>
      <c r="BE35" s="1008"/>
      <c r="BF35" s="1008"/>
      <c r="BG35" s="1008"/>
      <c r="BH35" s="1008"/>
      <c r="BI35" s="1008"/>
      <c r="BJ35" s="1008"/>
      <c r="BK35" s="1008"/>
      <c r="BL35" s="1008"/>
      <c r="BM35" s="1008"/>
      <c r="BN35" s="1008"/>
      <c r="BO35" s="1008"/>
      <c r="BP35" s="1008"/>
      <c r="BQ35" s="1008"/>
      <c r="BR35" s="1008"/>
      <c r="BS35" s="1008"/>
      <c r="BT35" s="1008"/>
      <c r="BU35" s="1008"/>
      <c r="BV35" s="1008"/>
      <c r="BW35" s="1008"/>
      <c r="BX35" s="1008"/>
      <c r="BY35" s="1008"/>
      <c r="BZ35" s="1008"/>
      <c r="CA35" s="1008"/>
      <c r="CB35" s="1008"/>
      <c r="CC35" s="1008"/>
      <c r="CD35" s="1008"/>
      <c r="CE35" s="1008"/>
      <c r="CF35" s="1008"/>
      <c r="CG35" s="1008"/>
      <c r="CH35" s="1008"/>
      <c r="CI35" s="1008"/>
      <c r="CJ35" s="1008"/>
      <c r="CK35" s="1008"/>
      <c r="CL35" s="1008"/>
      <c r="CM35" s="1008"/>
      <c r="CN35" s="1008"/>
      <c r="CO35" s="1008"/>
      <c r="CP35" s="1008"/>
      <c r="CQ35" s="1008"/>
      <c r="CR35" s="1008"/>
      <c r="CS35" s="1008"/>
      <c r="CT35" s="1008"/>
      <c r="CU35" s="1008"/>
      <c r="CV35" s="1008"/>
      <c r="CW35" s="1008"/>
      <c r="CX35" s="1008"/>
      <c r="CY35" s="1008"/>
      <c r="CZ35" s="1008"/>
      <c r="DA35" s="1008"/>
      <c r="DB35" s="1008"/>
      <c r="DC35" s="1008"/>
      <c r="DD35" s="1008"/>
      <c r="DE35" s="1008"/>
      <c r="DF35" s="1008"/>
      <c r="DG35" s="1008"/>
      <c r="DH35" s="1008"/>
      <c r="DI35" s="1008"/>
      <c r="DJ35" s="1008"/>
      <c r="DK35" s="1008"/>
      <c r="DL35" s="1008"/>
      <c r="DM35" s="1008"/>
      <c r="DN35" s="1008"/>
      <c r="DO35" s="1008"/>
      <c r="DP35" s="1008"/>
      <c r="DQ35" s="1008"/>
      <c r="DR35" s="1008"/>
    </row>
    <row r="36" spans="1:122" ht="15" x14ac:dyDescent="0.25">
      <c r="A36" s="1585"/>
      <c r="B36" s="1585" t="s">
        <v>1279</v>
      </c>
      <c r="C36" s="1589" t="s">
        <v>2002</v>
      </c>
      <c r="D36" s="1589">
        <v>1.0722700221333883E-2</v>
      </c>
      <c r="E36" s="1589" t="s">
        <v>2002</v>
      </c>
      <c r="F36" s="1589" t="s">
        <v>2002</v>
      </c>
      <c r="G36" s="1589" t="s">
        <v>2002</v>
      </c>
      <c r="H36" s="1589" t="s">
        <v>2002</v>
      </c>
      <c r="I36" s="1589" t="s">
        <v>2002</v>
      </c>
      <c r="J36" s="1589" t="s">
        <v>2002</v>
      </c>
      <c r="K36" s="1589" t="s">
        <v>2002</v>
      </c>
      <c r="L36" s="1589" t="s">
        <v>2002</v>
      </c>
      <c r="M36" s="1589" t="s">
        <v>2002</v>
      </c>
      <c r="N36" s="1589" t="s">
        <v>2002</v>
      </c>
      <c r="O36" s="1589" t="s">
        <v>2002</v>
      </c>
      <c r="P36" s="1589" t="s">
        <v>2002</v>
      </c>
      <c r="Q36" s="1589" t="s">
        <v>2002</v>
      </c>
      <c r="R36" s="1589" t="s">
        <v>2002</v>
      </c>
      <c r="S36" s="1589" t="s">
        <v>2002</v>
      </c>
      <c r="T36" s="1589" t="s">
        <v>2002</v>
      </c>
      <c r="U36" s="1589" t="s">
        <v>2002</v>
      </c>
      <c r="V36" s="1589" t="s">
        <v>2002</v>
      </c>
      <c r="W36" s="1589" t="s">
        <v>2002</v>
      </c>
      <c r="X36" s="1589" t="s">
        <v>2002</v>
      </c>
      <c r="Y36" s="1589" t="s">
        <v>2002</v>
      </c>
      <c r="Z36" s="1589" t="s">
        <v>2002</v>
      </c>
      <c r="AA36" s="1589" t="s">
        <v>2002</v>
      </c>
      <c r="AB36" s="1589" t="s">
        <v>2002</v>
      </c>
      <c r="AC36" s="1589" t="s">
        <v>2002</v>
      </c>
      <c r="AD36" s="1589" t="s">
        <v>2002</v>
      </c>
      <c r="AE36" s="1589" t="s">
        <v>2002</v>
      </c>
      <c r="AF36" s="1589" t="s">
        <v>2002</v>
      </c>
      <c r="AG36" s="1589" t="s">
        <v>2002</v>
      </c>
      <c r="AH36" s="1589" t="s">
        <v>2002</v>
      </c>
      <c r="AI36" s="1589" t="s">
        <v>2002</v>
      </c>
      <c r="AJ36" s="1589" t="s">
        <v>2002</v>
      </c>
      <c r="AK36" s="1589" t="s">
        <v>2002</v>
      </c>
      <c r="AL36" s="1589" t="s">
        <v>2002</v>
      </c>
      <c r="AM36" s="1589" t="s">
        <v>2002</v>
      </c>
      <c r="AN36" s="1589" t="s">
        <v>2002</v>
      </c>
      <c r="AO36" s="1589" t="s">
        <v>2002</v>
      </c>
      <c r="AP36" s="1589" t="s">
        <v>2002</v>
      </c>
      <c r="AQ36" s="1589" t="s">
        <v>2002</v>
      </c>
      <c r="AR36" s="1589" t="s">
        <v>2002</v>
      </c>
      <c r="AS36" s="1589" t="s">
        <v>2002</v>
      </c>
      <c r="AT36" s="1589" t="s">
        <v>2002</v>
      </c>
      <c r="AU36" s="1589" t="s">
        <v>2002</v>
      </c>
      <c r="AV36" s="1589" t="s">
        <v>2002</v>
      </c>
      <c r="AW36" s="1589" t="s">
        <v>2002</v>
      </c>
      <c r="AX36" s="1589" t="s">
        <v>2002</v>
      </c>
      <c r="AY36" s="1589">
        <v>3.0490828830146446E-4</v>
      </c>
      <c r="AZ36" s="1009"/>
      <c r="BA36" s="1008"/>
      <c r="BB36" s="1008"/>
      <c r="BC36" s="1008"/>
      <c r="BD36" s="1008"/>
      <c r="BE36" s="1008"/>
      <c r="BF36" s="1008"/>
      <c r="BG36" s="1008"/>
      <c r="BH36" s="1008"/>
      <c r="BI36" s="1008"/>
      <c r="BJ36" s="1008"/>
      <c r="BK36" s="1008"/>
      <c r="BL36" s="1008"/>
      <c r="BM36" s="1008"/>
      <c r="BN36" s="1008"/>
      <c r="BO36" s="1008"/>
      <c r="BP36" s="1008"/>
      <c r="BQ36" s="1008"/>
      <c r="BR36" s="1008"/>
      <c r="BS36" s="1008"/>
      <c r="BT36" s="1008"/>
      <c r="BU36" s="1008"/>
      <c r="BV36" s="1008"/>
      <c r="BW36" s="1008"/>
      <c r="BX36" s="1008"/>
      <c r="BY36" s="1008"/>
      <c r="BZ36" s="1008"/>
      <c r="CA36" s="1008"/>
      <c r="CB36" s="1008"/>
      <c r="CC36" s="1008"/>
      <c r="CD36" s="1008"/>
      <c r="CE36" s="1008"/>
      <c r="CF36" s="1008"/>
      <c r="CG36" s="1008"/>
      <c r="CH36" s="1008"/>
      <c r="CI36" s="1008"/>
      <c r="CJ36" s="1008"/>
      <c r="CK36" s="1008"/>
      <c r="CL36" s="1008"/>
      <c r="CM36" s="1008"/>
      <c r="CN36" s="1008"/>
      <c r="CO36" s="1008"/>
      <c r="CP36" s="1008"/>
      <c r="CQ36" s="1008"/>
      <c r="CR36" s="1008"/>
      <c r="CS36" s="1008"/>
      <c r="CT36" s="1008"/>
      <c r="CU36" s="1008"/>
      <c r="CV36" s="1008"/>
      <c r="CW36" s="1008"/>
      <c r="CX36" s="1008"/>
      <c r="CY36" s="1008"/>
      <c r="CZ36" s="1008"/>
      <c r="DA36" s="1008"/>
      <c r="DB36" s="1008"/>
      <c r="DC36" s="1008"/>
      <c r="DD36" s="1008"/>
      <c r="DE36" s="1008"/>
      <c r="DF36" s="1008"/>
      <c r="DG36" s="1008"/>
      <c r="DH36" s="1008"/>
      <c r="DI36" s="1008"/>
      <c r="DJ36" s="1008"/>
      <c r="DK36" s="1008"/>
      <c r="DL36" s="1008"/>
      <c r="DM36" s="1008"/>
      <c r="DN36" s="1008"/>
      <c r="DO36" s="1008"/>
      <c r="DP36" s="1008"/>
      <c r="DQ36" s="1008"/>
      <c r="DR36" s="1008"/>
    </row>
    <row r="37" spans="1:122" ht="15" x14ac:dyDescent="0.25">
      <c r="A37" s="1585"/>
      <c r="B37" s="1585" t="s">
        <v>1057</v>
      </c>
      <c r="C37" s="1589" t="s">
        <v>2002</v>
      </c>
      <c r="D37" s="1589" t="s">
        <v>2002</v>
      </c>
      <c r="E37" s="1589" t="s">
        <v>2002</v>
      </c>
      <c r="F37" s="1589" t="s">
        <v>2002</v>
      </c>
      <c r="G37" s="1589" t="s">
        <v>2002</v>
      </c>
      <c r="H37" s="1589" t="s">
        <v>2002</v>
      </c>
      <c r="I37" s="1589">
        <v>1.2482020434351447E-2</v>
      </c>
      <c r="J37" s="1589" t="s">
        <v>2002</v>
      </c>
      <c r="K37" s="1589" t="s">
        <v>2002</v>
      </c>
      <c r="L37" s="1589" t="s">
        <v>2002</v>
      </c>
      <c r="M37" s="1589">
        <v>7.741192012336395E-3</v>
      </c>
      <c r="N37" s="1589" t="s">
        <v>2002</v>
      </c>
      <c r="O37" s="1589" t="s">
        <v>2002</v>
      </c>
      <c r="P37" s="1589" t="s">
        <v>2002</v>
      </c>
      <c r="Q37" s="1589" t="s">
        <v>2002</v>
      </c>
      <c r="R37" s="1589" t="s">
        <v>2002</v>
      </c>
      <c r="S37" s="1589" t="s">
        <v>2002</v>
      </c>
      <c r="T37" s="1589" t="s">
        <v>2002</v>
      </c>
      <c r="U37" s="1589" t="s">
        <v>2002</v>
      </c>
      <c r="V37" s="1589" t="s">
        <v>2002</v>
      </c>
      <c r="W37" s="1589" t="s">
        <v>2002</v>
      </c>
      <c r="X37" s="1589" t="s">
        <v>2002</v>
      </c>
      <c r="Y37" s="1589" t="s">
        <v>2002</v>
      </c>
      <c r="Z37" s="1589" t="s">
        <v>2002</v>
      </c>
      <c r="AA37" s="1589">
        <v>1.6719363090045263E-3</v>
      </c>
      <c r="AB37" s="1589" t="s">
        <v>2002</v>
      </c>
      <c r="AC37" s="1589" t="s">
        <v>2002</v>
      </c>
      <c r="AD37" s="1589">
        <v>4.8807133021089494E-2</v>
      </c>
      <c r="AE37" s="1589" t="s">
        <v>2002</v>
      </c>
      <c r="AF37" s="1589">
        <v>6.1331541257318781E-3</v>
      </c>
      <c r="AG37" s="1589" t="s">
        <v>2002</v>
      </c>
      <c r="AH37" s="1589" t="s">
        <v>2002</v>
      </c>
      <c r="AI37" s="1589">
        <v>4.9243848560845821E-6</v>
      </c>
      <c r="AJ37" s="1589" t="s">
        <v>2002</v>
      </c>
      <c r="AK37" s="1589" t="s">
        <v>2002</v>
      </c>
      <c r="AL37" s="1589" t="s">
        <v>2002</v>
      </c>
      <c r="AM37" s="1589" t="s">
        <v>2002</v>
      </c>
      <c r="AN37" s="1589" t="s">
        <v>2002</v>
      </c>
      <c r="AO37" s="1589" t="s">
        <v>2002</v>
      </c>
      <c r="AP37" s="1589" t="s">
        <v>2002</v>
      </c>
      <c r="AQ37" s="1589" t="s">
        <v>2002</v>
      </c>
      <c r="AR37" s="1589">
        <v>5.8591205099682239E-4</v>
      </c>
      <c r="AS37" s="1589">
        <v>9.3139987853549193E-4</v>
      </c>
      <c r="AT37" s="1589">
        <v>4.3063209274406028E-4</v>
      </c>
      <c r="AU37" s="1589" t="s">
        <v>2002</v>
      </c>
      <c r="AV37" s="1589" t="s">
        <v>2002</v>
      </c>
      <c r="AW37" s="1589" t="s">
        <v>2002</v>
      </c>
      <c r="AX37" s="1589" t="s">
        <v>2002</v>
      </c>
      <c r="AY37" s="1589">
        <v>6.0585053292711586E-4</v>
      </c>
      <c r="AZ37" s="1009"/>
      <c r="BA37" s="1008"/>
      <c r="BB37" s="1008"/>
      <c r="BC37" s="1008"/>
      <c r="BD37" s="1008"/>
      <c r="BE37" s="1008"/>
      <c r="BF37" s="1008"/>
      <c r="BG37" s="1008"/>
      <c r="BH37" s="1008"/>
      <c r="BI37" s="1008"/>
      <c r="BJ37" s="1008"/>
      <c r="BK37" s="1008"/>
      <c r="BL37" s="1008"/>
      <c r="BM37" s="1008"/>
      <c r="BN37" s="1008"/>
      <c r="BO37" s="1008"/>
      <c r="BP37" s="1008"/>
      <c r="BQ37" s="1008"/>
      <c r="BR37" s="1008"/>
      <c r="BS37" s="1008"/>
      <c r="BT37" s="1008"/>
      <c r="BU37" s="1008"/>
      <c r="BV37" s="1008"/>
      <c r="BW37" s="1008"/>
      <c r="BX37" s="1008"/>
      <c r="BY37" s="1008"/>
      <c r="BZ37" s="1008"/>
      <c r="CA37" s="1008"/>
      <c r="CB37" s="1008"/>
      <c r="CC37" s="1008"/>
      <c r="CD37" s="1008"/>
      <c r="CE37" s="1008"/>
      <c r="CF37" s="1008"/>
      <c r="CG37" s="1008"/>
      <c r="CH37" s="1008"/>
      <c r="CI37" s="1008"/>
      <c r="CJ37" s="1008"/>
      <c r="CK37" s="1008"/>
      <c r="CL37" s="1008"/>
      <c r="CM37" s="1008"/>
      <c r="CN37" s="1008"/>
      <c r="CO37" s="1008"/>
      <c r="CP37" s="1008"/>
      <c r="CQ37" s="1008"/>
      <c r="CR37" s="1008"/>
      <c r="CS37" s="1008"/>
      <c r="CT37" s="1008"/>
      <c r="CU37" s="1008"/>
      <c r="CV37" s="1008"/>
      <c r="CW37" s="1008"/>
      <c r="CX37" s="1008"/>
      <c r="CY37" s="1008"/>
      <c r="CZ37" s="1008"/>
      <c r="DA37" s="1008"/>
      <c r="DB37" s="1008"/>
      <c r="DC37" s="1008"/>
      <c r="DD37" s="1008"/>
      <c r="DE37" s="1008"/>
      <c r="DF37" s="1008"/>
      <c r="DG37" s="1008"/>
      <c r="DH37" s="1008"/>
      <c r="DI37" s="1008"/>
      <c r="DJ37" s="1008"/>
      <c r="DK37" s="1008"/>
      <c r="DL37" s="1008"/>
      <c r="DM37" s="1008"/>
      <c r="DN37" s="1008"/>
      <c r="DO37" s="1008"/>
      <c r="DP37" s="1008"/>
      <c r="DQ37" s="1008"/>
      <c r="DR37" s="1008"/>
    </row>
    <row r="38" spans="1:122" ht="15" x14ac:dyDescent="0.25">
      <c r="A38" s="1585"/>
      <c r="B38" s="1585" t="s">
        <v>1117</v>
      </c>
      <c r="C38" s="1589" t="s">
        <v>2002</v>
      </c>
      <c r="D38" s="1589" t="s">
        <v>2002</v>
      </c>
      <c r="E38" s="1589" t="s">
        <v>2002</v>
      </c>
      <c r="F38" s="1589" t="s">
        <v>2002</v>
      </c>
      <c r="G38" s="1589" t="s">
        <v>2002</v>
      </c>
      <c r="H38" s="1589" t="s">
        <v>2002</v>
      </c>
      <c r="I38" s="1589">
        <v>8.7324051583788486E-3</v>
      </c>
      <c r="J38" s="1589" t="s">
        <v>2002</v>
      </c>
      <c r="K38" s="1589" t="s">
        <v>2002</v>
      </c>
      <c r="L38" s="1589" t="s">
        <v>2002</v>
      </c>
      <c r="M38" s="1589" t="s">
        <v>2002</v>
      </c>
      <c r="N38" s="1589" t="s">
        <v>2002</v>
      </c>
      <c r="O38" s="1589" t="s">
        <v>2002</v>
      </c>
      <c r="P38" s="1589" t="s">
        <v>2002</v>
      </c>
      <c r="Q38" s="1589" t="s">
        <v>2002</v>
      </c>
      <c r="R38" s="1589" t="s">
        <v>2002</v>
      </c>
      <c r="S38" s="1589" t="s">
        <v>2002</v>
      </c>
      <c r="T38" s="1589" t="s">
        <v>2002</v>
      </c>
      <c r="U38" s="1589" t="s">
        <v>2002</v>
      </c>
      <c r="V38" s="1589" t="s">
        <v>2002</v>
      </c>
      <c r="W38" s="1589" t="s">
        <v>2002</v>
      </c>
      <c r="X38" s="1589" t="s">
        <v>2002</v>
      </c>
      <c r="Y38" s="1589" t="s">
        <v>2002</v>
      </c>
      <c r="Z38" s="1589">
        <v>5.2599553272771092E-3</v>
      </c>
      <c r="AA38" s="1589">
        <v>1.582410694865551E-3</v>
      </c>
      <c r="AB38" s="1589" t="s">
        <v>2002</v>
      </c>
      <c r="AC38" s="1589" t="s">
        <v>2002</v>
      </c>
      <c r="AD38" s="1589">
        <v>3.2420547751726252E-2</v>
      </c>
      <c r="AE38" s="1589" t="s">
        <v>2002</v>
      </c>
      <c r="AF38" s="1589">
        <v>3.4828486166516011E-3</v>
      </c>
      <c r="AG38" s="1589">
        <v>2.7759382379453179E-3</v>
      </c>
      <c r="AH38" s="1589" t="s">
        <v>2002</v>
      </c>
      <c r="AI38" s="1589" t="s">
        <v>2002</v>
      </c>
      <c r="AJ38" s="1589" t="s">
        <v>2002</v>
      </c>
      <c r="AK38" s="1589" t="s">
        <v>2002</v>
      </c>
      <c r="AL38" s="1589" t="s">
        <v>2002</v>
      </c>
      <c r="AM38" s="1589" t="s">
        <v>2002</v>
      </c>
      <c r="AN38" s="1589" t="s">
        <v>2002</v>
      </c>
      <c r="AO38" s="1589" t="s">
        <v>2002</v>
      </c>
      <c r="AP38" s="1589" t="s">
        <v>2002</v>
      </c>
      <c r="AQ38" s="1589" t="s">
        <v>2002</v>
      </c>
      <c r="AR38" s="1589" t="s">
        <v>2002</v>
      </c>
      <c r="AS38" s="1589" t="s">
        <v>2002</v>
      </c>
      <c r="AT38" s="1589" t="s">
        <v>2002</v>
      </c>
      <c r="AU38" s="1589" t="s">
        <v>2002</v>
      </c>
      <c r="AV38" s="1589" t="s">
        <v>2002</v>
      </c>
      <c r="AW38" s="1589" t="s">
        <v>2002</v>
      </c>
      <c r="AX38" s="1589" t="s">
        <v>2002</v>
      </c>
      <c r="AY38" s="1589">
        <v>3.923488780830963E-4</v>
      </c>
      <c r="AZ38" s="1009"/>
      <c r="BA38" s="1008"/>
      <c r="BB38" s="1008"/>
      <c r="BC38" s="1008"/>
      <c r="BD38" s="1008"/>
      <c r="BE38" s="1008"/>
      <c r="BF38" s="1008"/>
      <c r="BG38" s="1008"/>
      <c r="BH38" s="1008"/>
      <c r="BI38" s="1008"/>
      <c r="BJ38" s="1008"/>
      <c r="BK38" s="1008"/>
      <c r="BL38" s="1008"/>
      <c r="BM38" s="1008"/>
      <c r="BN38" s="1008"/>
      <c r="BO38" s="1008"/>
      <c r="BP38" s="1008"/>
      <c r="BQ38" s="1008"/>
      <c r="BR38" s="1008"/>
      <c r="BS38" s="1008"/>
      <c r="BT38" s="1008"/>
      <c r="BU38" s="1008"/>
      <c r="BV38" s="1008"/>
      <c r="BW38" s="1008"/>
      <c r="BX38" s="1008"/>
      <c r="BY38" s="1008"/>
      <c r="BZ38" s="1008"/>
      <c r="CA38" s="1008"/>
      <c r="CB38" s="1008"/>
      <c r="CC38" s="1008"/>
      <c r="CD38" s="1008"/>
      <c r="CE38" s="1008"/>
      <c r="CF38" s="1008"/>
      <c r="CG38" s="1008"/>
      <c r="CH38" s="1008"/>
      <c r="CI38" s="1008"/>
      <c r="CJ38" s="1008"/>
      <c r="CK38" s="1008"/>
      <c r="CL38" s="1008"/>
      <c r="CM38" s="1008"/>
      <c r="CN38" s="1008"/>
      <c r="CO38" s="1008"/>
      <c r="CP38" s="1008"/>
      <c r="CQ38" s="1008"/>
      <c r="CR38" s="1008"/>
      <c r="CS38" s="1008"/>
      <c r="CT38" s="1008"/>
      <c r="CU38" s="1008"/>
      <c r="CV38" s="1008"/>
      <c r="CW38" s="1008"/>
      <c r="CX38" s="1008"/>
      <c r="CY38" s="1008"/>
      <c r="CZ38" s="1008"/>
      <c r="DA38" s="1008"/>
      <c r="DB38" s="1008"/>
      <c r="DC38" s="1008"/>
      <c r="DD38" s="1008"/>
      <c r="DE38" s="1008"/>
      <c r="DF38" s="1008"/>
      <c r="DG38" s="1008"/>
      <c r="DH38" s="1008"/>
      <c r="DI38" s="1008"/>
      <c r="DJ38" s="1008"/>
      <c r="DK38" s="1008"/>
      <c r="DL38" s="1008"/>
      <c r="DM38" s="1008"/>
      <c r="DN38" s="1008"/>
      <c r="DO38" s="1008"/>
      <c r="DP38" s="1008"/>
      <c r="DQ38" s="1008"/>
      <c r="DR38" s="1008"/>
    </row>
    <row r="39" spans="1:122" ht="15" x14ac:dyDescent="0.25">
      <c r="A39" s="1585"/>
      <c r="B39" s="1585" t="s">
        <v>1098</v>
      </c>
      <c r="C39" s="1589" t="s">
        <v>2002</v>
      </c>
      <c r="D39" s="1589" t="s">
        <v>2002</v>
      </c>
      <c r="E39" s="1589" t="s">
        <v>2002</v>
      </c>
      <c r="F39" s="1589" t="s">
        <v>2002</v>
      </c>
      <c r="G39" s="1589" t="s">
        <v>2002</v>
      </c>
      <c r="H39" s="1589" t="s">
        <v>2002</v>
      </c>
      <c r="I39" s="1589" t="s">
        <v>2002</v>
      </c>
      <c r="J39" s="1589" t="s">
        <v>2002</v>
      </c>
      <c r="K39" s="1589" t="s">
        <v>2002</v>
      </c>
      <c r="L39" s="1589" t="s">
        <v>2002</v>
      </c>
      <c r="M39" s="1589" t="s">
        <v>2002</v>
      </c>
      <c r="N39" s="1589" t="s">
        <v>2002</v>
      </c>
      <c r="O39" s="1589" t="s">
        <v>2002</v>
      </c>
      <c r="P39" s="1589" t="s">
        <v>2002</v>
      </c>
      <c r="Q39" s="1589" t="s">
        <v>2002</v>
      </c>
      <c r="R39" s="1589" t="s">
        <v>2002</v>
      </c>
      <c r="S39" s="1589" t="s">
        <v>2002</v>
      </c>
      <c r="T39" s="1589" t="s">
        <v>2002</v>
      </c>
      <c r="U39" s="1589" t="s">
        <v>2002</v>
      </c>
      <c r="V39" s="1589" t="s">
        <v>2002</v>
      </c>
      <c r="W39" s="1589" t="s">
        <v>2002</v>
      </c>
      <c r="X39" s="1589" t="s">
        <v>2002</v>
      </c>
      <c r="Y39" s="1589" t="s">
        <v>2002</v>
      </c>
      <c r="Z39" s="1589">
        <v>2.1028650238576477E-2</v>
      </c>
      <c r="AA39" s="1589">
        <v>1.9267537778246392E-2</v>
      </c>
      <c r="AB39" s="1589" t="s">
        <v>2002</v>
      </c>
      <c r="AC39" s="1589" t="s">
        <v>2002</v>
      </c>
      <c r="AD39" s="1589">
        <v>7.8415377895099031E-2</v>
      </c>
      <c r="AE39" s="1589" t="s">
        <v>2002</v>
      </c>
      <c r="AF39" s="1589">
        <v>5.7356561388194581E-2</v>
      </c>
      <c r="AG39" s="1589">
        <v>9.2482149360501257E-3</v>
      </c>
      <c r="AH39" s="1589" t="s">
        <v>2002</v>
      </c>
      <c r="AI39" s="1589" t="s">
        <v>2002</v>
      </c>
      <c r="AJ39" s="1589" t="s">
        <v>2002</v>
      </c>
      <c r="AK39" s="1589" t="s">
        <v>2002</v>
      </c>
      <c r="AL39" s="1589" t="s">
        <v>2002</v>
      </c>
      <c r="AM39" s="1589" t="s">
        <v>2002</v>
      </c>
      <c r="AN39" s="1589" t="s">
        <v>2002</v>
      </c>
      <c r="AO39" s="1589" t="s">
        <v>2002</v>
      </c>
      <c r="AP39" s="1589" t="s">
        <v>2002</v>
      </c>
      <c r="AQ39" s="1589">
        <v>8.0890629981391002E-3</v>
      </c>
      <c r="AR39" s="1589">
        <v>4.2550131714723209E-3</v>
      </c>
      <c r="AS39" s="1589" t="s">
        <v>2002</v>
      </c>
      <c r="AT39" s="1589" t="s">
        <v>2002</v>
      </c>
      <c r="AU39" s="1589" t="s">
        <v>2002</v>
      </c>
      <c r="AV39" s="1589" t="s">
        <v>2002</v>
      </c>
      <c r="AW39" s="1589" t="s">
        <v>2002</v>
      </c>
      <c r="AX39" s="1589" t="s">
        <v>2002</v>
      </c>
      <c r="AY39" s="1589">
        <v>2.2016521997824286E-3</v>
      </c>
      <c r="AZ39" s="1009"/>
      <c r="BA39" s="1008"/>
      <c r="BB39" s="1008"/>
      <c r="BC39" s="1008"/>
      <c r="BD39" s="1008"/>
      <c r="BE39" s="1008"/>
      <c r="BF39" s="1008"/>
      <c r="BG39" s="1008"/>
      <c r="BH39" s="1008"/>
      <c r="BI39" s="1008"/>
      <c r="BJ39" s="1008"/>
      <c r="BK39" s="1008"/>
      <c r="BL39" s="1008"/>
      <c r="BM39" s="1008"/>
      <c r="BN39" s="1008"/>
      <c r="BO39" s="1008"/>
      <c r="BP39" s="1008"/>
      <c r="BQ39" s="1008"/>
      <c r="BR39" s="1008"/>
      <c r="BS39" s="1008"/>
      <c r="BT39" s="1008"/>
      <c r="BU39" s="1008"/>
      <c r="BV39" s="1008"/>
      <c r="BW39" s="1008"/>
      <c r="BX39" s="1008"/>
      <c r="BY39" s="1008"/>
      <c r="BZ39" s="1008"/>
      <c r="CA39" s="1008"/>
      <c r="CB39" s="1008"/>
      <c r="CC39" s="1008"/>
      <c r="CD39" s="1008"/>
      <c r="CE39" s="1008"/>
      <c r="CF39" s="1008"/>
      <c r="CG39" s="1008"/>
      <c r="CH39" s="1008"/>
      <c r="CI39" s="1008"/>
      <c r="CJ39" s="1008"/>
      <c r="CK39" s="1008"/>
      <c r="CL39" s="1008"/>
      <c r="CM39" s="1008"/>
      <c r="CN39" s="1008"/>
      <c r="CO39" s="1008"/>
      <c r="CP39" s="1008"/>
      <c r="CQ39" s="1008"/>
      <c r="CR39" s="1008"/>
      <c r="CS39" s="1008"/>
      <c r="CT39" s="1008"/>
      <c r="CU39" s="1008"/>
      <c r="CV39" s="1008"/>
      <c r="CW39" s="1008"/>
      <c r="CX39" s="1008"/>
      <c r="CY39" s="1008"/>
      <c r="CZ39" s="1008"/>
      <c r="DA39" s="1008"/>
      <c r="DB39" s="1008"/>
      <c r="DC39" s="1008"/>
      <c r="DD39" s="1008"/>
      <c r="DE39" s="1008"/>
      <c r="DF39" s="1008"/>
      <c r="DG39" s="1008"/>
      <c r="DH39" s="1008"/>
      <c r="DI39" s="1008"/>
      <c r="DJ39" s="1008"/>
      <c r="DK39" s="1008"/>
      <c r="DL39" s="1008"/>
      <c r="DM39" s="1008"/>
      <c r="DN39" s="1008"/>
      <c r="DO39" s="1008"/>
      <c r="DP39" s="1008"/>
      <c r="DQ39" s="1008"/>
      <c r="DR39" s="1008"/>
    </row>
    <row r="40" spans="1:122" ht="15" x14ac:dyDescent="0.25">
      <c r="A40" s="1585"/>
      <c r="B40" s="1585" t="s">
        <v>1096</v>
      </c>
      <c r="C40" s="1589" t="s">
        <v>2002</v>
      </c>
      <c r="D40" s="1589" t="s">
        <v>2002</v>
      </c>
      <c r="E40" s="1589" t="s">
        <v>2002</v>
      </c>
      <c r="F40" s="1589" t="s">
        <v>2002</v>
      </c>
      <c r="G40" s="1589" t="s">
        <v>2002</v>
      </c>
      <c r="H40" s="1589" t="s">
        <v>2002</v>
      </c>
      <c r="I40" s="1589" t="s">
        <v>2002</v>
      </c>
      <c r="J40" s="1589" t="s">
        <v>2002</v>
      </c>
      <c r="K40" s="1589" t="s">
        <v>2002</v>
      </c>
      <c r="L40" s="1589" t="s">
        <v>2002</v>
      </c>
      <c r="M40" s="1589" t="s">
        <v>2002</v>
      </c>
      <c r="N40" s="1589" t="s">
        <v>2002</v>
      </c>
      <c r="O40" s="1589" t="s">
        <v>2002</v>
      </c>
      <c r="P40" s="1589" t="s">
        <v>2002</v>
      </c>
      <c r="Q40" s="1589" t="s">
        <v>2002</v>
      </c>
      <c r="R40" s="1589" t="s">
        <v>2002</v>
      </c>
      <c r="S40" s="1589" t="s">
        <v>2002</v>
      </c>
      <c r="T40" s="1589" t="s">
        <v>2002</v>
      </c>
      <c r="U40" s="1589" t="s">
        <v>2002</v>
      </c>
      <c r="V40" s="1589" t="s">
        <v>2002</v>
      </c>
      <c r="W40" s="1589" t="s">
        <v>2002</v>
      </c>
      <c r="X40" s="1589" t="s">
        <v>2002</v>
      </c>
      <c r="Y40" s="1589" t="s">
        <v>2002</v>
      </c>
      <c r="Z40" s="1589" t="s">
        <v>2002</v>
      </c>
      <c r="AA40" s="1589" t="s">
        <v>2002</v>
      </c>
      <c r="AB40" s="1589" t="s">
        <v>2002</v>
      </c>
      <c r="AC40" s="1589" t="s">
        <v>2002</v>
      </c>
      <c r="AD40" s="1589" t="s">
        <v>2002</v>
      </c>
      <c r="AE40" s="1589" t="s">
        <v>2002</v>
      </c>
      <c r="AF40" s="1589" t="s">
        <v>2002</v>
      </c>
      <c r="AG40" s="1589" t="s">
        <v>2002</v>
      </c>
      <c r="AH40" s="1589" t="s">
        <v>2002</v>
      </c>
      <c r="AI40" s="1589" t="s">
        <v>2002</v>
      </c>
      <c r="AJ40" s="1589" t="s">
        <v>2002</v>
      </c>
      <c r="AK40" s="1589" t="s">
        <v>2002</v>
      </c>
      <c r="AL40" s="1589" t="s">
        <v>2002</v>
      </c>
      <c r="AM40" s="1589" t="s">
        <v>2002</v>
      </c>
      <c r="AN40" s="1589" t="s">
        <v>2002</v>
      </c>
      <c r="AO40" s="1589" t="s">
        <v>2002</v>
      </c>
      <c r="AP40" s="1589" t="s">
        <v>2002</v>
      </c>
      <c r="AQ40" s="1589" t="s">
        <v>2002</v>
      </c>
      <c r="AR40" s="1589">
        <v>7.5907363586501355E-3</v>
      </c>
      <c r="AS40" s="1589" t="s">
        <v>2002</v>
      </c>
      <c r="AT40" s="1589" t="s">
        <v>2002</v>
      </c>
      <c r="AU40" s="1589" t="s">
        <v>2002</v>
      </c>
      <c r="AV40" s="1589" t="s">
        <v>2002</v>
      </c>
      <c r="AW40" s="1589" t="s">
        <v>2002</v>
      </c>
      <c r="AX40" s="1589" t="s">
        <v>2002</v>
      </c>
      <c r="AY40" s="1589">
        <v>1.2898795465105024E-4</v>
      </c>
      <c r="AZ40" s="1009"/>
      <c r="BA40" s="1008"/>
      <c r="BB40" s="1008"/>
      <c r="BC40" s="1008"/>
      <c r="BD40" s="1008"/>
      <c r="BE40" s="1008"/>
      <c r="BF40" s="1008"/>
      <c r="BG40" s="1008"/>
      <c r="BH40" s="1008"/>
      <c r="BI40" s="1008"/>
      <c r="BJ40" s="1008"/>
      <c r="BK40" s="1008"/>
      <c r="BL40" s="1008"/>
      <c r="BM40" s="1008"/>
      <c r="BN40" s="1008"/>
      <c r="BO40" s="1008"/>
      <c r="BP40" s="1008"/>
      <c r="BQ40" s="1008"/>
      <c r="BR40" s="1008"/>
      <c r="BS40" s="1008"/>
      <c r="BT40" s="1008"/>
      <c r="BU40" s="1008"/>
      <c r="BV40" s="1008"/>
      <c r="BW40" s="1008"/>
      <c r="BX40" s="1008"/>
      <c r="BY40" s="1008"/>
      <c r="BZ40" s="1008"/>
      <c r="CA40" s="1008"/>
      <c r="CB40" s="1008"/>
      <c r="CC40" s="1008"/>
      <c r="CD40" s="1008"/>
      <c r="CE40" s="1008"/>
      <c r="CF40" s="1008"/>
      <c r="CG40" s="1008"/>
      <c r="CH40" s="1008"/>
      <c r="CI40" s="1008"/>
      <c r="CJ40" s="1008"/>
      <c r="CK40" s="1008"/>
      <c r="CL40" s="1008"/>
      <c r="CM40" s="1008"/>
      <c r="CN40" s="1008"/>
      <c r="CO40" s="1008"/>
      <c r="CP40" s="1008"/>
      <c r="CQ40" s="1008"/>
      <c r="CR40" s="1008"/>
      <c r="CS40" s="1008"/>
      <c r="CT40" s="1008"/>
      <c r="CU40" s="1008"/>
      <c r="CV40" s="1008"/>
      <c r="CW40" s="1008"/>
      <c r="CX40" s="1008"/>
      <c r="CY40" s="1008"/>
      <c r="CZ40" s="1008"/>
      <c r="DA40" s="1008"/>
      <c r="DB40" s="1008"/>
      <c r="DC40" s="1008"/>
      <c r="DD40" s="1008"/>
      <c r="DE40" s="1008"/>
      <c r="DF40" s="1008"/>
      <c r="DG40" s="1008"/>
      <c r="DH40" s="1008"/>
      <c r="DI40" s="1008"/>
      <c r="DJ40" s="1008"/>
      <c r="DK40" s="1008"/>
      <c r="DL40" s="1008"/>
      <c r="DM40" s="1008"/>
      <c r="DN40" s="1008"/>
      <c r="DO40" s="1008"/>
      <c r="DP40" s="1008"/>
      <c r="DQ40" s="1008"/>
      <c r="DR40" s="1008"/>
    </row>
    <row r="41" spans="1:122" ht="15" x14ac:dyDescent="0.25">
      <c r="A41" s="1585"/>
      <c r="B41" s="1585" t="s">
        <v>1058</v>
      </c>
      <c r="C41" s="1589" t="s">
        <v>2002</v>
      </c>
      <c r="D41" s="1589" t="s">
        <v>2002</v>
      </c>
      <c r="E41" s="1589" t="s">
        <v>2002</v>
      </c>
      <c r="F41" s="1589" t="s">
        <v>2002</v>
      </c>
      <c r="G41" s="1589" t="s">
        <v>2002</v>
      </c>
      <c r="H41" s="1589" t="s">
        <v>2002</v>
      </c>
      <c r="I41" s="1589" t="s">
        <v>2002</v>
      </c>
      <c r="J41" s="1589" t="s">
        <v>2002</v>
      </c>
      <c r="K41" s="1589" t="s">
        <v>2002</v>
      </c>
      <c r="L41" s="1589" t="s">
        <v>2002</v>
      </c>
      <c r="M41" s="1589" t="s">
        <v>2002</v>
      </c>
      <c r="N41" s="1589" t="s">
        <v>2002</v>
      </c>
      <c r="O41" s="1589" t="s">
        <v>2002</v>
      </c>
      <c r="P41" s="1589" t="s">
        <v>2002</v>
      </c>
      <c r="Q41" s="1589" t="s">
        <v>2002</v>
      </c>
      <c r="R41" s="1589" t="s">
        <v>2002</v>
      </c>
      <c r="S41" s="1589" t="s">
        <v>2002</v>
      </c>
      <c r="T41" s="1589" t="s">
        <v>2002</v>
      </c>
      <c r="U41" s="1589" t="s">
        <v>2002</v>
      </c>
      <c r="V41" s="1589" t="s">
        <v>2002</v>
      </c>
      <c r="W41" s="1589" t="s">
        <v>2002</v>
      </c>
      <c r="X41" s="1589" t="s">
        <v>2002</v>
      </c>
      <c r="Y41" s="1589" t="s">
        <v>2002</v>
      </c>
      <c r="Z41" s="1589" t="s">
        <v>2002</v>
      </c>
      <c r="AA41" s="1589">
        <v>2.2137771753838204E-3</v>
      </c>
      <c r="AB41" s="1589" t="s">
        <v>2002</v>
      </c>
      <c r="AC41" s="1589" t="s">
        <v>2002</v>
      </c>
      <c r="AD41" s="1589" t="s">
        <v>2002</v>
      </c>
      <c r="AE41" s="1589" t="s">
        <v>2002</v>
      </c>
      <c r="AF41" s="1589">
        <v>3.0452945930368636E-3</v>
      </c>
      <c r="AG41" s="1589" t="s">
        <v>2002</v>
      </c>
      <c r="AH41" s="1589" t="s">
        <v>2002</v>
      </c>
      <c r="AI41" s="1589" t="s">
        <v>2002</v>
      </c>
      <c r="AJ41" s="1589" t="s">
        <v>2002</v>
      </c>
      <c r="AK41" s="1589" t="s">
        <v>2002</v>
      </c>
      <c r="AL41" s="1589" t="s">
        <v>2002</v>
      </c>
      <c r="AM41" s="1589" t="s">
        <v>2002</v>
      </c>
      <c r="AN41" s="1589" t="s">
        <v>2002</v>
      </c>
      <c r="AO41" s="1589" t="s">
        <v>2002</v>
      </c>
      <c r="AP41" s="1589" t="s">
        <v>2002</v>
      </c>
      <c r="AQ41" s="1589" t="s">
        <v>2002</v>
      </c>
      <c r="AR41" s="1589" t="s">
        <v>2002</v>
      </c>
      <c r="AS41" s="1589" t="s">
        <v>2002</v>
      </c>
      <c r="AT41" s="1589" t="s">
        <v>2002</v>
      </c>
      <c r="AU41" s="1589" t="s">
        <v>2002</v>
      </c>
      <c r="AV41" s="1589" t="s">
        <v>2002</v>
      </c>
      <c r="AW41" s="1589" t="s">
        <v>2002</v>
      </c>
      <c r="AX41" s="1589" t="s">
        <v>2002</v>
      </c>
      <c r="AY41" s="1589">
        <v>1.2085717070908231E-4</v>
      </c>
      <c r="AZ41" s="1009"/>
      <c r="BA41" s="1008"/>
      <c r="BB41" s="1008"/>
      <c r="BC41" s="1008"/>
      <c r="BD41" s="1008"/>
      <c r="BE41" s="1008"/>
      <c r="BF41" s="1008"/>
      <c r="BG41" s="1008"/>
      <c r="BH41" s="1008"/>
      <c r="BI41" s="1008"/>
      <c r="BJ41" s="1008"/>
      <c r="BK41" s="1008"/>
      <c r="BL41" s="1008"/>
      <c r="BM41" s="1008"/>
      <c r="BN41" s="1008"/>
      <c r="BO41" s="1008"/>
      <c r="BP41" s="1008"/>
      <c r="BQ41" s="1008"/>
      <c r="BR41" s="1008"/>
      <c r="BS41" s="1008"/>
      <c r="BT41" s="1008"/>
      <c r="BU41" s="1008"/>
      <c r="BV41" s="1008"/>
      <c r="BW41" s="1008"/>
      <c r="BX41" s="1008"/>
      <c r="BY41" s="1008"/>
      <c r="BZ41" s="1008"/>
      <c r="CA41" s="1008"/>
      <c r="CB41" s="1008"/>
      <c r="CC41" s="1008"/>
      <c r="CD41" s="1008"/>
      <c r="CE41" s="1008"/>
      <c r="CF41" s="1008"/>
      <c r="CG41" s="1008"/>
      <c r="CH41" s="1008"/>
      <c r="CI41" s="1008"/>
      <c r="CJ41" s="1008"/>
      <c r="CK41" s="1008"/>
      <c r="CL41" s="1008"/>
      <c r="CM41" s="1008"/>
      <c r="CN41" s="1008"/>
      <c r="CO41" s="1008"/>
      <c r="CP41" s="1008"/>
      <c r="CQ41" s="1008"/>
      <c r="CR41" s="1008"/>
      <c r="CS41" s="1008"/>
      <c r="CT41" s="1008"/>
      <c r="CU41" s="1008"/>
      <c r="CV41" s="1008"/>
      <c r="CW41" s="1008"/>
      <c r="CX41" s="1008"/>
      <c r="CY41" s="1008"/>
      <c r="CZ41" s="1008"/>
      <c r="DA41" s="1008"/>
      <c r="DB41" s="1008"/>
      <c r="DC41" s="1008"/>
      <c r="DD41" s="1008"/>
      <c r="DE41" s="1008"/>
      <c r="DF41" s="1008"/>
      <c r="DG41" s="1008"/>
      <c r="DH41" s="1008"/>
      <c r="DI41" s="1008"/>
      <c r="DJ41" s="1008"/>
      <c r="DK41" s="1008"/>
      <c r="DL41" s="1008"/>
      <c r="DM41" s="1008"/>
      <c r="DN41" s="1008"/>
      <c r="DO41" s="1008"/>
      <c r="DP41" s="1008"/>
      <c r="DQ41" s="1008"/>
      <c r="DR41" s="1008"/>
    </row>
    <row r="42" spans="1:122" ht="15" x14ac:dyDescent="0.25">
      <c r="A42" s="1585"/>
      <c r="B42" s="1585" t="s">
        <v>1059</v>
      </c>
      <c r="C42" s="1589" t="s">
        <v>2002</v>
      </c>
      <c r="D42" s="1589" t="s">
        <v>2002</v>
      </c>
      <c r="E42" s="1589" t="s">
        <v>2002</v>
      </c>
      <c r="F42" s="1589" t="s">
        <v>2002</v>
      </c>
      <c r="G42" s="1589" t="s">
        <v>2002</v>
      </c>
      <c r="H42" s="1589" t="s">
        <v>2002</v>
      </c>
      <c r="I42" s="1589">
        <v>4.1222337606480142E-2</v>
      </c>
      <c r="J42" s="1589">
        <v>3.4559455891924737E-3</v>
      </c>
      <c r="K42" s="1589">
        <v>2.1047895181198279E-2</v>
      </c>
      <c r="L42" s="1589">
        <v>5.2192408457628252E-3</v>
      </c>
      <c r="M42" s="1589">
        <v>6.0950063832530037E-2</v>
      </c>
      <c r="N42" s="1589">
        <v>2.5531731162333894E-5</v>
      </c>
      <c r="O42" s="1589" t="s">
        <v>2002</v>
      </c>
      <c r="P42" s="1589" t="s">
        <v>2002</v>
      </c>
      <c r="Q42" s="1589" t="s">
        <v>2002</v>
      </c>
      <c r="R42" s="1589" t="s">
        <v>2002</v>
      </c>
      <c r="S42" s="1589" t="s">
        <v>2002</v>
      </c>
      <c r="T42" s="1589" t="s">
        <v>2002</v>
      </c>
      <c r="U42" s="1589" t="s">
        <v>2002</v>
      </c>
      <c r="V42" s="1589" t="s">
        <v>2002</v>
      </c>
      <c r="W42" s="1589" t="s">
        <v>2002</v>
      </c>
      <c r="X42" s="1589" t="s">
        <v>2002</v>
      </c>
      <c r="Y42" s="1589" t="s">
        <v>2002</v>
      </c>
      <c r="Z42" s="1589" t="s">
        <v>2002</v>
      </c>
      <c r="AA42" s="1589">
        <v>6.2620573178977902E-3</v>
      </c>
      <c r="AB42" s="1589" t="s">
        <v>2002</v>
      </c>
      <c r="AC42" s="1589" t="s">
        <v>2002</v>
      </c>
      <c r="AD42" s="1589">
        <v>3.2904330331782604E-2</v>
      </c>
      <c r="AE42" s="1589" t="s">
        <v>2002</v>
      </c>
      <c r="AF42" s="1589">
        <v>6.8937086916454034E-3</v>
      </c>
      <c r="AG42" s="1589" t="s">
        <v>2002</v>
      </c>
      <c r="AH42" s="1589" t="s">
        <v>2002</v>
      </c>
      <c r="AI42" s="1589" t="s">
        <v>2002</v>
      </c>
      <c r="AJ42" s="1589" t="s">
        <v>2002</v>
      </c>
      <c r="AK42" s="1589" t="s">
        <v>2002</v>
      </c>
      <c r="AL42" s="1589" t="s">
        <v>2002</v>
      </c>
      <c r="AM42" s="1589" t="s">
        <v>2002</v>
      </c>
      <c r="AN42" s="1589" t="s">
        <v>2002</v>
      </c>
      <c r="AO42" s="1589" t="s">
        <v>2002</v>
      </c>
      <c r="AP42" s="1589" t="s">
        <v>2002</v>
      </c>
      <c r="AQ42" s="1589" t="s">
        <v>2002</v>
      </c>
      <c r="AR42" s="1589" t="s">
        <v>2002</v>
      </c>
      <c r="AS42" s="1589" t="s">
        <v>2002</v>
      </c>
      <c r="AT42" s="1589" t="s">
        <v>2002</v>
      </c>
      <c r="AU42" s="1589" t="s">
        <v>2002</v>
      </c>
      <c r="AV42" s="1589" t="s">
        <v>2002</v>
      </c>
      <c r="AW42" s="1589" t="s">
        <v>2002</v>
      </c>
      <c r="AX42" s="1589" t="s">
        <v>2002</v>
      </c>
      <c r="AY42" s="1589">
        <v>3.1438205941803909E-3</v>
      </c>
      <c r="AZ42" s="1009"/>
      <c r="BA42" s="1008"/>
      <c r="BB42" s="1008"/>
      <c r="BC42" s="1008"/>
      <c r="BD42" s="1008"/>
      <c r="BE42" s="1008"/>
      <c r="BF42" s="1008"/>
      <c r="BG42" s="1008"/>
      <c r="BH42" s="1008"/>
      <c r="BI42" s="1008"/>
      <c r="BJ42" s="1008"/>
      <c r="BK42" s="1008"/>
      <c r="BL42" s="1008"/>
      <c r="BM42" s="1008"/>
      <c r="BN42" s="1008"/>
      <c r="BO42" s="1008"/>
      <c r="BP42" s="1008"/>
      <c r="BQ42" s="1008"/>
      <c r="BR42" s="1008"/>
      <c r="BS42" s="1008"/>
      <c r="BT42" s="1008"/>
      <c r="BU42" s="1008"/>
      <c r="BV42" s="1008"/>
      <c r="BW42" s="1008"/>
      <c r="BX42" s="1008"/>
      <c r="BY42" s="1008"/>
      <c r="BZ42" s="1008"/>
      <c r="CA42" s="1008"/>
      <c r="CB42" s="1008"/>
      <c r="CC42" s="1008"/>
      <c r="CD42" s="1008"/>
      <c r="CE42" s="1008"/>
      <c r="CF42" s="1008"/>
      <c r="CG42" s="1008"/>
      <c r="CH42" s="1008"/>
      <c r="CI42" s="1008"/>
      <c r="CJ42" s="1008"/>
      <c r="CK42" s="1008"/>
      <c r="CL42" s="1008"/>
      <c r="CM42" s="1008"/>
      <c r="CN42" s="1008"/>
      <c r="CO42" s="1008"/>
      <c r="CP42" s="1008"/>
      <c r="CQ42" s="1008"/>
      <c r="CR42" s="1008"/>
      <c r="CS42" s="1008"/>
      <c r="CT42" s="1008"/>
      <c r="CU42" s="1008"/>
      <c r="CV42" s="1008"/>
      <c r="CW42" s="1008"/>
      <c r="CX42" s="1008"/>
      <c r="CY42" s="1008"/>
      <c r="CZ42" s="1008"/>
      <c r="DA42" s="1008"/>
      <c r="DB42" s="1008"/>
      <c r="DC42" s="1008"/>
      <c r="DD42" s="1008"/>
      <c r="DE42" s="1008"/>
      <c r="DF42" s="1008"/>
      <c r="DG42" s="1008"/>
      <c r="DH42" s="1008"/>
      <c r="DI42" s="1008"/>
      <c r="DJ42" s="1008"/>
      <c r="DK42" s="1008"/>
      <c r="DL42" s="1008"/>
      <c r="DM42" s="1008"/>
      <c r="DN42" s="1008"/>
      <c r="DO42" s="1008"/>
      <c r="DP42" s="1008"/>
      <c r="DQ42" s="1008"/>
      <c r="DR42" s="1008"/>
    </row>
    <row r="43" spans="1:122" ht="15" x14ac:dyDescent="0.25">
      <c r="A43" s="1585"/>
      <c r="B43" s="1585" t="s">
        <v>1464</v>
      </c>
      <c r="C43" s="1589" t="s">
        <v>2002</v>
      </c>
      <c r="D43" s="1589" t="s">
        <v>2002</v>
      </c>
      <c r="E43" s="1589" t="s">
        <v>2002</v>
      </c>
      <c r="F43" s="1589" t="s">
        <v>2002</v>
      </c>
      <c r="G43" s="1589" t="s">
        <v>2002</v>
      </c>
      <c r="H43" s="1589" t="s">
        <v>2002</v>
      </c>
      <c r="I43" s="1589" t="s">
        <v>2002</v>
      </c>
      <c r="J43" s="1589" t="s">
        <v>2002</v>
      </c>
      <c r="K43" s="1589" t="s">
        <v>2002</v>
      </c>
      <c r="L43" s="1589" t="s">
        <v>2002</v>
      </c>
      <c r="M43" s="1589" t="s">
        <v>2002</v>
      </c>
      <c r="N43" s="1589" t="s">
        <v>2002</v>
      </c>
      <c r="O43" s="1589" t="s">
        <v>2002</v>
      </c>
      <c r="P43" s="1589" t="s">
        <v>2002</v>
      </c>
      <c r="Q43" s="1589" t="s">
        <v>2002</v>
      </c>
      <c r="R43" s="1589" t="s">
        <v>2002</v>
      </c>
      <c r="S43" s="1589" t="s">
        <v>2002</v>
      </c>
      <c r="T43" s="1589" t="s">
        <v>2002</v>
      </c>
      <c r="U43" s="1589" t="s">
        <v>2002</v>
      </c>
      <c r="V43" s="1589" t="s">
        <v>2002</v>
      </c>
      <c r="W43" s="1589" t="s">
        <v>2002</v>
      </c>
      <c r="X43" s="1589">
        <v>1.0273159179531581E-2</v>
      </c>
      <c r="Y43" s="1589" t="s">
        <v>2002</v>
      </c>
      <c r="Z43" s="1589" t="s">
        <v>2002</v>
      </c>
      <c r="AA43" s="1589" t="s">
        <v>2002</v>
      </c>
      <c r="AB43" s="1589" t="s">
        <v>2002</v>
      </c>
      <c r="AC43" s="1589" t="s">
        <v>2002</v>
      </c>
      <c r="AD43" s="1589" t="s">
        <v>2002</v>
      </c>
      <c r="AE43" s="1589" t="s">
        <v>2002</v>
      </c>
      <c r="AF43" s="1589" t="s">
        <v>2002</v>
      </c>
      <c r="AG43" s="1589" t="s">
        <v>2002</v>
      </c>
      <c r="AH43" s="1589" t="s">
        <v>2002</v>
      </c>
      <c r="AI43" s="1589" t="s">
        <v>2002</v>
      </c>
      <c r="AJ43" s="1589" t="s">
        <v>2002</v>
      </c>
      <c r="AK43" s="1589" t="s">
        <v>2002</v>
      </c>
      <c r="AL43" s="1589" t="s">
        <v>2002</v>
      </c>
      <c r="AM43" s="1589" t="s">
        <v>2002</v>
      </c>
      <c r="AN43" s="1589" t="s">
        <v>2002</v>
      </c>
      <c r="AO43" s="1589" t="s">
        <v>2002</v>
      </c>
      <c r="AP43" s="1589" t="s">
        <v>2002</v>
      </c>
      <c r="AQ43" s="1589" t="s">
        <v>2002</v>
      </c>
      <c r="AR43" s="1589" t="s">
        <v>2002</v>
      </c>
      <c r="AS43" s="1589" t="s">
        <v>2002</v>
      </c>
      <c r="AT43" s="1589" t="s">
        <v>2002</v>
      </c>
      <c r="AU43" s="1589" t="s">
        <v>2002</v>
      </c>
      <c r="AV43" s="1589" t="s">
        <v>2002</v>
      </c>
      <c r="AW43" s="1589" t="s">
        <v>2002</v>
      </c>
      <c r="AX43" s="1589" t="s">
        <v>2002</v>
      </c>
      <c r="AY43" s="1589">
        <v>9.4355722704713782E-5</v>
      </c>
      <c r="AZ43" s="1009"/>
      <c r="BA43" s="1008"/>
      <c r="BB43" s="1008"/>
      <c r="BC43" s="1008"/>
      <c r="BD43" s="1008"/>
      <c r="BE43" s="1008"/>
      <c r="BF43" s="1008"/>
      <c r="BG43" s="1008"/>
      <c r="BH43" s="1008"/>
      <c r="BI43" s="1008"/>
      <c r="BJ43" s="1008"/>
      <c r="BK43" s="1008"/>
      <c r="BL43" s="1008"/>
      <c r="BM43" s="1008"/>
      <c r="BN43" s="1008"/>
      <c r="BO43" s="1008"/>
      <c r="BP43" s="1008"/>
      <c r="BQ43" s="1008"/>
      <c r="BR43" s="1008"/>
      <c r="BS43" s="1008"/>
      <c r="BT43" s="1008"/>
      <c r="BU43" s="1008"/>
      <c r="BV43" s="1008"/>
      <c r="BW43" s="1008"/>
      <c r="BX43" s="1008"/>
      <c r="BY43" s="1008"/>
      <c r="BZ43" s="1008"/>
      <c r="CA43" s="1008"/>
      <c r="CB43" s="1008"/>
      <c r="CC43" s="1008"/>
      <c r="CD43" s="1008"/>
      <c r="CE43" s="1008"/>
      <c r="CF43" s="1008"/>
      <c r="CG43" s="1008"/>
      <c r="CH43" s="1008"/>
      <c r="CI43" s="1008"/>
      <c r="CJ43" s="1008"/>
      <c r="CK43" s="1008"/>
      <c r="CL43" s="1008"/>
      <c r="CM43" s="1008"/>
      <c r="CN43" s="1008"/>
      <c r="CO43" s="1008"/>
      <c r="CP43" s="1008"/>
      <c r="CQ43" s="1008"/>
      <c r="CR43" s="1008"/>
      <c r="CS43" s="1008"/>
      <c r="CT43" s="1008"/>
      <c r="CU43" s="1008"/>
      <c r="CV43" s="1008"/>
      <c r="CW43" s="1008"/>
      <c r="CX43" s="1008"/>
      <c r="CY43" s="1008"/>
      <c r="CZ43" s="1008"/>
      <c r="DA43" s="1008"/>
      <c r="DB43" s="1008"/>
      <c r="DC43" s="1008"/>
      <c r="DD43" s="1008"/>
      <c r="DE43" s="1008"/>
      <c r="DF43" s="1008"/>
      <c r="DG43" s="1008"/>
      <c r="DH43" s="1008"/>
      <c r="DI43" s="1008"/>
      <c r="DJ43" s="1008"/>
      <c r="DK43" s="1008"/>
      <c r="DL43" s="1008"/>
      <c r="DM43" s="1008"/>
      <c r="DN43" s="1008"/>
      <c r="DO43" s="1008"/>
      <c r="DP43" s="1008"/>
      <c r="DQ43" s="1008"/>
      <c r="DR43" s="1008"/>
    </row>
    <row r="44" spans="1:122" ht="15" x14ac:dyDescent="0.25">
      <c r="A44" s="1585"/>
      <c r="B44" s="1585" t="s">
        <v>1129</v>
      </c>
      <c r="C44" s="1589" t="s">
        <v>2002</v>
      </c>
      <c r="D44" s="1589" t="s">
        <v>2002</v>
      </c>
      <c r="E44" s="1589" t="s">
        <v>2002</v>
      </c>
      <c r="F44" s="1589" t="s">
        <v>2002</v>
      </c>
      <c r="G44" s="1589" t="s">
        <v>2002</v>
      </c>
      <c r="H44" s="1589" t="s">
        <v>2002</v>
      </c>
      <c r="I44" s="1589" t="s">
        <v>2002</v>
      </c>
      <c r="J44" s="1589" t="s">
        <v>2002</v>
      </c>
      <c r="K44" s="1589" t="s">
        <v>2002</v>
      </c>
      <c r="L44" s="1589" t="s">
        <v>2002</v>
      </c>
      <c r="M44" s="1589" t="s">
        <v>2002</v>
      </c>
      <c r="N44" s="1589" t="s">
        <v>2002</v>
      </c>
      <c r="O44" s="1589" t="s">
        <v>2002</v>
      </c>
      <c r="P44" s="1589" t="s">
        <v>2002</v>
      </c>
      <c r="Q44" s="1589" t="s">
        <v>2002</v>
      </c>
      <c r="R44" s="1589" t="s">
        <v>2002</v>
      </c>
      <c r="S44" s="1589" t="s">
        <v>2002</v>
      </c>
      <c r="T44" s="1589" t="s">
        <v>2002</v>
      </c>
      <c r="U44" s="1589" t="s">
        <v>2002</v>
      </c>
      <c r="V44" s="1589" t="s">
        <v>2002</v>
      </c>
      <c r="W44" s="1589" t="s">
        <v>2002</v>
      </c>
      <c r="X44" s="1589" t="s">
        <v>2002</v>
      </c>
      <c r="Y44" s="1589" t="s">
        <v>2002</v>
      </c>
      <c r="Z44" s="1589">
        <v>9.8254598743448811E-3</v>
      </c>
      <c r="AA44" s="1589">
        <v>4.8235598341327011E-3</v>
      </c>
      <c r="AB44" s="1589" t="s">
        <v>2002</v>
      </c>
      <c r="AC44" s="1589" t="s">
        <v>2002</v>
      </c>
      <c r="AD44" s="1589" t="s">
        <v>2002</v>
      </c>
      <c r="AE44" s="1589" t="s">
        <v>2002</v>
      </c>
      <c r="AF44" s="1589">
        <v>2.1740768479782967E-2</v>
      </c>
      <c r="AG44" s="1589" t="s">
        <v>2002</v>
      </c>
      <c r="AH44" s="1589" t="s">
        <v>2002</v>
      </c>
      <c r="AI44" s="1589" t="s">
        <v>2002</v>
      </c>
      <c r="AJ44" s="1589" t="s">
        <v>2002</v>
      </c>
      <c r="AK44" s="1589" t="s">
        <v>2002</v>
      </c>
      <c r="AL44" s="1589" t="s">
        <v>2002</v>
      </c>
      <c r="AM44" s="1589" t="s">
        <v>2002</v>
      </c>
      <c r="AN44" s="1589" t="s">
        <v>2002</v>
      </c>
      <c r="AO44" s="1589" t="s">
        <v>2002</v>
      </c>
      <c r="AP44" s="1589" t="s">
        <v>2002</v>
      </c>
      <c r="AQ44" s="1589" t="s">
        <v>2002</v>
      </c>
      <c r="AR44" s="1589" t="s">
        <v>2002</v>
      </c>
      <c r="AS44" s="1589" t="s">
        <v>2002</v>
      </c>
      <c r="AT44" s="1589" t="s">
        <v>2002</v>
      </c>
      <c r="AU44" s="1589" t="s">
        <v>2002</v>
      </c>
      <c r="AV44" s="1589" t="s">
        <v>2002</v>
      </c>
      <c r="AW44" s="1589" t="s">
        <v>2002</v>
      </c>
      <c r="AX44" s="1589" t="s">
        <v>2002</v>
      </c>
      <c r="AY44" s="1589">
        <v>5.9320951000900761E-4</v>
      </c>
      <c r="AZ44" s="1009"/>
      <c r="BA44" s="1008"/>
      <c r="BB44" s="1008"/>
      <c r="BC44" s="1008"/>
      <c r="BD44" s="1008"/>
      <c r="BE44" s="1008"/>
      <c r="BF44" s="1008"/>
      <c r="BG44" s="1008"/>
      <c r="BH44" s="1008"/>
      <c r="BI44" s="1008"/>
      <c r="BJ44" s="1008"/>
      <c r="BK44" s="1008"/>
      <c r="BL44" s="1008"/>
      <c r="BM44" s="1008"/>
      <c r="BN44" s="1008"/>
      <c r="BO44" s="1008"/>
      <c r="BP44" s="1008"/>
      <c r="BQ44" s="1008"/>
      <c r="BR44" s="1008"/>
      <c r="BS44" s="1008"/>
      <c r="BT44" s="1008"/>
      <c r="BU44" s="1008"/>
      <c r="BV44" s="1008"/>
      <c r="BW44" s="1008"/>
      <c r="BX44" s="1008"/>
      <c r="BY44" s="1008"/>
      <c r="BZ44" s="1008"/>
      <c r="CA44" s="1008"/>
      <c r="CB44" s="1008"/>
      <c r="CC44" s="1008"/>
      <c r="CD44" s="1008"/>
      <c r="CE44" s="1008"/>
      <c r="CF44" s="1008"/>
      <c r="CG44" s="1008"/>
      <c r="CH44" s="1008"/>
      <c r="CI44" s="1008"/>
      <c r="CJ44" s="1008"/>
      <c r="CK44" s="1008"/>
      <c r="CL44" s="1008"/>
      <c r="CM44" s="1008"/>
      <c r="CN44" s="1008"/>
      <c r="CO44" s="1008"/>
      <c r="CP44" s="1008"/>
      <c r="CQ44" s="1008"/>
      <c r="CR44" s="1008"/>
      <c r="CS44" s="1008"/>
      <c r="CT44" s="1008"/>
      <c r="CU44" s="1008"/>
      <c r="CV44" s="1008"/>
      <c r="CW44" s="1008"/>
      <c r="CX44" s="1008"/>
      <c r="CY44" s="1008"/>
      <c r="CZ44" s="1008"/>
      <c r="DA44" s="1008"/>
      <c r="DB44" s="1008"/>
      <c r="DC44" s="1008"/>
      <c r="DD44" s="1008"/>
      <c r="DE44" s="1008"/>
      <c r="DF44" s="1008"/>
      <c r="DG44" s="1008"/>
      <c r="DH44" s="1008"/>
      <c r="DI44" s="1008"/>
      <c r="DJ44" s="1008"/>
      <c r="DK44" s="1008"/>
      <c r="DL44" s="1008"/>
      <c r="DM44" s="1008"/>
      <c r="DN44" s="1008"/>
      <c r="DO44" s="1008"/>
      <c r="DP44" s="1008"/>
      <c r="DQ44" s="1008"/>
      <c r="DR44" s="1008"/>
    </row>
    <row r="45" spans="1:122" ht="15" x14ac:dyDescent="0.25">
      <c r="A45" s="1585"/>
      <c r="B45" s="1585" t="s">
        <v>1049</v>
      </c>
      <c r="C45" s="1589" t="s">
        <v>2002</v>
      </c>
      <c r="D45" s="1589" t="s">
        <v>2002</v>
      </c>
      <c r="E45" s="1589" t="s">
        <v>2002</v>
      </c>
      <c r="F45" s="1589" t="s">
        <v>2002</v>
      </c>
      <c r="G45" s="1589" t="s">
        <v>2002</v>
      </c>
      <c r="H45" s="1589" t="s">
        <v>2002</v>
      </c>
      <c r="I45" s="1589" t="s">
        <v>2002</v>
      </c>
      <c r="J45" s="1589" t="s">
        <v>2002</v>
      </c>
      <c r="K45" s="1589" t="s">
        <v>2002</v>
      </c>
      <c r="L45" s="1589" t="s">
        <v>2002</v>
      </c>
      <c r="M45" s="1589" t="s">
        <v>2002</v>
      </c>
      <c r="N45" s="1589" t="s">
        <v>2002</v>
      </c>
      <c r="O45" s="1589" t="s">
        <v>2002</v>
      </c>
      <c r="P45" s="1589" t="s">
        <v>2002</v>
      </c>
      <c r="Q45" s="1589" t="s">
        <v>2002</v>
      </c>
      <c r="R45" s="1589" t="s">
        <v>2002</v>
      </c>
      <c r="S45" s="1589" t="s">
        <v>2002</v>
      </c>
      <c r="T45" s="1589" t="s">
        <v>2002</v>
      </c>
      <c r="U45" s="1589" t="s">
        <v>2002</v>
      </c>
      <c r="V45" s="1589" t="s">
        <v>2002</v>
      </c>
      <c r="W45" s="1589" t="s">
        <v>2002</v>
      </c>
      <c r="X45" s="1589" t="s">
        <v>2002</v>
      </c>
      <c r="Y45" s="1589" t="s">
        <v>2002</v>
      </c>
      <c r="Z45" s="1589">
        <v>1.0607206469866712E-2</v>
      </c>
      <c r="AA45" s="1589">
        <v>1.4519429891045078E-2</v>
      </c>
      <c r="AB45" s="1589" t="s">
        <v>2002</v>
      </c>
      <c r="AC45" s="1589" t="s">
        <v>2002</v>
      </c>
      <c r="AD45" s="1589" t="s">
        <v>2002</v>
      </c>
      <c r="AE45" s="1589" t="s">
        <v>2002</v>
      </c>
      <c r="AF45" s="1589">
        <v>1.755874864738205E-2</v>
      </c>
      <c r="AG45" s="1589" t="s">
        <v>2002</v>
      </c>
      <c r="AH45" s="1589" t="s">
        <v>2002</v>
      </c>
      <c r="AI45" s="1589" t="s">
        <v>2002</v>
      </c>
      <c r="AJ45" s="1589" t="s">
        <v>2002</v>
      </c>
      <c r="AK45" s="1589" t="s">
        <v>2002</v>
      </c>
      <c r="AL45" s="1589" t="s">
        <v>2002</v>
      </c>
      <c r="AM45" s="1589" t="s">
        <v>2002</v>
      </c>
      <c r="AN45" s="1589" t="s">
        <v>2002</v>
      </c>
      <c r="AO45" s="1589" t="s">
        <v>2002</v>
      </c>
      <c r="AP45" s="1589" t="s">
        <v>2002</v>
      </c>
      <c r="AQ45" s="1589">
        <v>3.2639891804808002E-2</v>
      </c>
      <c r="AR45" s="1589">
        <v>3.3229142686132147E-3</v>
      </c>
      <c r="AS45" s="1589">
        <v>1.2266022721549773E-2</v>
      </c>
      <c r="AT45" s="1589" t="s">
        <v>2002</v>
      </c>
      <c r="AU45" s="1589">
        <v>4.6428915867206769E-3</v>
      </c>
      <c r="AV45" s="1589" t="s">
        <v>2002</v>
      </c>
      <c r="AW45" s="1589" t="s">
        <v>2002</v>
      </c>
      <c r="AX45" s="1589" t="s">
        <v>2002</v>
      </c>
      <c r="AY45" s="1589">
        <v>1.494156153583906E-3</v>
      </c>
      <c r="AZ45" s="1009"/>
      <c r="BA45" s="1008"/>
      <c r="BB45" s="1008"/>
      <c r="BC45" s="1008"/>
      <c r="BD45" s="1008"/>
      <c r="BE45" s="1008"/>
      <c r="BF45" s="1008"/>
      <c r="BG45" s="1008"/>
      <c r="BH45" s="1008"/>
      <c r="BI45" s="1008"/>
      <c r="BJ45" s="1008"/>
      <c r="BK45" s="1008"/>
      <c r="BL45" s="1008"/>
      <c r="BM45" s="1008"/>
      <c r="BN45" s="1008"/>
      <c r="BO45" s="1008"/>
      <c r="BP45" s="1008"/>
      <c r="BQ45" s="1008"/>
      <c r="BR45" s="1008"/>
      <c r="BS45" s="1008"/>
      <c r="BT45" s="1008"/>
      <c r="BU45" s="1008"/>
      <c r="BV45" s="1008"/>
      <c r="BW45" s="1008"/>
      <c r="BX45" s="1008"/>
      <c r="BY45" s="1008"/>
      <c r="BZ45" s="1008"/>
      <c r="CA45" s="1008"/>
      <c r="CB45" s="1008"/>
      <c r="CC45" s="1008"/>
      <c r="CD45" s="1008"/>
      <c r="CE45" s="1008"/>
      <c r="CF45" s="1008"/>
      <c r="CG45" s="1008"/>
      <c r="CH45" s="1008"/>
      <c r="CI45" s="1008"/>
      <c r="CJ45" s="1008"/>
      <c r="CK45" s="1008"/>
      <c r="CL45" s="1008"/>
      <c r="CM45" s="1008"/>
      <c r="CN45" s="1008"/>
      <c r="CO45" s="1008"/>
      <c r="CP45" s="1008"/>
      <c r="CQ45" s="1008"/>
      <c r="CR45" s="1008"/>
      <c r="CS45" s="1008"/>
      <c r="CT45" s="1008"/>
      <c r="CU45" s="1008"/>
      <c r="CV45" s="1008"/>
      <c r="CW45" s="1008"/>
      <c r="CX45" s="1008"/>
      <c r="CY45" s="1008"/>
      <c r="CZ45" s="1008"/>
      <c r="DA45" s="1008"/>
      <c r="DB45" s="1008"/>
      <c r="DC45" s="1008"/>
      <c r="DD45" s="1008"/>
      <c r="DE45" s="1008"/>
      <c r="DF45" s="1008"/>
      <c r="DG45" s="1008"/>
      <c r="DH45" s="1008"/>
      <c r="DI45" s="1008"/>
      <c r="DJ45" s="1008"/>
      <c r="DK45" s="1008"/>
      <c r="DL45" s="1008"/>
      <c r="DM45" s="1008"/>
      <c r="DN45" s="1008"/>
      <c r="DO45" s="1008"/>
      <c r="DP45" s="1008"/>
      <c r="DQ45" s="1008"/>
      <c r="DR45" s="1008"/>
    </row>
    <row r="46" spans="1:122" ht="15" x14ac:dyDescent="0.25">
      <c r="A46" s="1585"/>
      <c r="B46" s="1585" t="s">
        <v>1119</v>
      </c>
      <c r="C46" s="1589" t="s">
        <v>2002</v>
      </c>
      <c r="D46" s="1589" t="s">
        <v>2002</v>
      </c>
      <c r="E46" s="1589" t="s">
        <v>2002</v>
      </c>
      <c r="F46" s="1589" t="s">
        <v>2002</v>
      </c>
      <c r="G46" s="1589" t="s">
        <v>2002</v>
      </c>
      <c r="H46" s="1589" t="s">
        <v>2002</v>
      </c>
      <c r="I46" s="1589" t="s">
        <v>2002</v>
      </c>
      <c r="J46" s="1589" t="s">
        <v>2002</v>
      </c>
      <c r="K46" s="1589" t="s">
        <v>2002</v>
      </c>
      <c r="L46" s="1589" t="s">
        <v>2002</v>
      </c>
      <c r="M46" s="1589" t="s">
        <v>2002</v>
      </c>
      <c r="N46" s="1589" t="s">
        <v>2002</v>
      </c>
      <c r="O46" s="1589" t="s">
        <v>2002</v>
      </c>
      <c r="P46" s="1589" t="s">
        <v>2002</v>
      </c>
      <c r="Q46" s="1589" t="s">
        <v>2002</v>
      </c>
      <c r="R46" s="1589" t="s">
        <v>2002</v>
      </c>
      <c r="S46" s="1589" t="s">
        <v>2002</v>
      </c>
      <c r="T46" s="1589" t="s">
        <v>2002</v>
      </c>
      <c r="U46" s="1589" t="s">
        <v>2002</v>
      </c>
      <c r="V46" s="1589" t="s">
        <v>2002</v>
      </c>
      <c r="W46" s="1589" t="s">
        <v>2002</v>
      </c>
      <c r="X46" s="1589" t="s">
        <v>2002</v>
      </c>
      <c r="Y46" s="1589" t="s">
        <v>2002</v>
      </c>
      <c r="Z46" s="1589" t="s">
        <v>2002</v>
      </c>
      <c r="AA46" s="1589" t="s">
        <v>2002</v>
      </c>
      <c r="AB46" s="1589" t="s">
        <v>2002</v>
      </c>
      <c r="AC46" s="1589" t="s">
        <v>2002</v>
      </c>
      <c r="AD46" s="1589" t="s">
        <v>2002</v>
      </c>
      <c r="AE46" s="1589" t="s">
        <v>2002</v>
      </c>
      <c r="AF46" s="1589" t="s">
        <v>2002</v>
      </c>
      <c r="AG46" s="1589" t="s">
        <v>2002</v>
      </c>
      <c r="AH46" s="1589" t="s">
        <v>2002</v>
      </c>
      <c r="AI46" s="1589" t="s">
        <v>2002</v>
      </c>
      <c r="AJ46" s="1589" t="s">
        <v>2002</v>
      </c>
      <c r="AK46" s="1589" t="s">
        <v>2002</v>
      </c>
      <c r="AL46" s="1589" t="s">
        <v>2002</v>
      </c>
      <c r="AM46" s="1589">
        <v>3.015379206890126E-4</v>
      </c>
      <c r="AN46" s="1589" t="s">
        <v>2002</v>
      </c>
      <c r="AO46" s="1589" t="s">
        <v>2002</v>
      </c>
      <c r="AP46" s="1589" t="s">
        <v>2002</v>
      </c>
      <c r="AQ46" s="1589" t="s">
        <v>2002</v>
      </c>
      <c r="AR46" s="1589" t="s">
        <v>2002</v>
      </c>
      <c r="AS46" s="1589" t="s">
        <v>2002</v>
      </c>
      <c r="AT46" s="1589" t="s">
        <v>2002</v>
      </c>
      <c r="AU46" s="1589" t="s">
        <v>2002</v>
      </c>
      <c r="AV46" s="1589" t="s">
        <v>2002</v>
      </c>
      <c r="AW46" s="1589" t="s">
        <v>2002</v>
      </c>
      <c r="AX46" s="1589" t="s">
        <v>2002</v>
      </c>
      <c r="AY46" s="1589">
        <v>1.5661855574476109E-5</v>
      </c>
      <c r="AZ46" s="1009"/>
      <c r="BA46" s="1008"/>
      <c r="BB46" s="1008"/>
      <c r="BC46" s="1008"/>
      <c r="BD46" s="1008"/>
      <c r="BE46" s="1008"/>
      <c r="BF46" s="1008"/>
      <c r="BG46" s="1008"/>
      <c r="BH46" s="1008"/>
      <c r="BI46" s="1008"/>
      <c r="BJ46" s="1008"/>
      <c r="BK46" s="1008"/>
      <c r="BL46" s="1008"/>
      <c r="BM46" s="1008"/>
      <c r="BN46" s="1008"/>
      <c r="BO46" s="1008"/>
      <c r="BP46" s="1008"/>
      <c r="BQ46" s="1008"/>
      <c r="BR46" s="1008"/>
      <c r="BS46" s="1008"/>
      <c r="BT46" s="1008"/>
      <c r="BU46" s="1008"/>
      <c r="BV46" s="1008"/>
      <c r="BW46" s="1008"/>
      <c r="BX46" s="1008"/>
      <c r="BY46" s="1008"/>
      <c r="BZ46" s="1008"/>
      <c r="CA46" s="1008"/>
      <c r="CB46" s="1008"/>
      <c r="CC46" s="1008"/>
      <c r="CD46" s="1008"/>
      <c r="CE46" s="1008"/>
      <c r="CF46" s="1008"/>
      <c r="CG46" s="1008"/>
      <c r="CH46" s="1008"/>
      <c r="CI46" s="1008"/>
      <c r="CJ46" s="1008"/>
      <c r="CK46" s="1008"/>
      <c r="CL46" s="1008"/>
      <c r="CM46" s="1008"/>
      <c r="CN46" s="1008"/>
      <c r="CO46" s="1008"/>
      <c r="CP46" s="1008"/>
      <c r="CQ46" s="1008"/>
      <c r="CR46" s="1008"/>
      <c r="CS46" s="1008"/>
      <c r="CT46" s="1008"/>
      <c r="CU46" s="1008"/>
      <c r="CV46" s="1008"/>
      <c r="CW46" s="1008"/>
      <c r="CX46" s="1008"/>
      <c r="CY46" s="1008"/>
      <c r="CZ46" s="1008"/>
      <c r="DA46" s="1008"/>
      <c r="DB46" s="1008"/>
      <c r="DC46" s="1008"/>
      <c r="DD46" s="1008"/>
      <c r="DE46" s="1008"/>
      <c r="DF46" s="1008"/>
      <c r="DG46" s="1008"/>
      <c r="DH46" s="1008"/>
      <c r="DI46" s="1008"/>
      <c r="DJ46" s="1008"/>
      <c r="DK46" s="1008"/>
      <c r="DL46" s="1008"/>
      <c r="DM46" s="1008"/>
      <c r="DN46" s="1008"/>
      <c r="DO46" s="1008"/>
      <c r="DP46" s="1008"/>
      <c r="DQ46" s="1008"/>
      <c r="DR46" s="1008"/>
    </row>
    <row r="47" spans="1:122" ht="15" x14ac:dyDescent="0.25">
      <c r="A47" s="1585"/>
      <c r="B47" s="1585" t="s">
        <v>1061</v>
      </c>
      <c r="C47" s="1589" t="s">
        <v>2002</v>
      </c>
      <c r="D47" s="1589" t="s">
        <v>2002</v>
      </c>
      <c r="E47" s="1589" t="s">
        <v>2002</v>
      </c>
      <c r="F47" s="1589" t="s">
        <v>2002</v>
      </c>
      <c r="G47" s="1589" t="s">
        <v>2002</v>
      </c>
      <c r="H47" s="1589" t="s">
        <v>2002</v>
      </c>
      <c r="I47" s="1589" t="s">
        <v>2002</v>
      </c>
      <c r="J47" s="1589" t="s">
        <v>2002</v>
      </c>
      <c r="K47" s="1589" t="s">
        <v>2002</v>
      </c>
      <c r="L47" s="1589" t="s">
        <v>2002</v>
      </c>
      <c r="M47" s="1589" t="s">
        <v>2002</v>
      </c>
      <c r="N47" s="1589" t="s">
        <v>2002</v>
      </c>
      <c r="O47" s="1589" t="s">
        <v>2002</v>
      </c>
      <c r="P47" s="1589" t="s">
        <v>2002</v>
      </c>
      <c r="Q47" s="1589" t="s">
        <v>2002</v>
      </c>
      <c r="R47" s="1589" t="s">
        <v>2002</v>
      </c>
      <c r="S47" s="1589" t="s">
        <v>2002</v>
      </c>
      <c r="T47" s="1589" t="s">
        <v>2002</v>
      </c>
      <c r="U47" s="1589" t="s">
        <v>2002</v>
      </c>
      <c r="V47" s="1589" t="s">
        <v>2002</v>
      </c>
      <c r="W47" s="1589" t="s">
        <v>2002</v>
      </c>
      <c r="X47" s="1589" t="s">
        <v>2002</v>
      </c>
      <c r="Y47" s="1589" t="s">
        <v>2002</v>
      </c>
      <c r="Z47" s="1589" t="s">
        <v>2002</v>
      </c>
      <c r="AA47" s="1589" t="s">
        <v>2002</v>
      </c>
      <c r="AB47" s="1589" t="s">
        <v>2002</v>
      </c>
      <c r="AC47" s="1589" t="s">
        <v>2002</v>
      </c>
      <c r="AD47" s="1589" t="s">
        <v>2002</v>
      </c>
      <c r="AE47" s="1589" t="s">
        <v>2002</v>
      </c>
      <c r="AF47" s="1589" t="s">
        <v>2002</v>
      </c>
      <c r="AG47" s="1589" t="s">
        <v>2002</v>
      </c>
      <c r="AH47" s="1589" t="s">
        <v>2002</v>
      </c>
      <c r="AI47" s="1589" t="s">
        <v>2002</v>
      </c>
      <c r="AJ47" s="1589" t="s">
        <v>2002</v>
      </c>
      <c r="AK47" s="1589">
        <v>3.9215068555013846E-2</v>
      </c>
      <c r="AL47" s="1589" t="s">
        <v>2002</v>
      </c>
      <c r="AM47" s="1589">
        <v>2.4015409339828101E-3</v>
      </c>
      <c r="AN47" s="1589" t="s">
        <v>2002</v>
      </c>
      <c r="AO47" s="1589" t="s">
        <v>2002</v>
      </c>
      <c r="AP47" s="1589" t="s">
        <v>2002</v>
      </c>
      <c r="AQ47" s="1589" t="s">
        <v>2002</v>
      </c>
      <c r="AR47" s="1589" t="s">
        <v>2002</v>
      </c>
      <c r="AS47" s="1589" t="s">
        <v>2002</v>
      </c>
      <c r="AT47" s="1589" t="s">
        <v>2002</v>
      </c>
      <c r="AU47" s="1589" t="s">
        <v>2002</v>
      </c>
      <c r="AV47" s="1589" t="s">
        <v>2002</v>
      </c>
      <c r="AW47" s="1589" t="s">
        <v>2002</v>
      </c>
      <c r="AX47" s="1589" t="s">
        <v>2002</v>
      </c>
      <c r="AY47" s="1589">
        <v>8.7623530116048669E-4</v>
      </c>
      <c r="AZ47" s="1009"/>
      <c r="BA47" s="1008"/>
      <c r="BB47" s="1008"/>
      <c r="BC47" s="1008"/>
      <c r="BD47" s="1008"/>
      <c r="BE47" s="1008"/>
      <c r="BF47" s="1008"/>
      <c r="BG47" s="1008"/>
      <c r="BH47" s="1008"/>
      <c r="BI47" s="1008"/>
      <c r="BJ47" s="1008"/>
      <c r="BK47" s="1008"/>
      <c r="BL47" s="1008"/>
      <c r="BM47" s="1008"/>
      <c r="BN47" s="1008"/>
      <c r="BO47" s="1008"/>
      <c r="BP47" s="1008"/>
      <c r="BQ47" s="1008"/>
      <c r="BR47" s="1008"/>
      <c r="BS47" s="1008"/>
      <c r="BT47" s="1008"/>
      <c r="BU47" s="1008"/>
      <c r="BV47" s="1008"/>
      <c r="BW47" s="1008"/>
      <c r="BX47" s="1008"/>
      <c r="BY47" s="1008"/>
      <c r="BZ47" s="1008"/>
      <c r="CA47" s="1008"/>
      <c r="CB47" s="1008"/>
      <c r="CC47" s="1008"/>
      <c r="CD47" s="1008"/>
      <c r="CE47" s="1008"/>
      <c r="CF47" s="1008"/>
      <c r="CG47" s="1008"/>
      <c r="CH47" s="1008"/>
      <c r="CI47" s="1008"/>
      <c r="CJ47" s="1008"/>
      <c r="CK47" s="1008"/>
      <c r="CL47" s="1008"/>
      <c r="CM47" s="1008"/>
      <c r="CN47" s="1008"/>
      <c r="CO47" s="1008"/>
      <c r="CP47" s="1008"/>
      <c r="CQ47" s="1008"/>
      <c r="CR47" s="1008"/>
      <c r="CS47" s="1008"/>
      <c r="CT47" s="1008"/>
      <c r="CU47" s="1008"/>
      <c r="CV47" s="1008"/>
      <c r="CW47" s="1008"/>
      <c r="CX47" s="1008"/>
      <c r="CY47" s="1008"/>
      <c r="CZ47" s="1008"/>
      <c r="DA47" s="1008"/>
      <c r="DB47" s="1008"/>
      <c r="DC47" s="1008"/>
      <c r="DD47" s="1008"/>
      <c r="DE47" s="1008"/>
      <c r="DF47" s="1008"/>
      <c r="DG47" s="1008"/>
      <c r="DH47" s="1008"/>
      <c r="DI47" s="1008"/>
      <c r="DJ47" s="1008"/>
      <c r="DK47" s="1008"/>
      <c r="DL47" s="1008"/>
      <c r="DM47" s="1008"/>
      <c r="DN47" s="1008"/>
      <c r="DO47" s="1008"/>
      <c r="DP47" s="1008"/>
      <c r="DQ47" s="1008"/>
      <c r="DR47" s="1008"/>
    </row>
    <row r="48" spans="1:122" ht="15" x14ac:dyDescent="0.25">
      <c r="A48" s="1585"/>
      <c r="B48" s="1585" t="s">
        <v>1072</v>
      </c>
      <c r="C48" s="1589" t="s">
        <v>2002</v>
      </c>
      <c r="D48" s="1589" t="s">
        <v>2002</v>
      </c>
      <c r="E48" s="1589" t="s">
        <v>2002</v>
      </c>
      <c r="F48" s="1589" t="s">
        <v>2002</v>
      </c>
      <c r="G48" s="1589" t="s">
        <v>2002</v>
      </c>
      <c r="H48" s="1589" t="s">
        <v>2002</v>
      </c>
      <c r="I48" s="1589" t="s">
        <v>2002</v>
      </c>
      <c r="J48" s="1589" t="s">
        <v>2002</v>
      </c>
      <c r="K48" s="1589" t="s">
        <v>2002</v>
      </c>
      <c r="L48" s="1589" t="s">
        <v>2002</v>
      </c>
      <c r="M48" s="1589" t="s">
        <v>2002</v>
      </c>
      <c r="N48" s="1589" t="s">
        <v>2002</v>
      </c>
      <c r="O48" s="1589" t="s">
        <v>2002</v>
      </c>
      <c r="P48" s="1589" t="s">
        <v>2002</v>
      </c>
      <c r="Q48" s="1589" t="s">
        <v>2002</v>
      </c>
      <c r="R48" s="1589" t="s">
        <v>2002</v>
      </c>
      <c r="S48" s="1589" t="s">
        <v>2002</v>
      </c>
      <c r="T48" s="1589" t="s">
        <v>2002</v>
      </c>
      <c r="U48" s="1589" t="s">
        <v>2002</v>
      </c>
      <c r="V48" s="1589" t="s">
        <v>2002</v>
      </c>
      <c r="W48" s="1589" t="s">
        <v>2002</v>
      </c>
      <c r="X48" s="1589" t="s">
        <v>2002</v>
      </c>
      <c r="Y48" s="1589" t="s">
        <v>2002</v>
      </c>
      <c r="Z48" s="1589">
        <v>1.0447949081167342E-2</v>
      </c>
      <c r="AA48" s="1589">
        <v>3.1431723915435654E-3</v>
      </c>
      <c r="AB48" s="1589" t="s">
        <v>2002</v>
      </c>
      <c r="AC48" s="1589" t="s">
        <v>2002</v>
      </c>
      <c r="AD48" s="1589" t="s">
        <v>2002</v>
      </c>
      <c r="AE48" s="1589" t="s">
        <v>2002</v>
      </c>
      <c r="AF48" s="1589">
        <v>6.9180482989058259E-3</v>
      </c>
      <c r="AG48" s="1589" t="s">
        <v>2002</v>
      </c>
      <c r="AH48" s="1589" t="s">
        <v>2002</v>
      </c>
      <c r="AI48" s="1589" t="s">
        <v>2002</v>
      </c>
      <c r="AJ48" s="1589" t="s">
        <v>2002</v>
      </c>
      <c r="AK48" s="1589" t="s">
        <v>2002</v>
      </c>
      <c r="AL48" s="1589" t="s">
        <v>2002</v>
      </c>
      <c r="AM48" s="1589" t="s">
        <v>2002</v>
      </c>
      <c r="AN48" s="1589" t="s">
        <v>2002</v>
      </c>
      <c r="AO48" s="1589" t="s">
        <v>2002</v>
      </c>
      <c r="AP48" s="1589" t="s">
        <v>2002</v>
      </c>
      <c r="AQ48" s="1589" t="s">
        <v>2002</v>
      </c>
      <c r="AR48" s="1589" t="s">
        <v>2002</v>
      </c>
      <c r="AS48" s="1589" t="s">
        <v>2002</v>
      </c>
      <c r="AT48" s="1589" t="s">
        <v>2002</v>
      </c>
      <c r="AU48" s="1589" t="s">
        <v>2002</v>
      </c>
      <c r="AV48" s="1589" t="s">
        <v>2002</v>
      </c>
      <c r="AW48" s="1589" t="s">
        <v>2002</v>
      </c>
      <c r="AX48" s="1589" t="s">
        <v>2002</v>
      </c>
      <c r="AY48" s="1589">
        <v>3.167922935725257E-4</v>
      </c>
      <c r="AZ48" s="1009"/>
      <c r="BA48" s="1008"/>
      <c r="BB48" s="1008"/>
      <c r="BC48" s="1008"/>
      <c r="BD48" s="1008"/>
      <c r="BE48" s="1008"/>
      <c r="BF48" s="1008"/>
      <c r="BG48" s="1008"/>
      <c r="BH48" s="1008"/>
      <c r="BI48" s="1008"/>
      <c r="BJ48" s="1008"/>
      <c r="BK48" s="1008"/>
      <c r="BL48" s="1008"/>
      <c r="BM48" s="1008"/>
      <c r="BN48" s="1008"/>
      <c r="BO48" s="1008"/>
      <c r="BP48" s="1008"/>
      <c r="BQ48" s="1008"/>
      <c r="BR48" s="1008"/>
      <c r="BS48" s="1008"/>
      <c r="BT48" s="1008"/>
      <c r="BU48" s="1008"/>
      <c r="BV48" s="1008"/>
      <c r="BW48" s="1008"/>
      <c r="BX48" s="1008"/>
      <c r="BY48" s="1008"/>
      <c r="BZ48" s="1008"/>
      <c r="CA48" s="1008"/>
      <c r="CB48" s="1008"/>
      <c r="CC48" s="1008"/>
      <c r="CD48" s="1008"/>
      <c r="CE48" s="1008"/>
      <c r="CF48" s="1008"/>
      <c r="CG48" s="1008"/>
      <c r="CH48" s="1008"/>
      <c r="CI48" s="1008"/>
      <c r="CJ48" s="1008"/>
      <c r="CK48" s="1008"/>
      <c r="CL48" s="1008"/>
      <c r="CM48" s="1008"/>
      <c r="CN48" s="1008"/>
      <c r="CO48" s="1008"/>
      <c r="CP48" s="1008"/>
      <c r="CQ48" s="1008"/>
      <c r="CR48" s="1008"/>
      <c r="CS48" s="1008"/>
      <c r="CT48" s="1008"/>
      <c r="CU48" s="1008"/>
      <c r="CV48" s="1008"/>
      <c r="CW48" s="1008"/>
      <c r="CX48" s="1008"/>
      <c r="CY48" s="1008"/>
      <c r="CZ48" s="1008"/>
      <c r="DA48" s="1008"/>
      <c r="DB48" s="1008"/>
      <c r="DC48" s="1008"/>
      <c r="DD48" s="1008"/>
      <c r="DE48" s="1008"/>
      <c r="DF48" s="1008"/>
      <c r="DG48" s="1008"/>
      <c r="DH48" s="1008"/>
      <c r="DI48" s="1008"/>
      <c r="DJ48" s="1008"/>
      <c r="DK48" s="1008"/>
      <c r="DL48" s="1008"/>
      <c r="DM48" s="1008"/>
      <c r="DN48" s="1008"/>
      <c r="DO48" s="1008"/>
      <c r="DP48" s="1008"/>
      <c r="DQ48" s="1008"/>
      <c r="DR48" s="1008"/>
    </row>
    <row r="49" spans="1:122" ht="15" x14ac:dyDescent="0.25">
      <c r="A49" s="1585"/>
      <c r="B49" s="1585" t="s">
        <v>1132</v>
      </c>
      <c r="C49" s="1589" t="s">
        <v>2002</v>
      </c>
      <c r="D49" s="1589" t="s">
        <v>2002</v>
      </c>
      <c r="E49" s="1589" t="s">
        <v>2002</v>
      </c>
      <c r="F49" s="1589" t="s">
        <v>2002</v>
      </c>
      <c r="G49" s="1589" t="s">
        <v>2002</v>
      </c>
      <c r="H49" s="1589" t="s">
        <v>2002</v>
      </c>
      <c r="I49" s="1589">
        <v>9.9189536040916893E-3</v>
      </c>
      <c r="J49" s="1589">
        <v>2.9431871442477484E-2</v>
      </c>
      <c r="K49" s="1589">
        <v>5.9409719983716282E-3</v>
      </c>
      <c r="L49" s="1589">
        <v>3.1386661770083396E-2</v>
      </c>
      <c r="M49" s="1589">
        <v>1.9623020038402425E-2</v>
      </c>
      <c r="N49" s="1589" t="s">
        <v>2002</v>
      </c>
      <c r="O49" s="1589">
        <v>0.10396182707486237</v>
      </c>
      <c r="P49" s="1589" t="s">
        <v>2002</v>
      </c>
      <c r="Q49" s="1589" t="s">
        <v>2002</v>
      </c>
      <c r="R49" s="1589" t="s">
        <v>2002</v>
      </c>
      <c r="S49" s="1589" t="s">
        <v>2002</v>
      </c>
      <c r="T49" s="1589" t="s">
        <v>2002</v>
      </c>
      <c r="U49" s="1589" t="s">
        <v>2002</v>
      </c>
      <c r="V49" s="1589" t="s">
        <v>2002</v>
      </c>
      <c r="W49" s="1589" t="s">
        <v>2002</v>
      </c>
      <c r="X49" s="1589" t="s">
        <v>2002</v>
      </c>
      <c r="Y49" s="1589" t="s">
        <v>2002</v>
      </c>
      <c r="Z49" s="1589" t="s">
        <v>2002</v>
      </c>
      <c r="AA49" s="1589" t="s">
        <v>2002</v>
      </c>
      <c r="AB49" s="1589">
        <v>1.1418527834248579E-2</v>
      </c>
      <c r="AC49" s="1589">
        <v>2.3505485487597958E-2</v>
      </c>
      <c r="AD49" s="1589" t="s">
        <v>2002</v>
      </c>
      <c r="AE49" s="1589">
        <v>1.2333373432369465E-2</v>
      </c>
      <c r="AF49" s="1589" t="s">
        <v>2002</v>
      </c>
      <c r="AG49" s="1589" t="s">
        <v>2002</v>
      </c>
      <c r="AH49" s="1589" t="s">
        <v>2002</v>
      </c>
      <c r="AI49" s="1589" t="s">
        <v>2002</v>
      </c>
      <c r="AJ49" s="1589" t="s">
        <v>2002</v>
      </c>
      <c r="AK49" s="1589" t="s">
        <v>2002</v>
      </c>
      <c r="AL49" s="1589" t="s">
        <v>2002</v>
      </c>
      <c r="AM49" s="1589" t="s">
        <v>2002</v>
      </c>
      <c r="AN49" s="1589" t="s">
        <v>2002</v>
      </c>
      <c r="AO49" s="1589" t="s">
        <v>2002</v>
      </c>
      <c r="AP49" s="1589" t="s">
        <v>2002</v>
      </c>
      <c r="AQ49" s="1589" t="s">
        <v>2002</v>
      </c>
      <c r="AR49" s="1589" t="s">
        <v>2002</v>
      </c>
      <c r="AS49" s="1589" t="s">
        <v>2002</v>
      </c>
      <c r="AT49" s="1589" t="s">
        <v>2002</v>
      </c>
      <c r="AU49" s="1589" t="s">
        <v>2002</v>
      </c>
      <c r="AV49" s="1589" t="s">
        <v>2002</v>
      </c>
      <c r="AW49" s="1589" t="s">
        <v>2002</v>
      </c>
      <c r="AX49" s="1589" t="s">
        <v>2002</v>
      </c>
      <c r="AY49" s="1589">
        <v>6.0037056327641568E-3</v>
      </c>
      <c r="AZ49" s="1009"/>
      <c r="BA49" s="1008"/>
      <c r="BB49" s="1008"/>
      <c r="BC49" s="1008"/>
      <c r="BD49" s="1008"/>
      <c r="BE49" s="1008"/>
      <c r="BF49" s="1008"/>
      <c r="BG49" s="1008"/>
      <c r="BH49" s="1008"/>
      <c r="BI49" s="1008"/>
      <c r="BJ49" s="1008"/>
      <c r="BK49" s="1008"/>
      <c r="BL49" s="1008"/>
      <c r="BM49" s="1008"/>
      <c r="BN49" s="1008"/>
      <c r="BO49" s="1008"/>
      <c r="BP49" s="1008"/>
      <c r="BQ49" s="1008"/>
      <c r="BR49" s="1008"/>
      <c r="BS49" s="1008"/>
      <c r="BT49" s="1008"/>
      <c r="BU49" s="1008"/>
      <c r="BV49" s="1008"/>
      <c r="BW49" s="1008"/>
      <c r="BX49" s="1008"/>
      <c r="BY49" s="1008"/>
      <c r="BZ49" s="1008"/>
      <c r="CA49" s="1008"/>
      <c r="CB49" s="1008"/>
      <c r="CC49" s="1008"/>
      <c r="CD49" s="1008"/>
      <c r="CE49" s="1008"/>
      <c r="CF49" s="1008"/>
      <c r="CG49" s="1008"/>
      <c r="CH49" s="1008"/>
      <c r="CI49" s="1008"/>
      <c r="CJ49" s="1008"/>
      <c r="CK49" s="1008"/>
      <c r="CL49" s="1008"/>
      <c r="CM49" s="1008"/>
      <c r="CN49" s="1008"/>
      <c r="CO49" s="1008"/>
      <c r="CP49" s="1008"/>
      <c r="CQ49" s="1008"/>
      <c r="CR49" s="1008"/>
      <c r="CS49" s="1008"/>
      <c r="CT49" s="1008"/>
      <c r="CU49" s="1008"/>
      <c r="CV49" s="1008"/>
      <c r="CW49" s="1008"/>
      <c r="CX49" s="1008"/>
      <c r="CY49" s="1008"/>
      <c r="CZ49" s="1008"/>
      <c r="DA49" s="1008"/>
      <c r="DB49" s="1008"/>
      <c r="DC49" s="1008"/>
      <c r="DD49" s="1008"/>
      <c r="DE49" s="1008"/>
      <c r="DF49" s="1008"/>
      <c r="DG49" s="1008"/>
      <c r="DH49" s="1008"/>
      <c r="DI49" s="1008"/>
      <c r="DJ49" s="1008"/>
      <c r="DK49" s="1008"/>
      <c r="DL49" s="1008"/>
      <c r="DM49" s="1008"/>
      <c r="DN49" s="1008"/>
      <c r="DO49" s="1008"/>
      <c r="DP49" s="1008"/>
      <c r="DQ49" s="1008"/>
      <c r="DR49" s="1008"/>
    </row>
    <row r="50" spans="1:122" ht="15" x14ac:dyDescent="0.25">
      <c r="A50" s="1585"/>
      <c r="B50" s="1585" t="s">
        <v>1280</v>
      </c>
      <c r="C50" s="1589" t="s">
        <v>2002</v>
      </c>
      <c r="D50" s="1589" t="s">
        <v>2002</v>
      </c>
      <c r="E50" s="1589" t="s">
        <v>2002</v>
      </c>
      <c r="F50" s="1589" t="s">
        <v>2002</v>
      </c>
      <c r="G50" s="1589" t="s">
        <v>2002</v>
      </c>
      <c r="H50" s="1589" t="s">
        <v>2002</v>
      </c>
      <c r="I50" s="1589" t="s">
        <v>2002</v>
      </c>
      <c r="J50" s="1589" t="s">
        <v>2002</v>
      </c>
      <c r="K50" s="1589" t="s">
        <v>2002</v>
      </c>
      <c r="L50" s="1589" t="s">
        <v>2002</v>
      </c>
      <c r="M50" s="1589" t="s">
        <v>2002</v>
      </c>
      <c r="N50" s="1589" t="s">
        <v>2002</v>
      </c>
      <c r="O50" s="1589" t="s">
        <v>2002</v>
      </c>
      <c r="P50" s="1589" t="s">
        <v>2002</v>
      </c>
      <c r="Q50" s="1589" t="s">
        <v>2002</v>
      </c>
      <c r="R50" s="1589" t="s">
        <v>2002</v>
      </c>
      <c r="S50" s="1589" t="s">
        <v>2002</v>
      </c>
      <c r="T50" s="1589" t="s">
        <v>2002</v>
      </c>
      <c r="U50" s="1589" t="s">
        <v>2002</v>
      </c>
      <c r="V50" s="1589" t="s">
        <v>2002</v>
      </c>
      <c r="W50" s="1589" t="s">
        <v>2002</v>
      </c>
      <c r="X50" s="1589" t="s">
        <v>2002</v>
      </c>
      <c r="Y50" s="1589" t="s">
        <v>2002</v>
      </c>
      <c r="Z50" s="1589">
        <v>5.9189346712751134E-3</v>
      </c>
      <c r="AA50" s="1589">
        <v>5.0232464434991552E-3</v>
      </c>
      <c r="AB50" s="1589" t="s">
        <v>2002</v>
      </c>
      <c r="AC50" s="1589" t="s">
        <v>2002</v>
      </c>
      <c r="AD50" s="1589">
        <v>5.4538864403580807E-2</v>
      </c>
      <c r="AE50" s="1589" t="s">
        <v>2002</v>
      </c>
      <c r="AF50" s="1589">
        <v>1.0708451681738897E-2</v>
      </c>
      <c r="AG50" s="1589" t="s">
        <v>2002</v>
      </c>
      <c r="AH50" s="1589" t="s">
        <v>2002</v>
      </c>
      <c r="AI50" s="1589" t="s">
        <v>2002</v>
      </c>
      <c r="AJ50" s="1589" t="s">
        <v>2002</v>
      </c>
      <c r="AK50" s="1589" t="s">
        <v>2002</v>
      </c>
      <c r="AL50" s="1589" t="s">
        <v>2002</v>
      </c>
      <c r="AM50" s="1589" t="s">
        <v>2002</v>
      </c>
      <c r="AN50" s="1589" t="s">
        <v>2002</v>
      </c>
      <c r="AO50" s="1589" t="s">
        <v>2002</v>
      </c>
      <c r="AP50" s="1589" t="s">
        <v>2002</v>
      </c>
      <c r="AQ50" s="1589" t="s">
        <v>2002</v>
      </c>
      <c r="AR50" s="1589" t="s">
        <v>2002</v>
      </c>
      <c r="AS50" s="1589" t="s">
        <v>2002</v>
      </c>
      <c r="AT50" s="1589" t="s">
        <v>2002</v>
      </c>
      <c r="AU50" s="1589" t="s">
        <v>2002</v>
      </c>
      <c r="AV50" s="1589" t="s">
        <v>2002</v>
      </c>
      <c r="AW50" s="1589" t="s">
        <v>2002</v>
      </c>
      <c r="AX50" s="1589" t="s">
        <v>2002</v>
      </c>
      <c r="AY50" s="1589">
        <v>4.4434245057265272E-4</v>
      </c>
      <c r="AZ50" s="1009"/>
      <c r="BA50" s="1008"/>
      <c r="BB50" s="1008"/>
      <c r="BC50" s="1008"/>
      <c r="BD50" s="1008"/>
      <c r="BE50" s="1008"/>
      <c r="BF50" s="1008"/>
      <c r="BG50" s="1008"/>
      <c r="BH50" s="1008"/>
      <c r="BI50" s="1008"/>
      <c r="BJ50" s="1008"/>
      <c r="BK50" s="1008"/>
      <c r="BL50" s="1008"/>
      <c r="BM50" s="1008"/>
      <c r="BN50" s="1008"/>
      <c r="BO50" s="1008"/>
      <c r="BP50" s="1008"/>
      <c r="BQ50" s="1008"/>
      <c r="BR50" s="1008"/>
      <c r="BS50" s="1008"/>
      <c r="BT50" s="1008"/>
      <c r="BU50" s="1008"/>
      <c r="BV50" s="1008"/>
      <c r="BW50" s="1008"/>
      <c r="BX50" s="1008"/>
      <c r="BY50" s="1008"/>
      <c r="BZ50" s="1008"/>
      <c r="CA50" s="1008"/>
      <c r="CB50" s="1008"/>
      <c r="CC50" s="1008"/>
      <c r="CD50" s="1008"/>
      <c r="CE50" s="1008"/>
      <c r="CF50" s="1008"/>
      <c r="CG50" s="1008"/>
      <c r="CH50" s="1008"/>
      <c r="CI50" s="1008"/>
      <c r="CJ50" s="1008"/>
      <c r="CK50" s="1008"/>
      <c r="CL50" s="1008"/>
      <c r="CM50" s="1008"/>
      <c r="CN50" s="1008"/>
      <c r="CO50" s="1008"/>
      <c r="CP50" s="1008"/>
      <c r="CQ50" s="1008"/>
      <c r="CR50" s="1008"/>
      <c r="CS50" s="1008"/>
      <c r="CT50" s="1008"/>
      <c r="CU50" s="1008"/>
      <c r="CV50" s="1008"/>
      <c r="CW50" s="1008"/>
      <c r="CX50" s="1008"/>
      <c r="CY50" s="1008"/>
      <c r="CZ50" s="1008"/>
      <c r="DA50" s="1008"/>
      <c r="DB50" s="1008"/>
      <c r="DC50" s="1008"/>
      <c r="DD50" s="1008"/>
      <c r="DE50" s="1008"/>
      <c r="DF50" s="1008"/>
      <c r="DG50" s="1008"/>
      <c r="DH50" s="1008"/>
      <c r="DI50" s="1008"/>
      <c r="DJ50" s="1008"/>
      <c r="DK50" s="1008"/>
      <c r="DL50" s="1008"/>
      <c r="DM50" s="1008"/>
      <c r="DN50" s="1008"/>
      <c r="DO50" s="1008"/>
      <c r="DP50" s="1008"/>
      <c r="DQ50" s="1008"/>
      <c r="DR50" s="1008"/>
    </row>
    <row r="51" spans="1:122" ht="15" x14ac:dyDescent="0.25">
      <c r="A51" s="1585"/>
      <c r="B51" s="1585" t="s">
        <v>1070</v>
      </c>
      <c r="C51" s="1589" t="s">
        <v>2002</v>
      </c>
      <c r="D51" s="1589" t="s">
        <v>2002</v>
      </c>
      <c r="E51" s="1589" t="s">
        <v>2002</v>
      </c>
      <c r="F51" s="1589" t="s">
        <v>2002</v>
      </c>
      <c r="G51" s="1589" t="s">
        <v>2002</v>
      </c>
      <c r="H51" s="1589" t="s">
        <v>2002</v>
      </c>
      <c r="I51" s="1589" t="s">
        <v>2002</v>
      </c>
      <c r="J51" s="1589" t="s">
        <v>2002</v>
      </c>
      <c r="K51" s="1589" t="s">
        <v>2002</v>
      </c>
      <c r="L51" s="1589" t="s">
        <v>2002</v>
      </c>
      <c r="M51" s="1589" t="s">
        <v>2002</v>
      </c>
      <c r="N51" s="1589" t="s">
        <v>2002</v>
      </c>
      <c r="O51" s="1589" t="s">
        <v>2002</v>
      </c>
      <c r="P51" s="1589" t="s">
        <v>2002</v>
      </c>
      <c r="Q51" s="1589" t="s">
        <v>2002</v>
      </c>
      <c r="R51" s="1589" t="s">
        <v>2002</v>
      </c>
      <c r="S51" s="1589" t="s">
        <v>2002</v>
      </c>
      <c r="T51" s="1589" t="s">
        <v>2002</v>
      </c>
      <c r="U51" s="1589" t="s">
        <v>2002</v>
      </c>
      <c r="V51" s="1589" t="s">
        <v>2002</v>
      </c>
      <c r="W51" s="1589" t="s">
        <v>2002</v>
      </c>
      <c r="X51" s="1589" t="s">
        <v>2002</v>
      </c>
      <c r="Y51" s="1589" t="s">
        <v>2002</v>
      </c>
      <c r="Z51" s="1589" t="s">
        <v>2002</v>
      </c>
      <c r="AA51" s="1589">
        <v>7.8975055381040413E-3</v>
      </c>
      <c r="AB51" s="1589" t="s">
        <v>2002</v>
      </c>
      <c r="AC51" s="1589" t="s">
        <v>2002</v>
      </c>
      <c r="AD51" s="1589">
        <v>5.5330516752921527E-2</v>
      </c>
      <c r="AE51" s="1589" t="s">
        <v>2002</v>
      </c>
      <c r="AF51" s="1589">
        <v>1.3905778828625129E-2</v>
      </c>
      <c r="AG51" s="1589" t="s">
        <v>2002</v>
      </c>
      <c r="AH51" s="1589" t="s">
        <v>2002</v>
      </c>
      <c r="AI51" s="1589" t="s">
        <v>2002</v>
      </c>
      <c r="AJ51" s="1589" t="s">
        <v>2002</v>
      </c>
      <c r="AK51" s="1589">
        <v>1.4348995752129112E-2</v>
      </c>
      <c r="AL51" s="1589" t="s">
        <v>2002</v>
      </c>
      <c r="AM51" s="1589" t="s">
        <v>2002</v>
      </c>
      <c r="AN51" s="1589" t="s">
        <v>2002</v>
      </c>
      <c r="AO51" s="1589" t="s">
        <v>2002</v>
      </c>
      <c r="AP51" s="1589" t="s">
        <v>2002</v>
      </c>
      <c r="AQ51" s="1589" t="s">
        <v>2002</v>
      </c>
      <c r="AR51" s="1589" t="s">
        <v>2002</v>
      </c>
      <c r="AS51" s="1589" t="s">
        <v>2002</v>
      </c>
      <c r="AT51" s="1589" t="s">
        <v>2002</v>
      </c>
      <c r="AU51" s="1589" t="s">
        <v>2002</v>
      </c>
      <c r="AV51" s="1589" t="s">
        <v>2002</v>
      </c>
      <c r="AW51" s="1589" t="s">
        <v>2002</v>
      </c>
      <c r="AX51" s="1589" t="s">
        <v>2002</v>
      </c>
      <c r="AY51" s="1589">
        <v>8.0562376026875051E-4</v>
      </c>
      <c r="AZ51" s="1009"/>
      <c r="BA51" s="1008"/>
      <c r="BB51" s="1008"/>
      <c r="BC51" s="1008"/>
      <c r="BD51" s="1008"/>
      <c r="BE51" s="1008"/>
      <c r="BF51" s="1008"/>
      <c r="BG51" s="1008"/>
      <c r="BH51" s="1008"/>
      <c r="BI51" s="1008"/>
      <c r="BJ51" s="1008"/>
      <c r="BK51" s="1008"/>
      <c r="BL51" s="1008"/>
      <c r="BM51" s="1008"/>
      <c r="BN51" s="1008"/>
      <c r="BO51" s="1008"/>
      <c r="BP51" s="1008"/>
      <c r="BQ51" s="1008"/>
      <c r="BR51" s="1008"/>
      <c r="BS51" s="1008"/>
      <c r="BT51" s="1008"/>
      <c r="BU51" s="1008"/>
      <c r="BV51" s="1008"/>
      <c r="BW51" s="1008"/>
      <c r="BX51" s="1008"/>
      <c r="BY51" s="1008"/>
      <c r="BZ51" s="1008"/>
      <c r="CA51" s="1008"/>
      <c r="CB51" s="1008"/>
      <c r="CC51" s="1008"/>
      <c r="CD51" s="1008"/>
      <c r="CE51" s="1008"/>
      <c r="CF51" s="1008"/>
      <c r="CG51" s="1008"/>
      <c r="CH51" s="1008"/>
      <c r="CI51" s="1008"/>
      <c r="CJ51" s="1008"/>
      <c r="CK51" s="1008"/>
      <c r="CL51" s="1008"/>
      <c r="CM51" s="1008"/>
      <c r="CN51" s="1008"/>
      <c r="CO51" s="1008"/>
      <c r="CP51" s="1008"/>
      <c r="CQ51" s="1008"/>
      <c r="CR51" s="1008"/>
      <c r="CS51" s="1008"/>
      <c r="CT51" s="1008"/>
      <c r="CU51" s="1008"/>
      <c r="CV51" s="1008"/>
      <c r="CW51" s="1008"/>
      <c r="CX51" s="1008"/>
      <c r="CY51" s="1008"/>
      <c r="CZ51" s="1008"/>
      <c r="DA51" s="1008"/>
      <c r="DB51" s="1008"/>
      <c r="DC51" s="1008"/>
      <c r="DD51" s="1008"/>
      <c r="DE51" s="1008"/>
      <c r="DF51" s="1008"/>
      <c r="DG51" s="1008"/>
      <c r="DH51" s="1008"/>
      <c r="DI51" s="1008"/>
      <c r="DJ51" s="1008"/>
      <c r="DK51" s="1008"/>
      <c r="DL51" s="1008"/>
      <c r="DM51" s="1008"/>
      <c r="DN51" s="1008"/>
      <c r="DO51" s="1008"/>
      <c r="DP51" s="1008"/>
      <c r="DQ51" s="1008"/>
      <c r="DR51" s="1008"/>
    </row>
    <row r="52" spans="1:122" ht="15" x14ac:dyDescent="0.25">
      <c r="A52" s="1585"/>
      <c r="B52" s="1585" t="s">
        <v>1120</v>
      </c>
      <c r="C52" s="1589" t="s">
        <v>2002</v>
      </c>
      <c r="D52" s="1589" t="s">
        <v>2002</v>
      </c>
      <c r="E52" s="1589" t="s">
        <v>2002</v>
      </c>
      <c r="F52" s="1589" t="s">
        <v>2002</v>
      </c>
      <c r="G52" s="1589" t="s">
        <v>2002</v>
      </c>
      <c r="H52" s="1589" t="s">
        <v>2002</v>
      </c>
      <c r="I52" s="1589">
        <v>1.4739188411519259E-3</v>
      </c>
      <c r="J52" s="1589" t="s">
        <v>2002</v>
      </c>
      <c r="K52" s="1589" t="s">
        <v>2002</v>
      </c>
      <c r="L52" s="1589" t="s">
        <v>2002</v>
      </c>
      <c r="M52" s="1589">
        <v>1.9881176878682751E-3</v>
      </c>
      <c r="N52" s="1589" t="s">
        <v>2002</v>
      </c>
      <c r="O52" s="1589" t="s">
        <v>2002</v>
      </c>
      <c r="P52" s="1589" t="s">
        <v>2002</v>
      </c>
      <c r="Q52" s="1589" t="s">
        <v>2002</v>
      </c>
      <c r="R52" s="1589" t="s">
        <v>2002</v>
      </c>
      <c r="S52" s="1589" t="s">
        <v>2002</v>
      </c>
      <c r="T52" s="1589" t="s">
        <v>2002</v>
      </c>
      <c r="U52" s="1589" t="s">
        <v>2002</v>
      </c>
      <c r="V52" s="1589" t="s">
        <v>2002</v>
      </c>
      <c r="W52" s="1589" t="s">
        <v>2002</v>
      </c>
      <c r="X52" s="1589" t="s">
        <v>2002</v>
      </c>
      <c r="Y52" s="1589" t="s">
        <v>2002</v>
      </c>
      <c r="Z52" s="1589" t="s">
        <v>2002</v>
      </c>
      <c r="AA52" s="1589" t="s">
        <v>2002</v>
      </c>
      <c r="AB52" s="1589" t="s">
        <v>2002</v>
      </c>
      <c r="AC52" s="1589" t="s">
        <v>2002</v>
      </c>
      <c r="AD52" s="1589" t="s">
        <v>2002</v>
      </c>
      <c r="AE52" s="1589" t="s">
        <v>2002</v>
      </c>
      <c r="AF52" s="1589" t="s">
        <v>2002</v>
      </c>
      <c r="AG52" s="1589" t="s">
        <v>2002</v>
      </c>
      <c r="AH52" s="1589" t="s">
        <v>2002</v>
      </c>
      <c r="AI52" s="1589" t="s">
        <v>2002</v>
      </c>
      <c r="AJ52" s="1589" t="s">
        <v>2002</v>
      </c>
      <c r="AK52" s="1589" t="s">
        <v>2002</v>
      </c>
      <c r="AL52" s="1589" t="s">
        <v>2002</v>
      </c>
      <c r="AM52" s="1589" t="s">
        <v>2002</v>
      </c>
      <c r="AN52" s="1589" t="s">
        <v>2002</v>
      </c>
      <c r="AO52" s="1589" t="s">
        <v>2002</v>
      </c>
      <c r="AP52" s="1589" t="s">
        <v>2002</v>
      </c>
      <c r="AQ52" s="1589" t="s">
        <v>2002</v>
      </c>
      <c r="AR52" s="1589" t="s">
        <v>2002</v>
      </c>
      <c r="AS52" s="1589" t="s">
        <v>2002</v>
      </c>
      <c r="AT52" s="1589" t="s">
        <v>2002</v>
      </c>
      <c r="AU52" s="1589" t="s">
        <v>2002</v>
      </c>
      <c r="AV52" s="1589" t="s">
        <v>2002</v>
      </c>
      <c r="AW52" s="1589" t="s">
        <v>2002</v>
      </c>
      <c r="AX52" s="1589" t="s">
        <v>2002</v>
      </c>
      <c r="AY52" s="1589">
        <v>7.0923343563746542E-5</v>
      </c>
      <c r="AZ52" s="1009"/>
      <c r="BA52" s="1008"/>
      <c r="BB52" s="1008"/>
      <c r="BC52" s="1008"/>
      <c r="BD52" s="1008"/>
      <c r="BE52" s="1008"/>
      <c r="BF52" s="1008"/>
      <c r="BG52" s="1008"/>
      <c r="BH52" s="1008"/>
      <c r="BI52" s="1008"/>
      <c r="BJ52" s="1008"/>
      <c r="BK52" s="1008"/>
      <c r="BL52" s="1008"/>
      <c r="BM52" s="1008"/>
      <c r="BN52" s="1008"/>
      <c r="BO52" s="1008"/>
      <c r="BP52" s="1008"/>
      <c r="BQ52" s="1008"/>
      <c r="BR52" s="1008"/>
      <c r="BS52" s="1008"/>
      <c r="BT52" s="1008"/>
      <c r="BU52" s="1008"/>
      <c r="BV52" s="1008"/>
      <c r="BW52" s="1008"/>
      <c r="BX52" s="1008"/>
      <c r="BY52" s="1008"/>
      <c r="BZ52" s="1008"/>
      <c r="CA52" s="1008"/>
      <c r="CB52" s="1008"/>
      <c r="CC52" s="1008"/>
      <c r="CD52" s="1008"/>
      <c r="CE52" s="1008"/>
      <c r="CF52" s="1008"/>
      <c r="CG52" s="1008"/>
      <c r="CH52" s="1008"/>
      <c r="CI52" s="1008"/>
      <c r="CJ52" s="1008"/>
      <c r="CK52" s="1008"/>
      <c r="CL52" s="1008"/>
      <c r="CM52" s="1008"/>
      <c r="CN52" s="1008"/>
      <c r="CO52" s="1008"/>
      <c r="CP52" s="1008"/>
      <c r="CQ52" s="1008"/>
      <c r="CR52" s="1008"/>
      <c r="CS52" s="1008"/>
      <c r="CT52" s="1008"/>
      <c r="CU52" s="1008"/>
      <c r="CV52" s="1008"/>
      <c r="CW52" s="1008"/>
      <c r="CX52" s="1008"/>
      <c r="CY52" s="1008"/>
      <c r="CZ52" s="1008"/>
      <c r="DA52" s="1008"/>
      <c r="DB52" s="1008"/>
      <c r="DC52" s="1008"/>
      <c r="DD52" s="1008"/>
      <c r="DE52" s="1008"/>
      <c r="DF52" s="1008"/>
      <c r="DG52" s="1008"/>
      <c r="DH52" s="1008"/>
      <c r="DI52" s="1008"/>
      <c r="DJ52" s="1008"/>
      <c r="DK52" s="1008"/>
      <c r="DL52" s="1008"/>
      <c r="DM52" s="1008"/>
      <c r="DN52" s="1008"/>
      <c r="DO52" s="1008"/>
      <c r="DP52" s="1008"/>
      <c r="DQ52" s="1008"/>
      <c r="DR52" s="1008"/>
    </row>
    <row r="53" spans="1:122" ht="15" x14ac:dyDescent="0.25">
      <c r="A53" s="1585"/>
      <c r="B53" s="1585" t="s">
        <v>1126</v>
      </c>
      <c r="C53" s="1589" t="s">
        <v>2002</v>
      </c>
      <c r="D53" s="1589" t="s">
        <v>2002</v>
      </c>
      <c r="E53" s="1589" t="s">
        <v>2002</v>
      </c>
      <c r="F53" s="1589" t="s">
        <v>2002</v>
      </c>
      <c r="G53" s="1589" t="s">
        <v>2002</v>
      </c>
      <c r="H53" s="1589" t="s">
        <v>2002</v>
      </c>
      <c r="I53" s="1589" t="s">
        <v>2002</v>
      </c>
      <c r="J53" s="1589" t="s">
        <v>2002</v>
      </c>
      <c r="K53" s="1589" t="s">
        <v>2002</v>
      </c>
      <c r="L53" s="1589" t="s">
        <v>2002</v>
      </c>
      <c r="M53" s="1589" t="s">
        <v>2002</v>
      </c>
      <c r="N53" s="1589" t="s">
        <v>2002</v>
      </c>
      <c r="O53" s="1589" t="s">
        <v>2002</v>
      </c>
      <c r="P53" s="1589" t="s">
        <v>2002</v>
      </c>
      <c r="Q53" s="1589" t="s">
        <v>2002</v>
      </c>
      <c r="R53" s="1589" t="s">
        <v>2002</v>
      </c>
      <c r="S53" s="1589" t="s">
        <v>2002</v>
      </c>
      <c r="T53" s="1589" t="s">
        <v>2002</v>
      </c>
      <c r="U53" s="1589" t="s">
        <v>2002</v>
      </c>
      <c r="V53" s="1589" t="s">
        <v>2002</v>
      </c>
      <c r="W53" s="1589" t="s">
        <v>2002</v>
      </c>
      <c r="X53" s="1589" t="s">
        <v>2002</v>
      </c>
      <c r="Y53" s="1589" t="s">
        <v>2002</v>
      </c>
      <c r="Z53" s="1589" t="s">
        <v>2002</v>
      </c>
      <c r="AA53" s="1589" t="s">
        <v>2002</v>
      </c>
      <c r="AB53" s="1589" t="s">
        <v>2002</v>
      </c>
      <c r="AC53" s="1589" t="s">
        <v>2002</v>
      </c>
      <c r="AD53" s="1589" t="s">
        <v>2002</v>
      </c>
      <c r="AE53" s="1589" t="s">
        <v>2002</v>
      </c>
      <c r="AF53" s="1589" t="s">
        <v>2002</v>
      </c>
      <c r="AG53" s="1589" t="s">
        <v>2002</v>
      </c>
      <c r="AH53" s="1589" t="s">
        <v>2002</v>
      </c>
      <c r="AI53" s="1589" t="s">
        <v>2002</v>
      </c>
      <c r="AJ53" s="1589" t="s">
        <v>2002</v>
      </c>
      <c r="AK53" s="1589" t="s">
        <v>2002</v>
      </c>
      <c r="AL53" s="1589" t="s">
        <v>2002</v>
      </c>
      <c r="AM53" s="1589" t="s">
        <v>2002</v>
      </c>
      <c r="AN53" s="1589" t="s">
        <v>2002</v>
      </c>
      <c r="AO53" s="1589" t="s">
        <v>2002</v>
      </c>
      <c r="AP53" s="1589" t="s">
        <v>2002</v>
      </c>
      <c r="AQ53" s="1589" t="s">
        <v>2002</v>
      </c>
      <c r="AR53" s="1589">
        <v>4.6035387032103995E-3</v>
      </c>
      <c r="AS53" s="1589" t="s">
        <v>2002</v>
      </c>
      <c r="AT53" s="1589">
        <v>1.7463309247713497E-4</v>
      </c>
      <c r="AU53" s="1589" t="s">
        <v>2002</v>
      </c>
      <c r="AV53" s="1589" t="s">
        <v>2002</v>
      </c>
      <c r="AW53" s="1589" t="s">
        <v>2002</v>
      </c>
      <c r="AX53" s="1589" t="s">
        <v>2002</v>
      </c>
      <c r="AY53" s="1589">
        <v>8.1127119765627751E-5</v>
      </c>
      <c r="AZ53" s="1009"/>
      <c r="BA53" s="1008"/>
      <c r="BB53" s="1008"/>
      <c r="BC53" s="1008"/>
      <c r="BD53" s="1008"/>
      <c r="BE53" s="1008"/>
      <c r="BF53" s="1008"/>
      <c r="BG53" s="1008"/>
      <c r="BH53" s="1008"/>
      <c r="BI53" s="1008"/>
      <c r="BJ53" s="1008"/>
      <c r="BK53" s="1008"/>
      <c r="BL53" s="1008"/>
      <c r="BM53" s="1008"/>
      <c r="BN53" s="1008"/>
      <c r="BO53" s="1008"/>
      <c r="BP53" s="1008"/>
      <c r="BQ53" s="1008"/>
      <c r="BR53" s="1008"/>
      <c r="BS53" s="1008"/>
      <c r="BT53" s="1008"/>
      <c r="BU53" s="1008"/>
      <c r="BV53" s="1008"/>
      <c r="BW53" s="1008"/>
      <c r="BX53" s="1008"/>
      <c r="BY53" s="1008"/>
      <c r="BZ53" s="1008"/>
      <c r="CA53" s="1008"/>
      <c r="CB53" s="1008"/>
      <c r="CC53" s="1008"/>
      <c r="CD53" s="1008"/>
      <c r="CE53" s="1008"/>
      <c r="CF53" s="1008"/>
      <c r="CG53" s="1008"/>
      <c r="CH53" s="1008"/>
      <c r="CI53" s="1008"/>
      <c r="CJ53" s="1008"/>
      <c r="CK53" s="1008"/>
      <c r="CL53" s="1008"/>
      <c r="CM53" s="1008"/>
      <c r="CN53" s="1008"/>
      <c r="CO53" s="1008"/>
      <c r="CP53" s="1008"/>
      <c r="CQ53" s="1008"/>
      <c r="CR53" s="1008"/>
      <c r="CS53" s="1008"/>
      <c r="CT53" s="1008"/>
      <c r="CU53" s="1008"/>
      <c r="CV53" s="1008"/>
      <c r="CW53" s="1008"/>
      <c r="CX53" s="1008"/>
      <c r="CY53" s="1008"/>
      <c r="CZ53" s="1008"/>
      <c r="DA53" s="1008"/>
      <c r="DB53" s="1008"/>
      <c r="DC53" s="1008"/>
      <c r="DD53" s="1008"/>
      <c r="DE53" s="1008"/>
      <c r="DF53" s="1008"/>
      <c r="DG53" s="1008"/>
      <c r="DH53" s="1008"/>
      <c r="DI53" s="1008"/>
      <c r="DJ53" s="1008"/>
      <c r="DK53" s="1008"/>
      <c r="DL53" s="1008"/>
      <c r="DM53" s="1008"/>
      <c r="DN53" s="1008"/>
      <c r="DO53" s="1008"/>
      <c r="DP53" s="1008"/>
      <c r="DQ53" s="1008"/>
      <c r="DR53" s="1008"/>
    </row>
    <row r="54" spans="1:122" ht="15" x14ac:dyDescent="0.25">
      <c r="A54" s="1585"/>
      <c r="B54" s="1585" t="s">
        <v>1131</v>
      </c>
      <c r="C54" s="1589" t="s">
        <v>2002</v>
      </c>
      <c r="D54" s="1589" t="s">
        <v>2002</v>
      </c>
      <c r="E54" s="1589" t="s">
        <v>2002</v>
      </c>
      <c r="F54" s="1589" t="s">
        <v>2002</v>
      </c>
      <c r="G54" s="1589" t="s">
        <v>2002</v>
      </c>
      <c r="H54" s="1589" t="s">
        <v>2002</v>
      </c>
      <c r="I54" s="1589" t="s">
        <v>2002</v>
      </c>
      <c r="J54" s="1589" t="s">
        <v>2002</v>
      </c>
      <c r="K54" s="1589" t="s">
        <v>2002</v>
      </c>
      <c r="L54" s="1589" t="s">
        <v>2002</v>
      </c>
      <c r="M54" s="1589" t="s">
        <v>2002</v>
      </c>
      <c r="N54" s="1589" t="s">
        <v>2002</v>
      </c>
      <c r="O54" s="1589" t="s">
        <v>2002</v>
      </c>
      <c r="P54" s="1589" t="s">
        <v>2002</v>
      </c>
      <c r="Q54" s="1589" t="s">
        <v>2002</v>
      </c>
      <c r="R54" s="1589" t="s">
        <v>2002</v>
      </c>
      <c r="S54" s="1589" t="s">
        <v>2002</v>
      </c>
      <c r="T54" s="1589" t="s">
        <v>2002</v>
      </c>
      <c r="U54" s="1589" t="s">
        <v>2002</v>
      </c>
      <c r="V54" s="1589" t="s">
        <v>2002</v>
      </c>
      <c r="W54" s="1589" t="s">
        <v>2002</v>
      </c>
      <c r="X54" s="1589" t="s">
        <v>2002</v>
      </c>
      <c r="Y54" s="1589" t="s">
        <v>2002</v>
      </c>
      <c r="Z54" s="1589" t="s">
        <v>2002</v>
      </c>
      <c r="AA54" s="1589" t="s">
        <v>2002</v>
      </c>
      <c r="AB54" s="1589">
        <v>2.219686048618618E-3</v>
      </c>
      <c r="AC54" s="1589">
        <v>2.2911639341426401E-3</v>
      </c>
      <c r="AD54" s="1589" t="s">
        <v>2002</v>
      </c>
      <c r="AE54" s="1589">
        <v>1.1961781631579821E-3</v>
      </c>
      <c r="AF54" s="1589" t="s">
        <v>2002</v>
      </c>
      <c r="AG54" s="1589" t="s">
        <v>2002</v>
      </c>
      <c r="AH54" s="1589" t="s">
        <v>2002</v>
      </c>
      <c r="AI54" s="1589" t="s">
        <v>2002</v>
      </c>
      <c r="AJ54" s="1589" t="s">
        <v>2002</v>
      </c>
      <c r="AK54" s="1589" t="s">
        <v>2002</v>
      </c>
      <c r="AL54" s="1589" t="s">
        <v>2002</v>
      </c>
      <c r="AM54" s="1589" t="s">
        <v>2002</v>
      </c>
      <c r="AN54" s="1589" t="s">
        <v>2002</v>
      </c>
      <c r="AO54" s="1589" t="s">
        <v>2002</v>
      </c>
      <c r="AP54" s="1589" t="s">
        <v>2002</v>
      </c>
      <c r="AQ54" s="1589" t="s">
        <v>2002</v>
      </c>
      <c r="AR54" s="1589" t="s">
        <v>2002</v>
      </c>
      <c r="AS54" s="1589" t="s">
        <v>2002</v>
      </c>
      <c r="AT54" s="1589" t="s">
        <v>2002</v>
      </c>
      <c r="AU54" s="1589" t="s">
        <v>2002</v>
      </c>
      <c r="AV54" s="1589" t="s">
        <v>2002</v>
      </c>
      <c r="AW54" s="1589" t="s">
        <v>2002</v>
      </c>
      <c r="AX54" s="1589" t="s">
        <v>2002</v>
      </c>
      <c r="AY54" s="1589">
        <v>2.1692360325015217E-4</v>
      </c>
      <c r="AZ54" s="1009"/>
      <c r="BA54" s="1008"/>
      <c r="BB54" s="1008"/>
      <c r="BC54" s="1008"/>
      <c r="BD54" s="1008"/>
      <c r="BE54" s="1008"/>
      <c r="BF54" s="1008"/>
      <c r="BG54" s="1008"/>
      <c r="BH54" s="1008"/>
      <c r="BI54" s="1008"/>
      <c r="BJ54" s="1008"/>
      <c r="BK54" s="1008"/>
      <c r="BL54" s="1008"/>
      <c r="BM54" s="1008"/>
      <c r="BN54" s="1008"/>
      <c r="BO54" s="1008"/>
      <c r="BP54" s="1008"/>
      <c r="BQ54" s="1008"/>
      <c r="BR54" s="1008"/>
      <c r="BS54" s="1008"/>
      <c r="BT54" s="1008"/>
      <c r="BU54" s="1008"/>
      <c r="BV54" s="1008"/>
      <c r="BW54" s="1008"/>
      <c r="BX54" s="1008"/>
      <c r="BY54" s="1008"/>
      <c r="BZ54" s="1008"/>
      <c r="CA54" s="1008"/>
      <c r="CB54" s="1008"/>
      <c r="CC54" s="1008"/>
      <c r="CD54" s="1008"/>
      <c r="CE54" s="1008"/>
      <c r="CF54" s="1008"/>
      <c r="CG54" s="1008"/>
      <c r="CH54" s="1008"/>
      <c r="CI54" s="1008"/>
      <c r="CJ54" s="1008"/>
      <c r="CK54" s="1008"/>
      <c r="CL54" s="1008"/>
      <c r="CM54" s="1008"/>
      <c r="CN54" s="1008"/>
      <c r="CO54" s="1008"/>
      <c r="CP54" s="1008"/>
      <c r="CQ54" s="1008"/>
      <c r="CR54" s="1008"/>
      <c r="CS54" s="1008"/>
      <c r="CT54" s="1008"/>
      <c r="CU54" s="1008"/>
      <c r="CV54" s="1008"/>
      <c r="CW54" s="1008"/>
      <c r="CX54" s="1008"/>
      <c r="CY54" s="1008"/>
      <c r="CZ54" s="1008"/>
      <c r="DA54" s="1008"/>
      <c r="DB54" s="1008"/>
      <c r="DC54" s="1008"/>
      <c r="DD54" s="1008"/>
      <c r="DE54" s="1008"/>
      <c r="DF54" s="1008"/>
      <c r="DG54" s="1008"/>
      <c r="DH54" s="1008"/>
      <c r="DI54" s="1008"/>
      <c r="DJ54" s="1008"/>
      <c r="DK54" s="1008"/>
      <c r="DL54" s="1008"/>
      <c r="DM54" s="1008"/>
      <c r="DN54" s="1008"/>
      <c r="DO54" s="1008"/>
      <c r="DP54" s="1008"/>
      <c r="DQ54" s="1008"/>
      <c r="DR54" s="1008"/>
    </row>
    <row r="55" spans="1:122" ht="15" x14ac:dyDescent="0.25">
      <c r="A55" s="1585"/>
      <c r="B55" s="1585" t="s">
        <v>1066</v>
      </c>
      <c r="C55" s="1589" t="s">
        <v>2002</v>
      </c>
      <c r="D55" s="1589" t="s">
        <v>2002</v>
      </c>
      <c r="E55" s="1589" t="s">
        <v>2002</v>
      </c>
      <c r="F55" s="1589" t="s">
        <v>2002</v>
      </c>
      <c r="G55" s="1589" t="s">
        <v>2002</v>
      </c>
      <c r="H55" s="1589" t="s">
        <v>2002</v>
      </c>
      <c r="I55" s="1589" t="s">
        <v>2002</v>
      </c>
      <c r="J55" s="1589">
        <v>3.0725518163994838E-3</v>
      </c>
      <c r="K55" s="1589" t="s">
        <v>2002</v>
      </c>
      <c r="L55" s="1589">
        <v>6.296637120432943E-3</v>
      </c>
      <c r="M55" s="1589" t="s">
        <v>2002</v>
      </c>
      <c r="N55" s="1589" t="s">
        <v>2002</v>
      </c>
      <c r="O55" s="1589">
        <v>4.4747793235406438E-2</v>
      </c>
      <c r="P55" s="1589" t="s">
        <v>2002</v>
      </c>
      <c r="Q55" s="1589" t="s">
        <v>2002</v>
      </c>
      <c r="R55" s="1589" t="s">
        <v>2002</v>
      </c>
      <c r="S55" s="1589" t="s">
        <v>2002</v>
      </c>
      <c r="T55" s="1589" t="s">
        <v>2002</v>
      </c>
      <c r="U55" s="1589" t="s">
        <v>2002</v>
      </c>
      <c r="V55" s="1589" t="s">
        <v>2002</v>
      </c>
      <c r="W55" s="1589" t="s">
        <v>2002</v>
      </c>
      <c r="X55" s="1589" t="s">
        <v>2002</v>
      </c>
      <c r="Y55" s="1589" t="s">
        <v>2002</v>
      </c>
      <c r="Z55" s="1589" t="s">
        <v>2002</v>
      </c>
      <c r="AA55" s="1589" t="s">
        <v>2002</v>
      </c>
      <c r="AB55" s="1589">
        <v>1.1088384628367129E-2</v>
      </c>
      <c r="AC55" s="1589">
        <v>1.1450137040797491E-2</v>
      </c>
      <c r="AD55" s="1589" t="s">
        <v>2002</v>
      </c>
      <c r="AE55" s="1589">
        <v>5.9779240102666642E-3</v>
      </c>
      <c r="AF55" s="1589" t="s">
        <v>2002</v>
      </c>
      <c r="AG55" s="1589" t="s">
        <v>2002</v>
      </c>
      <c r="AH55" s="1589">
        <v>4.3677655951708666E-2</v>
      </c>
      <c r="AI55" s="1589">
        <v>2.4968491490855098E-3</v>
      </c>
      <c r="AJ55" s="1589">
        <v>6.3747518506474823E-2</v>
      </c>
      <c r="AK55" s="1589">
        <v>1.7243842390605596E-3</v>
      </c>
      <c r="AL55" s="1589" t="s">
        <v>2002</v>
      </c>
      <c r="AM55" s="1589">
        <v>3.0195927821974284E-4</v>
      </c>
      <c r="AN55" s="1589">
        <v>1.7067156121589256E-2</v>
      </c>
      <c r="AO55" s="1589" t="s">
        <v>2002</v>
      </c>
      <c r="AP55" s="1589" t="s">
        <v>2002</v>
      </c>
      <c r="AQ55" s="1589" t="s">
        <v>2002</v>
      </c>
      <c r="AR55" s="1589" t="s">
        <v>2002</v>
      </c>
      <c r="AS55" s="1589">
        <v>1.1031599929972895E-3</v>
      </c>
      <c r="AT55" s="1589" t="s">
        <v>2002</v>
      </c>
      <c r="AU55" s="1589" t="s">
        <v>2002</v>
      </c>
      <c r="AV55" s="1589" t="s">
        <v>2002</v>
      </c>
      <c r="AW55" s="1589" t="s">
        <v>2002</v>
      </c>
      <c r="AX55" s="1589" t="s">
        <v>2002</v>
      </c>
      <c r="AY55" s="1589">
        <v>5.9729206581002215E-3</v>
      </c>
      <c r="AZ55" s="1009"/>
      <c r="BA55" s="1008"/>
      <c r="BB55" s="1008"/>
      <c r="BC55" s="1008"/>
      <c r="BD55" s="1008"/>
      <c r="BE55" s="1008"/>
      <c r="BF55" s="1008"/>
      <c r="BG55" s="1008"/>
      <c r="BH55" s="1008"/>
      <c r="BI55" s="1008"/>
      <c r="BJ55" s="1008"/>
      <c r="BK55" s="1008"/>
      <c r="BL55" s="1008"/>
      <c r="BM55" s="1008"/>
      <c r="BN55" s="1008"/>
      <c r="BO55" s="1008"/>
      <c r="BP55" s="1008"/>
      <c r="BQ55" s="1008"/>
      <c r="BR55" s="1008"/>
      <c r="BS55" s="1008"/>
      <c r="BT55" s="1008"/>
      <c r="BU55" s="1008"/>
      <c r="BV55" s="1008"/>
      <c r="BW55" s="1008"/>
      <c r="BX55" s="1008"/>
      <c r="BY55" s="1008"/>
      <c r="BZ55" s="1008"/>
      <c r="CA55" s="1008"/>
      <c r="CB55" s="1008"/>
      <c r="CC55" s="1008"/>
      <c r="CD55" s="1008"/>
      <c r="CE55" s="1008"/>
      <c r="CF55" s="1008"/>
      <c r="CG55" s="1008"/>
      <c r="CH55" s="1008"/>
      <c r="CI55" s="1008"/>
      <c r="CJ55" s="1008"/>
      <c r="CK55" s="1008"/>
      <c r="CL55" s="1008"/>
      <c r="CM55" s="1008"/>
      <c r="CN55" s="1008"/>
      <c r="CO55" s="1008"/>
      <c r="CP55" s="1008"/>
      <c r="CQ55" s="1008"/>
      <c r="CR55" s="1008"/>
      <c r="CS55" s="1008"/>
      <c r="CT55" s="1008"/>
      <c r="CU55" s="1008"/>
      <c r="CV55" s="1008"/>
      <c r="CW55" s="1008"/>
      <c r="CX55" s="1008"/>
      <c r="CY55" s="1008"/>
      <c r="CZ55" s="1008"/>
      <c r="DA55" s="1008"/>
      <c r="DB55" s="1008"/>
      <c r="DC55" s="1008"/>
      <c r="DD55" s="1008"/>
      <c r="DE55" s="1008"/>
      <c r="DF55" s="1008"/>
      <c r="DG55" s="1008"/>
      <c r="DH55" s="1008"/>
      <c r="DI55" s="1008"/>
      <c r="DJ55" s="1008"/>
      <c r="DK55" s="1008"/>
      <c r="DL55" s="1008"/>
      <c r="DM55" s="1008"/>
      <c r="DN55" s="1008"/>
      <c r="DO55" s="1008"/>
      <c r="DP55" s="1008"/>
      <c r="DQ55" s="1008"/>
      <c r="DR55" s="1008"/>
    </row>
    <row r="56" spans="1:122" ht="15" x14ac:dyDescent="0.25">
      <c r="A56" s="1585"/>
      <c r="B56" s="1585" t="s">
        <v>1067</v>
      </c>
      <c r="C56" s="1589" t="s">
        <v>2002</v>
      </c>
      <c r="D56" s="1589" t="s">
        <v>2002</v>
      </c>
      <c r="E56" s="1589" t="s">
        <v>2002</v>
      </c>
      <c r="F56" s="1589" t="s">
        <v>2002</v>
      </c>
      <c r="G56" s="1589" t="s">
        <v>2002</v>
      </c>
      <c r="H56" s="1589">
        <v>1.2748443439336841E-2</v>
      </c>
      <c r="I56" s="1589" t="s">
        <v>2002</v>
      </c>
      <c r="J56" s="1589" t="s">
        <v>2002</v>
      </c>
      <c r="K56" s="1589" t="s">
        <v>2002</v>
      </c>
      <c r="L56" s="1589" t="s">
        <v>2002</v>
      </c>
      <c r="M56" s="1589" t="s">
        <v>2002</v>
      </c>
      <c r="N56" s="1589" t="s">
        <v>2002</v>
      </c>
      <c r="O56" s="1589" t="s">
        <v>2002</v>
      </c>
      <c r="P56" s="1589" t="s">
        <v>2002</v>
      </c>
      <c r="Q56" s="1589" t="s">
        <v>2002</v>
      </c>
      <c r="R56" s="1589" t="s">
        <v>2002</v>
      </c>
      <c r="S56" s="1589" t="s">
        <v>2002</v>
      </c>
      <c r="T56" s="1589" t="s">
        <v>2002</v>
      </c>
      <c r="U56" s="1589" t="s">
        <v>2002</v>
      </c>
      <c r="V56" s="1589" t="s">
        <v>2002</v>
      </c>
      <c r="W56" s="1589" t="s">
        <v>2002</v>
      </c>
      <c r="X56" s="1589" t="s">
        <v>2002</v>
      </c>
      <c r="Y56" s="1589" t="s">
        <v>2002</v>
      </c>
      <c r="Z56" s="1589" t="s">
        <v>2002</v>
      </c>
      <c r="AA56" s="1589" t="s">
        <v>2002</v>
      </c>
      <c r="AB56" s="1589" t="s">
        <v>2002</v>
      </c>
      <c r="AC56" s="1589" t="s">
        <v>2002</v>
      </c>
      <c r="AD56" s="1589" t="s">
        <v>2002</v>
      </c>
      <c r="AE56" s="1589" t="s">
        <v>2002</v>
      </c>
      <c r="AF56" s="1589" t="s">
        <v>2002</v>
      </c>
      <c r="AG56" s="1589" t="s">
        <v>2002</v>
      </c>
      <c r="AH56" s="1589" t="s">
        <v>2002</v>
      </c>
      <c r="AI56" s="1589" t="s">
        <v>2002</v>
      </c>
      <c r="AJ56" s="1589" t="s">
        <v>2002</v>
      </c>
      <c r="AK56" s="1589" t="s">
        <v>2002</v>
      </c>
      <c r="AL56" s="1589" t="s">
        <v>2002</v>
      </c>
      <c r="AM56" s="1589" t="s">
        <v>2002</v>
      </c>
      <c r="AN56" s="1589" t="s">
        <v>2002</v>
      </c>
      <c r="AO56" s="1589" t="s">
        <v>2002</v>
      </c>
      <c r="AP56" s="1589" t="s">
        <v>2002</v>
      </c>
      <c r="AQ56" s="1589" t="s">
        <v>2002</v>
      </c>
      <c r="AR56" s="1589" t="s">
        <v>2002</v>
      </c>
      <c r="AS56" s="1589" t="s">
        <v>2002</v>
      </c>
      <c r="AT56" s="1589" t="s">
        <v>2002</v>
      </c>
      <c r="AU56" s="1589" t="s">
        <v>2002</v>
      </c>
      <c r="AV56" s="1589" t="s">
        <v>2002</v>
      </c>
      <c r="AW56" s="1589" t="s">
        <v>2002</v>
      </c>
      <c r="AX56" s="1589" t="s">
        <v>2002</v>
      </c>
      <c r="AY56" s="1589">
        <v>5.5401476592838238E-4</v>
      </c>
      <c r="AZ56" s="1009"/>
      <c r="BA56" s="1008"/>
      <c r="BB56" s="1008"/>
      <c r="BC56" s="1008"/>
      <c r="BD56" s="1008"/>
      <c r="BE56" s="1008"/>
      <c r="BF56" s="1008"/>
      <c r="BG56" s="1008"/>
      <c r="BH56" s="1008"/>
      <c r="BI56" s="1008"/>
      <c r="BJ56" s="1008"/>
      <c r="BK56" s="1008"/>
      <c r="BL56" s="1008"/>
      <c r="BM56" s="1008"/>
      <c r="BN56" s="1008"/>
      <c r="BO56" s="1008"/>
      <c r="BP56" s="1008"/>
      <c r="BQ56" s="1008"/>
      <c r="BR56" s="1008"/>
      <c r="BS56" s="1008"/>
      <c r="BT56" s="1008"/>
      <c r="BU56" s="1008"/>
      <c r="BV56" s="1008"/>
      <c r="BW56" s="1008"/>
      <c r="BX56" s="1008"/>
      <c r="BY56" s="1008"/>
      <c r="BZ56" s="1008"/>
      <c r="CA56" s="1008"/>
      <c r="CB56" s="1008"/>
      <c r="CC56" s="1008"/>
      <c r="CD56" s="1008"/>
      <c r="CE56" s="1008"/>
      <c r="CF56" s="1008"/>
      <c r="CG56" s="1008"/>
      <c r="CH56" s="1008"/>
      <c r="CI56" s="1008"/>
      <c r="CJ56" s="1008"/>
      <c r="CK56" s="1008"/>
      <c r="CL56" s="1008"/>
      <c r="CM56" s="1008"/>
      <c r="CN56" s="1008"/>
      <c r="CO56" s="1008"/>
      <c r="CP56" s="1008"/>
      <c r="CQ56" s="1008"/>
      <c r="CR56" s="1008"/>
      <c r="CS56" s="1008"/>
      <c r="CT56" s="1008"/>
      <c r="CU56" s="1008"/>
      <c r="CV56" s="1008"/>
      <c r="CW56" s="1008"/>
      <c r="CX56" s="1008"/>
      <c r="CY56" s="1008"/>
      <c r="CZ56" s="1008"/>
      <c r="DA56" s="1008"/>
      <c r="DB56" s="1008"/>
      <c r="DC56" s="1008"/>
      <c r="DD56" s="1008"/>
      <c r="DE56" s="1008"/>
      <c r="DF56" s="1008"/>
      <c r="DG56" s="1008"/>
      <c r="DH56" s="1008"/>
      <c r="DI56" s="1008"/>
      <c r="DJ56" s="1008"/>
      <c r="DK56" s="1008"/>
      <c r="DL56" s="1008"/>
      <c r="DM56" s="1008"/>
      <c r="DN56" s="1008"/>
      <c r="DO56" s="1008"/>
      <c r="DP56" s="1008"/>
      <c r="DQ56" s="1008"/>
      <c r="DR56" s="1008"/>
    </row>
    <row r="57" spans="1:122" ht="15" x14ac:dyDescent="0.25">
      <c r="A57" s="1585"/>
      <c r="B57" s="1585" t="s">
        <v>1068</v>
      </c>
      <c r="C57" s="1589" t="s">
        <v>2002</v>
      </c>
      <c r="D57" s="1589" t="s">
        <v>2002</v>
      </c>
      <c r="E57" s="1589" t="s">
        <v>2002</v>
      </c>
      <c r="F57" s="1589" t="s">
        <v>2002</v>
      </c>
      <c r="G57" s="1589" t="s">
        <v>2002</v>
      </c>
      <c r="H57" s="1589" t="s">
        <v>2002</v>
      </c>
      <c r="I57" s="1589" t="s">
        <v>2002</v>
      </c>
      <c r="J57" s="1589" t="s">
        <v>2002</v>
      </c>
      <c r="K57" s="1589">
        <v>6.0461227002772966E-5</v>
      </c>
      <c r="L57" s="1589">
        <v>3.2697657101337155E-4</v>
      </c>
      <c r="M57" s="1589" t="s">
        <v>2002</v>
      </c>
      <c r="N57" s="1589" t="s">
        <v>2002</v>
      </c>
      <c r="O57" s="1589" t="s">
        <v>2002</v>
      </c>
      <c r="P57" s="1589" t="s">
        <v>2002</v>
      </c>
      <c r="Q57" s="1589" t="s">
        <v>2002</v>
      </c>
      <c r="R57" s="1589" t="s">
        <v>2002</v>
      </c>
      <c r="S57" s="1589" t="s">
        <v>2002</v>
      </c>
      <c r="T57" s="1589" t="s">
        <v>2002</v>
      </c>
      <c r="U57" s="1589" t="s">
        <v>2002</v>
      </c>
      <c r="V57" s="1589" t="s">
        <v>2002</v>
      </c>
      <c r="W57" s="1589" t="s">
        <v>2002</v>
      </c>
      <c r="X57" s="1589" t="s">
        <v>2002</v>
      </c>
      <c r="Y57" s="1589" t="s">
        <v>2002</v>
      </c>
      <c r="Z57" s="1589" t="s">
        <v>2002</v>
      </c>
      <c r="AA57" s="1589" t="s">
        <v>2002</v>
      </c>
      <c r="AB57" s="1589" t="s">
        <v>2002</v>
      </c>
      <c r="AC57" s="1589" t="s">
        <v>2002</v>
      </c>
      <c r="AD57" s="1589" t="s">
        <v>2002</v>
      </c>
      <c r="AE57" s="1589" t="s">
        <v>2002</v>
      </c>
      <c r="AF57" s="1589">
        <v>6.6177817932979435E-3</v>
      </c>
      <c r="AG57" s="1589" t="s">
        <v>2002</v>
      </c>
      <c r="AH57" s="1589" t="s">
        <v>2002</v>
      </c>
      <c r="AI57" s="1589" t="s">
        <v>2002</v>
      </c>
      <c r="AJ57" s="1589" t="s">
        <v>2002</v>
      </c>
      <c r="AK57" s="1589" t="s">
        <v>2002</v>
      </c>
      <c r="AL57" s="1589" t="s">
        <v>2002</v>
      </c>
      <c r="AM57" s="1589" t="s">
        <v>2002</v>
      </c>
      <c r="AN57" s="1589" t="s">
        <v>2002</v>
      </c>
      <c r="AO57" s="1589" t="s">
        <v>2002</v>
      </c>
      <c r="AP57" s="1589" t="s">
        <v>2002</v>
      </c>
      <c r="AQ57" s="1589" t="s">
        <v>2002</v>
      </c>
      <c r="AR57" s="1589" t="s">
        <v>2002</v>
      </c>
      <c r="AS57" s="1589" t="s">
        <v>2002</v>
      </c>
      <c r="AT57" s="1589" t="s">
        <v>2002</v>
      </c>
      <c r="AU57" s="1589">
        <v>8.1823328895705479E-3</v>
      </c>
      <c r="AV57" s="1589" t="s">
        <v>2002</v>
      </c>
      <c r="AW57" s="1589" t="s">
        <v>2002</v>
      </c>
      <c r="AX57" s="1589" t="s">
        <v>2002</v>
      </c>
      <c r="AY57" s="1589">
        <v>1.5501753665797999E-4</v>
      </c>
      <c r="AZ57" s="1009"/>
      <c r="BA57" s="1008"/>
      <c r="BB57" s="1008"/>
      <c r="BC57" s="1008"/>
      <c r="BD57" s="1008"/>
      <c r="BE57" s="1008"/>
      <c r="BF57" s="1008"/>
      <c r="BG57" s="1008"/>
      <c r="BH57" s="1008"/>
      <c r="BI57" s="1008"/>
      <c r="BJ57" s="1008"/>
      <c r="BK57" s="1008"/>
      <c r="BL57" s="1008"/>
      <c r="BM57" s="1008"/>
      <c r="BN57" s="1008"/>
      <c r="BO57" s="1008"/>
      <c r="BP57" s="1008"/>
      <c r="BQ57" s="1008"/>
      <c r="BR57" s="1008"/>
      <c r="BS57" s="1008"/>
      <c r="BT57" s="1008"/>
      <c r="BU57" s="1008"/>
      <c r="BV57" s="1008"/>
      <c r="BW57" s="1008"/>
      <c r="BX57" s="1008"/>
      <c r="BY57" s="1008"/>
      <c r="BZ57" s="1008"/>
      <c r="CA57" s="1008"/>
      <c r="CB57" s="1008"/>
      <c r="CC57" s="1008"/>
      <c r="CD57" s="1008"/>
      <c r="CE57" s="1008"/>
      <c r="CF57" s="1008"/>
      <c r="CG57" s="1008"/>
      <c r="CH57" s="1008"/>
      <c r="CI57" s="1008"/>
      <c r="CJ57" s="1008"/>
      <c r="CK57" s="1008"/>
      <c r="CL57" s="1008"/>
      <c r="CM57" s="1008"/>
      <c r="CN57" s="1008"/>
      <c r="CO57" s="1008"/>
      <c r="CP57" s="1008"/>
      <c r="CQ57" s="1008"/>
      <c r="CR57" s="1008"/>
      <c r="CS57" s="1008"/>
      <c r="CT57" s="1008"/>
      <c r="CU57" s="1008"/>
      <c r="CV57" s="1008"/>
      <c r="CW57" s="1008"/>
      <c r="CX57" s="1008"/>
      <c r="CY57" s="1008"/>
      <c r="CZ57" s="1008"/>
      <c r="DA57" s="1008"/>
      <c r="DB57" s="1008"/>
      <c r="DC57" s="1008"/>
      <c r="DD57" s="1008"/>
      <c r="DE57" s="1008"/>
      <c r="DF57" s="1008"/>
      <c r="DG57" s="1008"/>
      <c r="DH57" s="1008"/>
      <c r="DI57" s="1008"/>
      <c r="DJ57" s="1008"/>
      <c r="DK57" s="1008"/>
      <c r="DL57" s="1008"/>
      <c r="DM57" s="1008"/>
      <c r="DN57" s="1008"/>
      <c r="DO57" s="1008"/>
      <c r="DP57" s="1008"/>
      <c r="DQ57" s="1008"/>
      <c r="DR57" s="1008"/>
    </row>
    <row r="58" spans="1:122" ht="15" x14ac:dyDescent="0.25">
      <c r="A58" s="1585"/>
      <c r="B58" s="1585" t="s">
        <v>1302</v>
      </c>
      <c r="C58" s="1589" t="s">
        <v>2002</v>
      </c>
      <c r="D58" s="1589" t="s">
        <v>2002</v>
      </c>
      <c r="E58" s="1589" t="s">
        <v>2002</v>
      </c>
      <c r="F58" s="1589" t="s">
        <v>2002</v>
      </c>
      <c r="G58" s="1589" t="s">
        <v>2002</v>
      </c>
      <c r="H58" s="1589" t="s">
        <v>2002</v>
      </c>
      <c r="I58" s="1589">
        <v>7.5324839171735988E-3</v>
      </c>
      <c r="J58" s="1589" t="s">
        <v>2002</v>
      </c>
      <c r="K58" s="1589" t="s">
        <v>2002</v>
      </c>
      <c r="L58" s="1589" t="s">
        <v>2002</v>
      </c>
      <c r="M58" s="1589">
        <v>3.992865875578012E-3</v>
      </c>
      <c r="N58" s="1589" t="s">
        <v>2002</v>
      </c>
      <c r="O58" s="1589" t="s">
        <v>2002</v>
      </c>
      <c r="P58" s="1589" t="s">
        <v>2002</v>
      </c>
      <c r="Q58" s="1589">
        <v>3.173694869202482E-2</v>
      </c>
      <c r="R58" s="1589" t="s">
        <v>2002</v>
      </c>
      <c r="S58" s="1589" t="s">
        <v>2002</v>
      </c>
      <c r="T58" s="1589" t="s">
        <v>2002</v>
      </c>
      <c r="U58" s="1589" t="s">
        <v>2002</v>
      </c>
      <c r="V58" s="1589">
        <v>5.2852928775063646E-2</v>
      </c>
      <c r="W58" s="1589" t="s">
        <v>2002</v>
      </c>
      <c r="X58" s="1589">
        <v>6.2483414223752795E-2</v>
      </c>
      <c r="Y58" s="1589" t="s">
        <v>2002</v>
      </c>
      <c r="Z58" s="1589">
        <v>1.8929924067366363E-2</v>
      </c>
      <c r="AA58" s="1589">
        <v>1.5991922892815185E-2</v>
      </c>
      <c r="AB58" s="1589" t="s">
        <v>2002</v>
      </c>
      <c r="AC58" s="1589" t="s">
        <v>2002</v>
      </c>
      <c r="AD58" s="1589">
        <v>8.7298423528395716E-2</v>
      </c>
      <c r="AE58" s="1589" t="s">
        <v>2002</v>
      </c>
      <c r="AF58" s="1589">
        <v>1.3671826132309368E-2</v>
      </c>
      <c r="AG58" s="1589">
        <v>1.5052931762001493E-2</v>
      </c>
      <c r="AH58" s="1589" t="s">
        <v>2002</v>
      </c>
      <c r="AI58" s="1589" t="s">
        <v>2002</v>
      </c>
      <c r="AJ58" s="1589" t="s">
        <v>2002</v>
      </c>
      <c r="AK58" s="1589">
        <v>2.1831485392205738E-2</v>
      </c>
      <c r="AL58" s="1589" t="s">
        <v>2002</v>
      </c>
      <c r="AM58" s="1589" t="s">
        <v>2002</v>
      </c>
      <c r="AN58" s="1589" t="s">
        <v>2002</v>
      </c>
      <c r="AO58" s="1589" t="s">
        <v>2002</v>
      </c>
      <c r="AP58" s="1589" t="s">
        <v>2002</v>
      </c>
      <c r="AQ58" s="1589" t="s">
        <v>2002</v>
      </c>
      <c r="AR58" s="1589" t="s">
        <v>2002</v>
      </c>
      <c r="AS58" s="1589" t="s">
        <v>2002</v>
      </c>
      <c r="AT58" s="1589" t="s">
        <v>2002</v>
      </c>
      <c r="AU58" s="1589" t="s">
        <v>2002</v>
      </c>
      <c r="AV58" s="1589" t="s">
        <v>2002</v>
      </c>
      <c r="AW58" s="1589" t="s">
        <v>2002</v>
      </c>
      <c r="AX58" s="1589" t="s">
        <v>2002</v>
      </c>
      <c r="AY58" s="1589">
        <v>3.4881362988632295E-3</v>
      </c>
      <c r="AZ58" s="1009"/>
      <c r="BA58" s="1008"/>
      <c r="BB58" s="1008"/>
      <c r="BC58" s="1008"/>
      <c r="BD58" s="1008"/>
      <c r="BE58" s="1008"/>
      <c r="BF58" s="1008"/>
      <c r="BG58" s="1008"/>
      <c r="BH58" s="1008"/>
      <c r="BI58" s="1008"/>
      <c r="BJ58" s="1008"/>
      <c r="BK58" s="1008"/>
      <c r="BL58" s="1008"/>
      <c r="BM58" s="1008"/>
      <c r="BN58" s="1008"/>
      <c r="BO58" s="1008"/>
      <c r="BP58" s="1008"/>
      <c r="BQ58" s="1008"/>
      <c r="BR58" s="1008"/>
      <c r="BS58" s="1008"/>
      <c r="BT58" s="1008"/>
      <c r="BU58" s="1008"/>
      <c r="BV58" s="1008"/>
      <c r="BW58" s="1008"/>
      <c r="BX58" s="1008"/>
      <c r="BY58" s="1008"/>
      <c r="BZ58" s="1008"/>
      <c r="CA58" s="1008"/>
      <c r="CB58" s="1008"/>
      <c r="CC58" s="1008"/>
      <c r="CD58" s="1008"/>
      <c r="CE58" s="1008"/>
      <c r="CF58" s="1008"/>
      <c r="CG58" s="1008"/>
      <c r="CH58" s="1008"/>
      <c r="CI58" s="1008"/>
      <c r="CJ58" s="1008"/>
      <c r="CK58" s="1008"/>
      <c r="CL58" s="1008"/>
      <c r="CM58" s="1008"/>
      <c r="CN58" s="1008"/>
      <c r="CO58" s="1008"/>
      <c r="CP58" s="1008"/>
      <c r="CQ58" s="1008"/>
      <c r="CR58" s="1008"/>
      <c r="CS58" s="1008"/>
      <c r="CT58" s="1008"/>
      <c r="CU58" s="1008"/>
      <c r="CV58" s="1008"/>
      <c r="CW58" s="1008"/>
      <c r="CX58" s="1008"/>
      <c r="CY58" s="1008"/>
      <c r="CZ58" s="1008"/>
      <c r="DA58" s="1008"/>
      <c r="DB58" s="1008"/>
      <c r="DC58" s="1008"/>
      <c r="DD58" s="1008"/>
      <c r="DE58" s="1008"/>
      <c r="DF58" s="1008"/>
      <c r="DG58" s="1008"/>
      <c r="DH58" s="1008"/>
      <c r="DI58" s="1008"/>
      <c r="DJ58" s="1008"/>
      <c r="DK58" s="1008"/>
      <c r="DL58" s="1008"/>
      <c r="DM58" s="1008"/>
      <c r="DN58" s="1008"/>
      <c r="DO58" s="1008"/>
      <c r="DP58" s="1008"/>
      <c r="DQ58" s="1008"/>
      <c r="DR58" s="1008"/>
    </row>
    <row r="59" spans="1:122" ht="15" x14ac:dyDescent="0.25">
      <c r="A59" s="1585"/>
      <c r="B59" s="1585" t="s">
        <v>1122</v>
      </c>
      <c r="C59" s="1589">
        <v>4.4937415813656199E-2</v>
      </c>
      <c r="D59" s="1589" t="s">
        <v>2002</v>
      </c>
      <c r="E59" s="1589" t="s">
        <v>2002</v>
      </c>
      <c r="F59" s="1589" t="s">
        <v>2002</v>
      </c>
      <c r="G59" s="1589">
        <v>7.0693545403519631E-2</v>
      </c>
      <c r="H59" s="1589">
        <v>4.3208876157567758E-2</v>
      </c>
      <c r="I59" s="1589" t="s">
        <v>2002</v>
      </c>
      <c r="J59" s="1589" t="s">
        <v>2002</v>
      </c>
      <c r="K59" s="1589">
        <v>6.0821689950108756E-3</v>
      </c>
      <c r="L59" s="1589" t="s">
        <v>2002</v>
      </c>
      <c r="M59" s="1589">
        <v>4.4643095920258299E-3</v>
      </c>
      <c r="N59" s="1589" t="s">
        <v>2002</v>
      </c>
      <c r="O59" s="1589" t="s">
        <v>2002</v>
      </c>
      <c r="P59" s="1589" t="s">
        <v>2002</v>
      </c>
      <c r="Q59" s="1589" t="s">
        <v>2002</v>
      </c>
      <c r="R59" s="1589" t="s">
        <v>2002</v>
      </c>
      <c r="S59" s="1589" t="s">
        <v>2002</v>
      </c>
      <c r="T59" s="1589" t="s">
        <v>2002</v>
      </c>
      <c r="U59" s="1589" t="s">
        <v>2002</v>
      </c>
      <c r="V59" s="1589" t="s">
        <v>2002</v>
      </c>
      <c r="W59" s="1589" t="s">
        <v>2002</v>
      </c>
      <c r="X59" s="1589" t="s">
        <v>2002</v>
      </c>
      <c r="Y59" s="1589" t="s">
        <v>2002</v>
      </c>
      <c r="Z59" s="1589">
        <v>9.1015480643071248E-3</v>
      </c>
      <c r="AA59" s="1589">
        <v>6.3677197758028343E-3</v>
      </c>
      <c r="AB59" s="1589" t="s">
        <v>2002</v>
      </c>
      <c r="AC59" s="1589" t="s">
        <v>2002</v>
      </c>
      <c r="AD59" s="1589" t="s">
        <v>2002</v>
      </c>
      <c r="AE59" s="1589" t="s">
        <v>2002</v>
      </c>
      <c r="AF59" s="1589">
        <v>7.007600752782131E-3</v>
      </c>
      <c r="AG59" s="1589">
        <v>9.3087915711091342E-3</v>
      </c>
      <c r="AH59" s="1589" t="s">
        <v>2002</v>
      </c>
      <c r="AI59" s="1589" t="s">
        <v>2002</v>
      </c>
      <c r="AJ59" s="1589" t="s">
        <v>2002</v>
      </c>
      <c r="AK59" s="1589" t="s">
        <v>2002</v>
      </c>
      <c r="AL59" s="1589" t="s">
        <v>2002</v>
      </c>
      <c r="AM59" s="1589" t="s">
        <v>2002</v>
      </c>
      <c r="AN59" s="1589" t="s">
        <v>2002</v>
      </c>
      <c r="AO59" s="1589" t="s">
        <v>2002</v>
      </c>
      <c r="AP59" s="1589" t="s">
        <v>2002</v>
      </c>
      <c r="AQ59" s="1589" t="s">
        <v>2002</v>
      </c>
      <c r="AR59" s="1589" t="s">
        <v>2002</v>
      </c>
      <c r="AS59" s="1589" t="s">
        <v>2002</v>
      </c>
      <c r="AT59" s="1589" t="s">
        <v>2002</v>
      </c>
      <c r="AU59" s="1589" t="s">
        <v>2002</v>
      </c>
      <c r="AV59" s="1589" t="s">
        <v>2002</v>
      </c>
      <c r="AW59" s="1589" t="s">
        <v>2002</v>
      </c>
      <c r="AX59" s="1589" t="s">
        <v>2002</v>
      </c>
      <c r="AY59" s="1589">
        <v>3.7881448002686203E-3</v>
      </c>
      <c r="AZ59" s="1009"/>
      <c r="BA59" s="1008"/>
      <c r="BB59" s="1008"/>
      <c r="BC59" s="1008"/>
      <c r="BD59" s="1008"/>
      <c r="BE59" s="1008"/>
      <c r="BF59" s="1008"/>
      <c r="BG59" s="1008"/>
      <c r="BH59" s="1008"/>
      <c r="BI59" s="1008"/>
      <c r="BJ59" s="1008"/>
      <c r="BK59" s="1008"/>
      <c r="BL59" s="1008"/>
      <c r="BM59" s="1008"/>
      <c r="BN59" s="1008"/>
      <c r="BO59" s="1008"/>
      <c r="BP59" s="1008"/>
      <c r="BQ59" s="1008"/>
      <c r="BR59" s="1008"/>
      <c r="BS59" s="1008"/>
      <c r="BT59" s="1008"/>
      <c r="BU59" s="1008"/>
      <c r="BV59" s="1008"/>
      <c r="BW59" s="1008"/>
      <c r="BX59" s="1008"/>
      <c r="BY59" s="1008"/>
      <c r="BZ59" s="1008"/>
      <c r="CA59" s="1008"/>
      <c r="CB59" s="1008"/>
      <c r="CC59" s="1008"/>
      <c r="CD59" s="1008"/>
      <c r="CE59" s="1008"/>
      <c r="CF59" s="1008"/>
      <c r="CG59" s="1008"/>
      <c r="CH59" s="1008"/>
      <c r="CI59" s="1008"/>
      <c r="CJ59" s="1008"/>
      <c r="CK59" s="1008"/>
      <c r="CL59" s="1008"/>
      <c r="CM59" s="1008"/>
      <c r="CN59" s="1008"/>
      <c r="CO59" s="1008"/>
      <c r="CP59" s="1008"/>
      <c r="CQ59" s="1008"/>
      <c r="CR59" s="1008"/>
      <c r="CS59" s="1008"/>
      <c r="CT59" s="1008"/>
      <c r="CU59" s="1008"/>
      <c r="CV59" s="1008"/>
      <c r="CW59" s="1008"/>
      <c r="CX59" s="1008"/>
      <c r="CY59" s="1008"/>
      <c r="CZ59" s="1008"/>
      <c r="DA59" s="1008"/>
      <c r="DB59" s="1008"/>
      <c r="DC59" s="1008"/>
      <c r="DD59" s="1008"/>
      <c r="DE59" s="1008"/>
      <c r="DF59" s="1008"/>
      <c r="DG59" s="1008"/>
      <c r="DH59" s="1008"/>
      <c r="DI59" s="1008"/>
      <c r="DJ59" s="1008"/>
      <c r="DK59" s="1008"/>
      <c r="DL59" s="1008"/>
      <c r="DM59" s="1008"/>
      <c r="DN59" s="1008"/>
      <c r="DO59" s="1008"/>
      <c r="DP59" s="1008"/>
      <c r="DQ59" s="1008"/>
      <c r="DR59" s="1008"/>
    </row>
    <row r="60" spans="1:122" ht="15" x14ac:dyDescent="0.25">
      <c r="A60" s="1585"/>
      <c r="B60" s="1585" t="s">
        <v>1101</v>
      </c>
      <c r="C60" s="1589" t="s">
        <v>2002</v>
      </c>
      <c r="D60" s="1589" t="s">
        <v>2002</v>
      </c>
      <c r="E60" s="1589" t="s">
        <v>2002</v>
      </c>
      <c r="F60" s="1589" t="s">
        <v>2002</v>
      </c>
      <c r="G60" s="1589" t="s">
        <v>2002</v>
      </c>
      <c r="H60" s="1589" t="s">
        <v>2002</v>
      </c>
      <c r="I60" s="1589" t="s">
        <v>2002</v>
      </c>
      <c r="J60" s="1589" t="s">
        <v>2002</v>
      </c>
      <c r="K60" s="1589" t="s">
        <v>2002</v>
      </c>
      <c r="L60" s="1589">
        <v>3.1905208356471988E-4</v>
      </c>
      <c r="M60" s="1589" t="s">
        <v>2002</v>
      </c>
      <c r="N60" s="1589" t="s">
        <v>2002</v>
      </c>
      <c r="O60" s="1589" t="s">
        <v>2002</v>
      </c>
      <c r="P60" s="1589" t="s">
        <v>2002</v>
      </c>
      <c r="Q60" s="1589">
        <v>3.9291198615264979E-4</v>
      </c>
      <c r="R60" s="1589" t="s">
        <v>2002</v>
      </c>
      <c r="S60" s="1589" t="s">
        <v>2002</v>
      </c>
      <c r="T60" s="1589" t="s">
        <v>2002</v>
      </c>
      <c r="U60" s="1589" t="s">
        <v>2002</v>
      </c>
      <c r="V60" s="1589" t="s">
        <v>2002</v>
      </c>
      <c r="W60" s="1589" t="s">
        <v>2002</v>
      </c>
      <c r="X60" s="1589" t="s">
        <v>2002</v>
      </c>
      <c r="Y60" s="1589" t="s">
        <v>2002</v>
      </c>
      <c r="Z60" s="1589">
        <v>8.2812286855024741E-3</v>
      </c>
      <c r="AA60" s="1589">
        <v>8.2920418509025637E-3</v>
      </c>
      <c r="AB60" s="1589" t="s">
        <v>2002</v>
      </c>
      <c r="AC60" s="1589" t="s">
        <v>2002</v>
      </c>
      <c r="AD60" s="1589">
        <v>1.0801413128507825E-2</v>
      </c>
      <c r="AE60" s="1589" t="s">
        <v>2002</v>
      </c>
      <c r="AF60" s="1589">
        <v>4.1436218866814983E-3</v>
      </c>
      <c r="AG60" s="1589">
        <v>4.0491976158757513E-4</v>
      </c>
      <c r="AH60" s="1589" t="s">
        <v>2002</v>
      </c>
      <c r="AI60" s="1589" t="s">
        <v>2002</v>
      </c>
      <c r="AJ60" s="1589" t="s">
        <v>2002</v>
      </c>
      <c r="AK60" s="1589">
        <v>5.5342241258620421E-3</v>
      </c>
      <c r="AL60" s="1589" t="s">
        <v>2002</v>
      </c>
      <c r="AM60" s="1589">
        <v>1.6148317993328217E-2</v>
      </c>
      <c r="AN60" s="1589" t="s">
        <v>2002</v>
      </c>
      <c r="AO60" s="1589" t="s">
        <v>2002</v>
      </c>
      <c r="AP60" s="1589" t="s">
        <v>2002</v>
      </c>
      <c r="AQ60" s="1589">
        <v>1.9741003737168014E-2</v>
      </c>
      <c r="AR60" s="1589" t="s">
        <v>2002</v>
      </c>
      <c r="AS60" s="1589" t="s">
        <v>2002</v>
      </c>
      <c r="AT60" s="1589" t="s">
        <v>2002</v>
      </c>
      <c r="AU60" s="1589">
        <v>1.10705328552446E-2</v>
      </c>
      <c r="AV60" s="1589" t="s">
        <v>2002</v>
      </c>
      <c r="AW60" s="1589" t="s">
        <v>2002</v>
      </c>
      <c r="AX60" s="1589">
        <v>3.3166100416392438E-2</v>
      </c>
      <c r="AY60" s="1589">
        <v>2.0648957793381988E-3</v>
      </c>
      <c r="AZ60" s="1009"/>
      <c r="BA60" s="1008"/>
      <c r="BB60" s="1008"/>
      <c r="BC60" s="1008"/>
      <c r="BD60" s="1008"/>
      <c r="BE60" s="1008"/>
      <c r="BF60" s="1008"/>
      <c r="BG60" s="1008"/>
      <c r="BH60" s="1008"/>
      <c r="BI60" s="1008"/>
      <c r="BJ60" s="1008"/>
      <c r="BK60" s="1008"/>
      <c r="BL60" s="1008"/>
      <c r="BM60" s="1008"/>
      <c r="BN60" s="1008"/>
      <c r="BO60" s="1008"/>
      <c r="BP60" s="1008"/>
      <c r="BQ60" s="1008"/>
      <c r="BR60" s="1008"/>
      <c r="BS60" s="1008"/>
      <c r="BT60" s="1008"/>
      <c r="BU60" s="1008"/>
      <c r="BV60" s="1008"/>
      <c r="BW60" s="1008"/>
      <c r="BX60" s="1008"/>
      <c r="BY60" s="1008"/>
      <c r="BZ60" s="1008"/>
      <c r="CA60" s="1008"/>
      <c r="CB60" s="1008"/>
      <c r="CC60" s="1008"/>
      <c r="CD60" s="1008"/>
      <c r="CE60" s="1008"/>
      <c r="CF60" s="1008"/>
      <c r="CG60" s="1008"/>
      <c r="CH60" s="1008"/>
      <c r="CI60" s="1008"/>
      <c r="CJ60" s="1008"/>
      <c r="CK60" s="1008"/>
      <c r="CL60" s="1008"/>
      <c r="CM60" s="1008"/>
      <c r="CN60" s="1008"/>
      <c r="CO60" s="1008"/>
      <c r="CP60" s="1008"/>
      <c r="CQ60" s="1008"/>
      <c r="CR60" s="1008"/>
      <c r="CS60" s="1008"/>
      <c r="CT60" s="1008"/>
      <c r="CU60" s="1008"/>
      <c r="CV60" s="1008"/>
      <c r="CW60" s="1008"/>
      <c r="CX60" s="1008"/>
      <c r="CY60" s="1008"/>
      <c r="CZ60" s="1008"/>
      <c r="DA60" s="1008"/>
      <c r="DB60" s="1008"/>
      <c r="DC60" s="1008"/>
      <c r="DD60" s="1008"/>
      <c r="DE60" s="1008"/>
      <c r="DF60" s="1008"/>
      <c r="DG60" s="1008"/>
      <c r="DH60" s="1008"/>
      <c r="DI60" s="1008"/>
      <c r="DJ60" s="1008"/>
      <c r="DK60" s="1008"/>
      <c r="DL60" s="1008"/>
      <c r="DM60" s="1008"/>
      <c r="DN60" s="1008"/>
      <c r="DO60" s="1008"/>
      <c r="DP60" s="1008"/>
      <c r="DQ60" s="1008"/>
      <c r="DR60" s="1008"/>
    </row>
    <row r="61" spans="1:122" ht="15" x14ac:dyDescent="0.25">
      <c r="A61" s="1585"/>
      <c r="B61" s="1585" t="s">
        <v>1069</v>
      </c>
      <c r="C61" s="1589" t="s">
        <v>2002</v>
      </c>
      <c r="D61" s="1589" t="s">
        <v>2002</v>
      </c>
      <c r="E61" s="1589" t="s">
        <v>2002</v>
      </c>
      <c r="F61" s="1589" t="s">
        <v>2002</v>
      </c>
      <c r="G61" s="1589" t="s">
        <v>2002</v>
      </c>
      <c r="H61" s="1589" t="s">
        <v>2002</v>
      </c>
      <c r="I61" s="1589" t="s">
        <v>2002</v>
      </c>
      <c r="J61" s="1589" t="s">
        <v>2002</v>
      </c>
      <c r="K61" s="1589" t="s">
        <v>2002</v>
      </c>
      <c r="L61" s="1589" t="s">
        <v>2002</v>
      </c>
      <c r="M61" s="1589" t="s">
        <v>2002</v>
      </c>
      <c r="N61" s="1589" t="s">
        <v>2002</v>
      </c>
      <c r="O61" s="1589" t="s">
        <v>2002</v>
      </c>
      <c r="P61" s="1589" t="s">
        <v>2002</v>
      </c>
      <c r="Q61" s="1589" t="s">
        <v>2002</v>
      </c>
      <c r="R61" s="1589" t="s">
        <v>2002</v>
      </c>
      <c r="S61" s="1589" t="s">
        <v>2002</v>
      </c>
      <c r="T61" s="1589" t="s">
        <v>2002</v>
      </c>
      <c r="U61" s="1589" t="s">
        <v>2002</v>
      </c>
      <c r="V61" s="1589" t="s">
        <v>2002</v>
      </c>
      <c r="W61" s="1589" t="s">
        <v>2002</v>
      </c>
      <c r="X61" s="1589" t="s">
        <v>2002</v>
      </c>
      <c r="Y61" s="1589" t="s">
        <v>2002</v>
      </c>
      <c r="Z61" s="1589" t="s">
        <v>2002</v>
      </c>
      <c r="AA61" s="1589" t="s">
        <v>2002</v>
      </c>
      <c r="AB61" s="1589" t="s">
        <v>2002</v>
      </c>
      <c r="AC61" s="1589" t="s">
        <v>2002</v>
      </c>
      <c r="AD61" s="1589" t="s">
        <v>2002</v>
      </c>
      <c r="AE61" s="1589" t="s">
        <v>2002</v>
      </c>
      <c r="AF61" s="1589" t="s">
        <v>2002</v>
      </c>
      <c r="AG61" s="1589" t="s">
        <v>2002</v>
      </c>
      <c r="AH61" s="1589" t="s">
        <v>2002</v>
      </c>
      <c r="AI61" s="1589" t="s">
        <v>2002</v>
      </c>
      <c r="AJ61" s="1589" t="s">
        <v>2002</v>
      </c>
      <c r="AK61" s="1589" t="s">
        <v>2002</v>
      </c>
      <c r="AL61" s="1589" t="s">
        <v>2002</v>
      </c>
      <c r="AM61" s="1589" t="s">
        <v>2002</v>
      </c>
      <c r="AN61" s="1589" t="s">
        <v>2002</v>
      </c>
      <c r="AO61" s="1589" t="s">
        <v>2002</v>
      </c>
      <c r="AP61" s="1589" t="s">
        <v>2002</v>
      </c>
      <c r="AQ61" s="1589" t="s">
        <v>2002</v>
      </c>
      <c r="AR61" s="1589" t="s">
        <v>2002</v>
      </c>
      <c r="AS61" s="1589">
        <v>2.8692251269355103E-2</v>
      </c>
      <c r="AT61" s="1589">
        <v>2.170764337197885E-3</v>
      </c>
      <c r="AU61" s="1589" t="s">
        <v>2002</v>
      </c>
      <c r="AV61" s="1589" t="s">
        <v>2002</v>
      </c>
      <c r="AW61" s="1589">
        <v>3.9460563533748369E-2</v>
      </c>
      <c r="AX61" s="1589" t="s">
        <v>2002</v>
      </c>
      <c r="AY61" s="1589">
        <v>7.5659394580635355E-4</v>
      </c>
      <c r="AZ61" s="1009"/>
      <c r="BA61" s="1008"/>
      <c r="BB61" s="1008"/>
      <c r="BC61" s="1008"/>
      <c r="BD61" s="1008"/>
      <c r="BE61" s="1008"/>
      <c r="BF61" s="1008"/>
      <c r="BG61" s="1008"/>
      <c r="BH61" s="1008"/>
      <c r="BI61" s="1008"/>
      <c r="BJ61" s="1008"/>
      <c r="BK61" s="1008"/>
      <c r="BL61" s="1008"/>
      <c r="BM61" s="1008"/>
      <c r="BN61" s="1008"/>
      <c r="BO61" s="1008"/>
      <c r="BP61" s="1008"/>
      <c r="BQ61" s="1008"/>
      <c r="BR61" s="1008"/>
      <c r="BS61" s="1008"/>
      <c r="BT61" s="1008"/>
      <c r="BU61" s="1008"/>
      <c r="BV61" s="1008"/>
      <c r="BW61" s="1008"/>
      <c r="BX61" s="1008"/>
      <c r="BY61" s="1008"/>
      <c r="BZ61" s="1008"/>
      <c r="CA61" s="1008"/>
      <c r="CB61" s="1008"/>
      <c r="CC61" s="1008"/>
      <c r="CD61" s="1008"/>
      <c r="CE61" s="1008"/>
      <c r="CF61" s="1008"/>
      <c r="CG61" s="1008"/>
      <c r="CH61" s="1008"/>
      <c r="CI61" s="1008"/>
      <c r="CJ61" s="1008"/>
      <c r="CK61" s="1008"/>
      <c r="CL61" s="1008"/>
      <c r="CM61" s="1008"/>
      <c r="CN61" s="1008"/>
      <c r="CO61" s="1008"/>
      <c r="CP61" s="1008"/>
      <c r="CQ61" s="1008"/>
      <c r="CR61" s="1008"/>
      <c r="CS61" s="1008"/>
      <c r="CT61" s="1008"/>
      <c r="CU61" s="1008"/>
      <c r="CV61" s="1008"/>
      <c r="CW61" s="1008"/>
      <c r="CX61" s="1008"/>
      <c r="CY61" s="1008"/>
      <c r="CZ61" s="1008"/>
      <c r="DA61" s="1008"/>
      <c r="DB61" s="1008"/>
      <c r="DC61" s="1008"/>
      <c r="DD61" s="1008"/>
      <c r="DE61" s="1008"/>
      <c r="DF61" s="1008"/>
      <c r="DG61" s="1008"/>
      <c r="DH61" s="1008"/>
      <c r="DI61" s="1008"/>
      <c r="DJ61" s="1008"/>
      <c r="DK61" s="1008"/>
      <c r="DL61" s="1008"/>
      <c r="DM61" s="1008"/>
      <c r="DN61" s="1008"/>
      <c r="DO61" s="1008"/>
      <c r="DP61" s="1008"/>
      <c r="DQ61" s="1008"/>
      <c r="DR61" s="1008"/>
    </row>
    <row r="62" spans="1:122" ht="15" x14ac:dyDescent="0.25">
      <c r="A62" s="999" t="s">
        <v>1465</v>
      </c>
      <c r="B62" s="1587"/>
      <c r="C62" s="1588" t="s">
        <v>2002</v>
      </c>
      <c r="D62" s="1588" t="s">
        <v>2002</v>
      </c>
      <c r="E62" s="1588" t="s">
        <v>2002</v>
      </c>
      <c r="F62" s="1588" t="s">
        <v>2002</v>
      </c>
      <c r="G62" s="1588" t="s">
        <v>2002</v>
      </c>
      <c r="H62" s="1588" t="s">
        <v>2002</v>
      </c>
      <c r="I62" s="1588" t="s">
        <v>2002</v>
      </c>
      <c r="J62" s="1588" t="s">
        <v>2002</v>
      </c>
      <c r="K62" s="1588" t="s">
        <v>2002</v>
      </c>
      <c r="L62" s="1588" t="s">
        <v>2002</v>
      </c>
      <c r="M62" s="1588" t="s">
        <v>2002</v>
      </c>
      <c r="N62" s="1588" t="s">
        <v>2002</v>
      </c>
      <c r="O62" s="1588" t="s">
        <v>2002</v>
      </c>
      <c r="P62" s="1588" t="s">
        <v>2002</v>
      </c>
      <c r="Q62" s="1588" t="s">
        <v>2002</v>
      </c>
      <c r="R62" s="1588" t="s">
        <v>2002</v>
      </c>
      <c r="S62" s="1588" t="s">
        <v>2002</v>
      </c>
      <c r="T62" s="1588" t="s">
        <v>2002</v>
      </c>
      <c r="U62" s="1588" t="s">
        <v>2002</v>
      </c>
      <c r="V62" s="1588" t="s">
        <v>2002</v>
      </c>
      <c r="W62" s="1588" t="s">
        <v>2002</v>
      </c>
      <c r="X62" s="1588" t="s">
        <v>2002</v>
      </c>
      <c r="Y62" s="1588" t="s">
        <v>2002</v>
      </c>
      <c r="Z62" s="1588" t="s">
        <v>2002</v>
      </c>
      <c r="AA62" s="1588" t="s">
        <v>2002</v>
      </c>
      <c r="AB62" s="1588" t="s">
        <v>2002</v>
      </c>
      <c r="AC62" s="1588" t="s">
        <v>2002</v>
      </c>
      <c r="AD62" s="1588" t="s">
        <v>2002</v>
      </c>
      <c r="AE62" s="1588" t="s">
        <v>2002</v>
      </c>
      <c r="AF62" s="1588" t="s">
        <v>2002</v>
      </c>
      <c r="AG62" s="1588" t="s">
        <v>2002</v>
      </c>
      <c r="AH62" s="1588" t="s">
        <v>2002</v>
      </c>
      <c r="AI62" s="1588">
        <v>3.316742244262282E-3</v>
      </c>
      <c r="AJ62" s="1588" t="s">
        <v>2002</v>
      </c>
      <c r="AK62" s="1588">
        <v>1.9774864899257696E-2</v>
      </c>
      <c r="AL62" s="1588" t="s">
        <v>2002</v>
      </c>
      <c r="AM62" s="1588">
        <v>1.0275273579493011E-2</v>
      </c>
      <c r="AN62" s="1588" t="s">
        <v>2002</v>
      </c>
      <c r="AO62" s="1588" t="s">
        <v>2002</v>
      </c>
      <c r="AP62" s="1588" t="s">
        <v>2002</v>
      </c>
      <c r="AQ62" s="1588" t="s">
        <v>2002</v>
      </c>
      <c r="AR62" s="1588" t="s">
        <v>2002</v>
      </c>
      <c r="AS62" s="1588" t="s">
        <v>2002</v>
      </c>
      <c r="AT62" s="1588" t="s">
        <v>2002</v>
      </c>
      <c r="AU62" s="1588" t="s">
        <v>2002</v>
      </c>
      <c r="AV62" s="1588" t="s">
        <v>2002</v>
      </c>
      <c r="AW62" s="1588" t="s">
        <v>2002</v>
      </c>
      <c r="AX62" s="1588" t="s">
        <v>2002</v>
      </c>
      <c r="AY62" s="1588">
        <v>9.7265469183979616E-4</v>
      </c>
      <c r="AZ62" s="1009"/>
      <c r="BA62" s="1008"/>
      <c r="BB62" s="1008"/>
      <c r="BC62" s="1008"/>
      <c r="BD62" s="1008"/>
      <c r="BE62" s="1008"/>
      <c r="BF62" s="1008"/>
      <c r="BG62" s="1008"/>
      <c r="BH62" s="1008"/>
      <c r="BI62" s="1008"/>
      <c r="BJ62" s="1008"/>
      <c r="BK62" s="1008"/>
      <c r="BL62" s="1008"/>
      <c r="BM62" s="1008"/>
      <c r="BN62" s="1008"/>
      <c r="BO62" s="1008"/>
      <c r="BP62" s="1008"/>
      <c r="BQ62" s="1008"/>
      <c r="BR62" s="1008"/>
      <c r="BS62" s="1008"/>
      <c r="BT62" s="1008"/>
      <c r="BU62" s="1008"/>
      <c r="BV62" s="1008"/>
      <c r="BW62" s="1008"/>
      <c r="BX62" s="1008"/>
      <c r="BY62" s="1008"/>
      <c r="BZ62" s="1008"/>
      <c r="CA62" s="1008"/>
      <c r="CB62" s="1008"/>
      <c r="CC62" s="1008"/>
      <c r="CD62" s="1008"/>
      <c r="CE62" s="1008"/>
      <c r="CF62" s="1008"/>
      <c r="CG62" s="1008"/>
      <c r="CH62" s="1008"/>
      <c r="CI62" s="1008"/>
      <c r="CJ62" s="1008"/>
      <c r="CK62" s="1008"/>
      <c r="CL62" s="1008"/>
      <c r="CM62" s="1008"/>
      <c r="CN62" s="1008"/>
      <c r="CO62" s="1008"/>
      <c r="CP62" s="1008"/>
      <c r="CQ62" s="1008"/>
      <c r="CR62" s="1008"/>
      <c r="CS62" s="1008"/>
      <c r="CT62" s="1008"/>
      <c r="CU62" s="1008"/>
      <c r="CV62" s="1008"/>
      <c r="CW62" s="1008"/>
      <c r="CX62" s="1008"/>
      <c r="CY62" s="1008"/>
      <c r="CZ62" s="1008"/>
      <c r="DA62" s="1008"/>
      <c r="DB62" s="1008"/>
      <c r="DC62" s="1008"/>
      <c r="DD62" s="1008"/>
      <c r="DE62" s="1008"/>
      <c r="DF62" s="1008"/>
      <c r="DG62" s="1008"/>
      <c r="DH62" s="1008"/>
      <c r="DI62" s="1008"/>
      <c r="DJ62" s="1008"/>
      <c r="DK62" s="1008"/>
      <c r="DL62" s="1008"/>
      <c r="DM62" s="1008"/>
      <c r="DN62" s="1008"/>
      <c r="DO62" s="1008"/>
      <c r="DP62" s="1008"/>
      <c r="DQ62" s="1008"/>
      <c r="DR62" s="1008"/>
    </row>
    <row r="63" spans="1:122" ht="15" x14ac:dyDescent="0.25">
      <c r="A63" s="1585"/>
      <c r="B63" s="1585" t="s">
        <v>1466</v>
      </c>
      <c r="C63" s="1589" t="s">
        <v>2002</v>
      </c>
      <c r="D63" s="1589" t="s">
        <v>2002</v>
      </c>
      <c r="E63" s="1589" t="s">
        <v>2002</v>
      </c>
      <c r="F63" s="1589" t="s">
        <v>2002</v>
      </c>
      <c r="G63" s="1589" t="s">
        <v>2002</v>
      </c>
      <c r="H63" s="1589" t="s">
        <v>2002</v>
      </c>
      <c r="I63" s="1589" t="s">
        <v>2002</v>
      </c>
      <c r="J63" s="1589" t="s">
        <v>2002</v>
      </c>
      <c r="K63" s="1589" t="s">
        <v>2002</v>
      </c>
      <c r="L63" s="1589" t="s">
        <v>2002</v>
      </c>
      <c r="M63" s="1589" t="s">
        <v>2002</v>
      </c>
      <c r="N63" s="1589" t="s">
        <v>2002</v>
      </c>
      <c r="O63" s="1589" t="s">
        <v>2002</v>
      </c>
      <c r="P63" s="1589" t="s">
        <v>2002</v>
      </c>
      <c r="Q63" s="1589" t="s">
        <v>2002</v>
      </c>
      <c r="R63" s="1589" t="s">
        <v>2002</v>
      </c>
      <c r="S63" s="1589" t="s">
        <v>2002</v>
      </c>
      <c r="T63" s="1589" t="s">
        <v>2002</v>
      </c>
      <c r="U63" s="1589" t="s">
        <v>2002</v>
      </c>
      <c r="V63" s="1589" t="s">
        <v>2002</v>
      </c>
      <c r="W63" s="1589" t="s">
        <v>2002</v>
      </c>
      <c r="X63" s="1589" t="s">
        <v>2002</v>
      </c>
      <c r="Y63" s="1589" t="s">
        <v>2002</v>
      </c>
      <c r="Z63" s="1589" t="s">
        <v>2002</v>
      </c>
      <c r="AA63" s="1589" t="s">
        <v>2002</v>
      </c>
      <c r="AB63" s="1589" t="s">
        <v>2002</v>
      </c>
      <c r="AC63" s="1589" t="s">
        <v>2002</v>
      </c>
      <c r="AD63" s="1589" t="s">
        <v>2002</v>
      </c>
      <c r="AE63" s="1589" t="s">
        <v>2002</v>
      </c>
      <c r="AF63" s="1589" t="s">
        <v>2002</v>
      </c>
      <c r="AG63" s="1589" t="s">
        <v>2002</v>
      </c>
      <c r="AH63" s="1589" t="s">
        <v>2002</v>
      </c>
      <c r="AI63" s="1589">
        <v>3.316742244262282E-3</v>
      </c>
      <c r="AJ63" s="1589" t="s">
        <v>2002</v>
      </c>
      <c r="AK63" s="1589">
        <v>1.9774864899257696E-2</v>
      </c>
      <c r="AL63" s="1589" t="s">
        <v>2002</v>
      </c>
      <c r="AM63" s="1589">
        <v>1.0275273579493011E-2</v>
      </c>
      <c r="AN63" s="1589" t="s">
        <v>2002</v>
      </c>
      <c r="AO63" s="1589" t="s">
        <v>2002</v>
      </c>
      <c r="AP63" s="1589" t="s">
        <v>2002</v>
      </c>
      <c r="AQ63" s="1589" t="s">
        <v>2002</v>
      </c>
      <c r="AR63" s="1589" t="s">
        <v>2002</v>
      </c>
      <c r="AS63" s="1589" t="s">
        <v>2002</v>
      </c>
      <c r="AT63" s="1589" t="s">
        <v>2002</v>
      </c>
      <c r="AU63" s="1589" t="s">
        <v>2002</v>
      </c>
      <c r="AV63" s="1589" t="s">
        <v>2002</v>
      </c>
      <c r="AW63" s="1589" t="s">
        <v>2002</v>
      </c>
      <c r="AX63" s="1589" t="s">
        <v>2002</v>
      </c>
      <c r="AY63" s="1589">
        <v>9.7265469183979616E-4</v>
      </c>
      <c r="AZ63" s="1009"/>
      <c r="BA63" s="1008"/>
      <c r="BB63" s="1008"/>
      <c r="BC63" s="1008"/>
      <c r="BD63" s="1008"/>
      <c r="BE63" s="1008"/>
      <c r="BF63" s="1008"/>
      <c r="BG63" s="1008"/>
      <c r="BH63" s="1008"/>
      <c r="BI63" s="1008"/>
      <c r="BJ63" s="1008"/>
      <c r="BK63" s="1008"/>
      <c r="BL63" s="1008"/>
      <c r="BM63" s="1008"/>
      <c r="BN63" s="1008"/>
      <c r="BO63" s="1008"/>
      <c r="BP63" s="1008"/>
      <c r="BQ63" s="1008"/>
      <c r="BR63" s="1008"/>
      <c r="BS63" s="1008"/>
      <c r="BT63" s="1008"/>
      <c r="BU63" s="1008"/>
      <c r="BV63" s="1008"/>
      <c r="BW63" s="1008"/>
      <c r="BX63" s="1008"/>
      <c r="BY63" s="1008"/>
      <c r="BZ63" s="1008"/>
      <c r="CA63" s="1008"/>
      <c r="CB63" s="1008"/>
      <c r="CC63" s="1008"/>
      <c r="CD63" s="1008"/>
      <c r="CE63" s="1008"/>
      <c r="CF63" s="1008"/>
      <c r="CG63" s="1008"/>
      <c r="CH63" s="1008"/>
      <c r="CI63" s="1008"/>
      <c r="CJ63" s="1008"/>
      <c r="CK63" s="1008"/>
      <c r="CL63" s="1008"/>
      <c r="CM63" s="1008"/>
      <c r="CN63" s="1008"/>
      <c r="CO63" s="1008"/>
      <c r="CP63" s="1008"/>
      <c r="CQ63" s="1008"/>
      <c r="CR63" s="1008"/>
      <c r="CS63" s="1008"/>
      <c r="CT63" s="1008"/>
      <c r="CU63" s="1008"/>
      <c r="CV63" s="1008"/>
      <c r="CW63" s="1008"/>
      <c r="CX63" s="1008"/>
      <c r="CY63" s="1008"/>
      <c r="CZ63" s="1008"/>
      <c r="DA63" s="1008"/>
      <c r="DB63" s="1008"/>
      <c r="DC63" s="1008"/>
      <c r="DD63" s="1008"/>
      <c r="DE63" s="1008"/>
      <c r="DF63" s="1008"/>
      <c r="DG63" s="1008"/>
      <c r="DH63" s="1008"/>
      <c r="DI63" s="1008"/>
      <c r="DJ63" s="1008"/>
      <c r="DK63" s="1008"/>
      <c r="DL63" s="1008"/>
      <c r="DM63" s="1008"/>
      <c r="DN63" s="1008"/>
      <c r="DO63" s="1008"/>
      <c r="DP63" s="1008"/>
      <c r="DQ63" s="1008"/>
      <c r="DR63" s="1008"/>
    </row>
    <row r="64" spans="1:122" ht="15" x14ac:dyDescent="0.25">
      <c r="A64" s="999" t="s">
        <v>1467</v>
      </c>
      <c r="B64" s="1587"/>
      <c r="C64" s="1588" t="s">
        <v>2002</v>
      </c>
      <c r="D64" s="1588" t="s">
        <v>2002</v>
      </c>
      <c r="E64" s="1588" t="s">
        <v>2002</v>
      </c>
      <c r="F64" s="1588" t="s">
        <v>2002</v>
      </c>
      <c r="G64" s="1588" t="s">
        <v>2002</v>
      </c>
      <c r="H64" s="1588" t="s">
        <v>2002</v>
      </c>
      <c r="I64" s="1588" t="s">
        <v>2002</v>
      </c>
      <c r="J64" s="1588" t="s">
        <v>2002</v>
      </c>
      <c r="K64" s="1588" t="s">
        <v>2002</v>
      </c>
      <c r="L64" s="1588" t="s">
        <v>2002</v>
      </c>
      <c r="M64" s="1588" t="s">
        <v>2002</v>
      </c>
      <c r="N64" s="1588" t="s">
        <v>2002</v>
      </c>
      <c r="O64" s="1588" t="s">
        <v>2002</v>
      </c>
      <c r="P64" s="1588" t="s">
        <v>2002</v>
      </c>
      <c r="Q64" s="1588" t="s">
        <v>2002</v>
      </c>
      <c r="R64" s="1588" t="s">
        <v>2002</v>
      </c>
      <c r="S64" s="1588" t="s">
        <v>2002</v>
      </c>
      <c r="T64" s="1588" t="s">
        <v>2002</v>
      </c>
      <c r="U64" s="1588" t="s">
        <v>2002</v>
      </c>
      <c r="V64" s="1588" t="s">
        <v>2002</v>
      </c>
      <c r="W64" s="1588" t="s">
        <v>2002</v>
      </c>
      <c r="X64" s="1588" t="s">
        <v>2002</v>
      </c>
      <c r="Y64" s="1588" t="s">
        <v>2002</v>
      </c>
      <c r="Z64" s="1588" t="s">
        <v>2002</v>
      </c>
      <c r="AA64" s="1588" t="s">
        <v>2002</v>
      </c>
      <c r="AB64" s="1588" t="s">
        <v>2002</v>
      </c>
      <c r="AC64" s="1588" t="s">
        <v>2002</v>
      </c>
      <c r="AD64" s="1588" t="s">
        <v>2002</v>
      </c>
      <c r="AE64" s="1588" t="s">
        <v>2002</v>
      </c>
      <c r="AF64" s="1588" t="s">
        <v>2002</v>
      </c>
      <c r="AG64" s="1588" t="s">
        <v>2002</v>
      </c>
      <c r="AH64" s="1588" t="s">
        <v>2002</v>
      </c>
      <c r="AI64" s="1588" t="s">
        <v>2002</v>
      </c>
      <c r="AJ64" s="1588" t="s">
        <v>2002</v>
      </c>
      <c r="AK64" s="1588" t="s">
        <v>2002</v>
      </c>
      <c r="AL64" s="1588" t="s">
        <v>2002</v>
      </c>
      <c r="AM64" s="1588" t="s">
        <v>2002</v>
      </c>
      <c r="AN64" s="1588" t="s">
        <v>2002</v>
      </c>
      <c r="AO64" s="1588" t="s">
        <v>2002</v>
      </c>
      <c r="AP64" s="1588" t="s">
        <v>2002</v>
      </c>
      <c r="AQ64" s="1588">
        <v>3.0863274391299432E-3</v>
      </c>
      <c r="AR64" s="1588" t="s">
        <v>2002</v>
      </c>
      <c r="AS64" s="1588">
        <v>3.2271517629167816E-3</v>
      </c>
      <c r="AT64" s="1588" t="s">
        <v>2002</v>
      </c>
      <c r="AU64" s="1588">
        <v>1.4169045245927263E-2</v>
      </c>
      <c r="AV64" s="1588" t="s">
        <v>2002</v>
      </c>
      <c r="AW64" s="1588" t="s">
        <v>2002</v>
      </c>
      <c r="AX64" s="1588" t="s">
        <v>2002</v>
      </c>
      <c r="AY64" s="1588">
        <v>1.4191077819208976E-4</v>
      </c>
      <c r="AZ64" s="1009"/>
      <c r="BA64" s="1008"/>
      <c r="BB64" s="1008"/>
      <c r="BC64" s="1008"/>
      <c r="BD64" s="1008"/>
      <c r="BE64" s="1008"/>
      <c r="BF64" s="1008"/>
      <c r="BG64" s="1008"/>
      <c r="BH64" s="1008"/>
      <c r="BI64" s="1008"/>
      <c r="BJ64" s="1008"/>
      <c r="BK64" s="1008"/>
      <c r="BL64" s="1008"/>
      <c r="BM64" s="1008"/>
      <c r="BN64" s="1008"/>
      <c r="BO64" s="1008"/>
      <c r="BP64" s="1008"/>
      <c r="BQ64" s="1008"/>
      <c r="BR64" s="1008"/>
      <c r="BS64" s="1008"/>
      <c r="BT64" s="1008"/>
      <c r="BU64" s="1008"/>
      <c r="BV64" s="1008"/>
      <c r="BW64" s="1008"/>
      <c r="BX64" s="1008"/>
      <c r="BY64" s="1008"/>
      <c r="BZ64" s="1008"/>
      <c r="CA64" s="1008"/>
      <c r="CB64" s="1008"/>
      <c r="CC64" s="1008"/>
      <c r="CD64" s="1008"/>
      <c r="CE64" s="1008"/>
      <c r="CF64" s="1008"/>
      <c r="CG64" s="1008"/>
      <c r="CH64" s="1008"/>
      <c r="CI64" s="1008"/>
      <c r="CJ64" s="1008"/>
      <c r="CK64" s="1008"/>
      <c r="CL64" s="1008"/>
      <c r="CM64" s="1008"/>
      <c r="CN64" s="1008"/>
      <c r="CO64" s="1008"/>
      <c r="CP64" s="1008"/>
      <c r="CQ64" s="1008"/>
      <c r="CR64" s="1008"/>
      <c r="CS64" s="1008"/>
      <c r="CT64" s="1008"/>
      <c r="CU64" s="1008"/>
      <c r="CV64" s="1008"/>
      <c r="CW64" s="1008"/>
      <c r="CX64" s="1008"/>
      <c r="CY64" s="1008"/>
      <c r="CZ64" s="1008"/>
      <c r="DA64" s="1008"/>
      <c r="DB64" s="1008"/>
      <c r="DC64" s="1008"/>
      <c r="DD64" s="1008"/>
      <c r="DE64" s="1008"/>
      <c r="DF64" s="1008"/>
      <c r="DG64" s="1008"/>
      <c r="DH64" s="1008"/>
      <c r="DI64" s="1008"/>
      <c r="DJ64" s="1008"/>
      <c r="DK64" s="1008"/>
      <c r="DL64" s="1008"/>
      <c r="DM64" s="1008"/>
      <c r="DN64" s="1008"/>
      <c r="DO64" s="1008"/>
      <c r="DP64" s="1008"/>
      <c r="DQ64" s="1008"/>
      <c r="DR64" s="1008"/>
    </row>
    <row r="65" spans="1:122" ht="15" x14ac:dyDescent="0.25">
      <c r="A65" s="1585"/>
      <c r="B65" s="1585" t="s">
        <v>1069</v>
      </c>
      <c r="C65" s="1589" t="s">
        <v>2002</v>
      </c>
      <c r="D65" s="1589" t="s">
        <v>2002</v>
      </c>
      <c r="E65" s="1589" t="s">
        <v>2002</v>
      </c>
      <c r="F65" s="1589" t="s">
        <v>2002</v>
      </c>
      <c r="G65" s="1589" t="s">
        <v>2002</v>
      </c>
      <c r="H65" s="1589" t="s">
        <v>2002</v>
      </c>
      <c r="I65" s="1589" t="s">
        <v>2002</v>
      </c>
      <c r="J65" s="1589" t="s">
        <v>2002</v>
      </c>
      <c r="K65" s="1589" t="s">
        <v>2002</v>
      </c>
      <c r="L65" s="1589" t="s">
        <v>2002</v>
      </c>
      <c r="M65" s="1589" t="s">
        <v>2002</v>
      </c>
      <c r="N65" s="1589" t="s">
        <v>2002</v>
      </c>
      <c r="O65" s="1589" t="s">
        <v>2002</v>
      </c>
      <c r="P65" s="1589" t="s">
        <v>2002</v>
      </c>
      <c r="Q65" s="1589" t="s">
        <v>2002</v>
      </c>
      <c r="R65" s="1589" t="s">
        <v>2002</v>
      </c>
      <c r="S65" s="1589" t="s">
        <v>2002</v>
      </c>
      <c r="T65" s="1589" t="s">
        <v>2002</v>
      </c>
      <c r="U65" s="1589" t="s">
        <v>2002</v>
      </c>
      <c r="V65" s="1589" t="s">
        <v>2002</v>
      </c>
      <c r="W65" s="1589" t="s">
        <v>2002</v>
      </c>
      <c r="X65" s="1589" t="s">
        <v>2002</v>
      </c>
      <c r="Y65" s="1589" t="s">
        <v>2002</v>
      </c>
      <c r="Z65" s="1589" t="s">
        <v>2002</v>
      </c>
      <c r="AA65" s="1589" t="s">
        <v>2002</v>
      </c>
      <c r="AB65" s="1589" t="s">
        <v>2002</v>
      </c>
      <c r="AC65" s="1589" t="s">
        <v>2002</v>
      </c>
      <c r="AD65" s="1589" t="s">
        <v>2002</v>
      </c>
      <c r="AE65" s="1589" t="s">
        <v>2002</v>
      </c>
      <c r="AF65" s="1589" t="s">
        <v>2002</v>
      </c>
      <c r="AG65" s="1589" t="s">
        <v>2002</v>
      </c>
      <c r="AH65" s="1589" t="s">
        <v>2002</v>
      </c>
      <c r="AI65" s="1589" t="s">
        <v>2002</v>
      </c>
      <c r="AJ65" s="1589" t="s">
        <v>2002</v>
      </c>
      <c r="AK65" s="1589" t="s">
        <v>2002</v>
      </c>
      <c r="AL65" s="1589" t="s">
        <v>2002</v>
      </c>
      <c r="AM65" s="1589" t="s">
        <v>2002</v>
      </c>
      <c r="AN65" s="1589" t="s">
        <v>2002</v>
      </c>
      <c r="AO65" s="1589" t="s">
        <v>2002</v>
      </c>
      <c r="AP65" s="1589" t="s">
        <v>2002</v>
      </c>
      <c r="AQ65" s="1589">
        <v>3.0863274391299432E-3</v>
      </c>
      <c r="AR65" s="1589" t="s">
        <v>2002</v>
      </c>
      <c r="AS65" s="1589">
        <v>3.2271517629167816E-3</v>
      </c>
      <c r="AT65" s="1589" t="s">
        <v>2002</v>
      </c>
      <c r="AU65" s="1589">
        <v>1.4169045245927263E-2</v>
      </c>
      <c r="AV65" s="1589" t="s">
        <v>2002</v>
      </c>
      <c r="AW65" s="1589" t="s">
        <v>2002</v>
      </c>
      <c r="AX65" s="1589" t="s">
        <v>2002</v>
      </c>
      <c r="AY65" s="1589">
        <v>1.4191077819208976E-4</v>
      </c>
      <c r="AZ65" s="1009"/>
      <c r="BA65" s="1008"/>
      <c r="BB65" s="1008"/>
      <c r="BC65" s="1008"/>
      <c r="BD65" s="1008"/>
      <c r="BE65" s="1008"/>
      <c r="BF65" s="1008"/>
      <c r="BG65" s="1008"/>
      <c r="BH65" s="1008"/>
      <c r="BI65" s="1008"/>
      <c r="BJ65" s="1008"/>
      <c r="BK65" s="1008"/>
      <c r="BL65" s="1008"/>
      <c r="BM65" s="1008"/>
      <c r="BN65" s="1008"/>
      <c r="BO65" s="1008"/>
      <c r="BP65" s="1008"/>
      <c r="BQ65" s="1008"/>
      <c r="BR65" s="1008"/>
      <c r="BS65" s="1008"/>
      <c r="BT65" s="1008"/>
      <c r="BU65" s="1008"/>
      <c r="BV65" s="1008"/>
      <c r="BW65" s="1008"/>
      <c r="BX65" s="1008"/>
      <c r="BY65" s="1008"/>
      <c r="BZ65" s="1008"/>
      <c r="CA65" s="1008"/>
      <c r="CB65" s="1008"/>
      <c r="CC65" s="1008"/>
      <c r="CD65" s="1008"/>
      <c r="CE65" s="1008"/>
      <c r="CF65" s="1008"/>
      <c r="CG65" s="1008"/>
      <c r="CH65" s="1008"/>
      <c r="CI65" s="1008"/>
      <c r="CJ65" s="1008"/>
      <c r="CK65" s="1008"/>
      <c r="CL65" s="1008"/>
      <c r="CM65" s="1008"/>
      <c r="CN65" s="1008"/>
      <c r="CO65" s="1008"/>
      <c r="CP65" s="1008"/>
      <c r="CQ65" s="1008"/>
      <c r="CR65" s="1008"/>
      <c r="CS65" s="1008"/>
      <c r="CT65" s="1008"/>
      <c r="CU65" s="1008"/>
      <c r="CV65" s="1008"/>
      <c r="CW65" s="1008"/>
      <c r="CX65" s="1008"/>
      <c r="CY65" s="1008"/>
      <c r="CZ65" s="1008"/>
      <c r="DA65" s="1008"/>
      <c r="DB65" s="1008"/>
      <c r="DC65" s="1008"/>
      <c r="DD65" s="1008"/>
      <c r="DE65" s="1008"/>
      <c r="DF65" s="1008"/>
      <c r="DG65" s="1008"/>
      <c r="DH65" s="1008"/>
      <c r="DI65" s="1008"/>
      <c r="DJ65" s="1008"/>
      <c r="DK65" s="1008"/>
      <c r="DL65" s="1008"/>
      <c r="DM65" s="1008"/>
      <c r="DN65" s="1008"/>
      <c r="DO65" s="1008"/>
      <c r="DP65" s="1008"/>
      <c r="DQ65" s="1008"/>
      <c r="DR65" s="1008"/>
    </row>
    <row r="66" spans="1:122" ht="15" x14ac:dyDescent="0.25">
      <c r="A66" s="999" t="s">
        <v>2001</v>
      </c>
      <c r="B66" s="1587"/>
      <c r="C66" s="1588" t="s">
        <v>2002</v>
      </c>
      <c r="D66" s="1588" t="s">
        <v>2002</v>
      </c>
      <c r="E66" s="1588" t="s">
        <v>2002</v>
      </c>
      <c r="F66" s="1588" t="s">
        <v>2002</v>
      </c>
      <c r="G66" s="1588" t="s">
        <v>2002</v>
      </c>
      <c r="H66" s="1588" t="s">
        <v>2002</v>
      </c>
      <c r="I66" s="1588" t="s">
        <v>2002</v>
      </c>
      <c r="J66" s="1588" t="s">
        <v>2002</v>
      </c>
      <c r="K66" s="1588" t="s">
        <v>2002</v>
      </c>
      <c r="L66" s="1588" t="s">
        <v>2002</v>
      </c>
      <c r="M66" s="1588" t="s">
        <v>2002</v>
      </c>
      <c r="N66" s="1588" t="s">
        <v>2002</v>
      </c>
      <c r="O66" s="1588" t="s">
        <v>2002</v>
      </c>
      <c r="P66" s="1588" t="s">
        <v>2002</v>
      </c>
      <c r="Q66" s="1588">
        <v>0.10841948762187695</v>
      </c>
      <c r="R66" s="1588" t="s">
        <v>2002</v>
      </c>
      <c r="S66" s="1588" t="s">
        <v>2002</v>
      </c>
      <c r="T66" s="1588" t="s">
        <v>2002</v>
      </c>
      <c r="U66" s="1588" t="s">
        <v>2002</v>
      </c>
      <c r="V66" s="1588" t="s">
        <v>2002</v>
      </c>
      <c r="W66" s="1588" t="s">
        <v>2002</v>
      </c>
      <c r="X66" s="1588" t="s">
        <v>2002</v>
      </c>
      <c r="Y66" s="1588" t="s">
        <v>2002</v>
      </c>
      <c r="Z66" s="1588" t="s">
        <v>2002</v>
      </c>
      <c r="AA66" s="1588" t="s">
        <v>2002</v>
      </c>
      <c r="AB66" s="1588" t="s">
        <v>2002</v>
      </c>
      <c r="AC66" s="1588" t="s">
        <v>2002</v>
      </c>
      <c r="AD66" s="1588" t="s">
        <v>2002</v>
      </c>
      <c r="AE66" s="1588" t="s">
        <v>2002</v>
      </c>
      <c r="AF66" s="1588" t="s">
        <v>2002</v>
      </c>
      <c r="AG66" s="1588" t="s">
        <v>2002</v>
      </c>
      <c r="AH66" s="1588" t="s">
        <v>2002</v>
      </c>
      <c r="AI66" s="1588" t="s">
        <v>2002</v>
      </c>
      <c r="AJ66" s="1588" t="s">
        <v>2002</v>
      </c>
      <c r="AK66" s="1588" t="s">
        <v>2002</v>
      </c>
      <c r="AL66" s="1588" t="s">
        <v>2002</v>
      </c>
      <c r="AM66" s="1588" t="s">
        <v>2002</v>
      </c>
      <c r="AN66" s="1588" t="s">
        <v>2002</v>
      </c>
      <c r="AO66" s="1588" t="s">
        <v>2002</v>
      </c>
      <c r="AP66" s="1588" t="s">
        <v>2002</v>
      </c>
      <c r="AQ66" s="1588" t="s">
        <v>2002</v>
      </c>
      <c r="AR66" s="1588" t="s">
        <v>2002</v>
      </c>
      <c r="AS66" s="1588" t="s">
        <v>2002</v>
      </c>
      <c r="AT66" s="1588" t="s">
        <v>2002</v>
      </c>
      <c r="AU66" s="1588" t="s">
        <v>2002</v>
      </c>
      <c r="AV66" s="1588" t="s">
        <v>2002</v>
      </c>
      <c r="AW66" s="1588" t="s">
        <v>2002</v>
      </c>
      <c r="AX66" s="1588" t="s">
        <v>2002</v>
      </c>
      <c r="AY66" s="1588">
        <v>1.1627662805065656E-3</v>
      </c>
      <c r="AZ66" s="1009"/>
      <c r="BA66" s="1008"/>
      <c r="BB66" s="1008"/>
      <c r="BC66" s="1008"/>
      <c r="BD66" s="1008"/>
      <c r="BE66" s="1008"/>
      <c r="BF66" s="1008"/>
      <c r="BG66" s="1008"/>
      <c r="BH66" s="1008"/>
      <c r="BI66" s="1008"/>
      <c r="BJ66" s="1008"/>
      <c r="BK66" s="1008"/>
      <c r="BL66" s="1008"/>
      <c r="BM66" s="1008"/>
      <c r="BN66" s="1008"/>
      <c r="BO66" s="1008"/>
      <c r="BP66" s="1008"/>
      <c r="BQ66" s="1008"/>
      <c r="BR66" s="1008"/>
      <c r="BS66" s="1008"/>
      <c r="BT66" s="1008"/>
      <c r="BU66" s="1008"/>
      <c r="BV66" s="1008"/>
      <c r="BW66" s="1008"/>
      <c r="BX66" s="1008"/>
      <c r="BY66" s="1008"/>
      <c r="BZ66" s="1008"/>
      <c r="CA66" s="1008"/>
      <c r="CB66" s="1008"/>
      <c r="CC66" s="1008"/>
      <c r="CD66" s="1008"/>
      <c r="CE66" s="1008"/>
      <c r="CF66" s="1008"/>
      <c r="CG66" s="1008"/>
      <c r="CH66" s="1008"/>
      <c r="CI66" s="1008"/>
      <c r="CJ66" s="1008"/>
      <c r="CK66" s="1008"/>
      <c r="CL66" s="1008"/>
      <c r="CM66" s="1008"/>
      <c r="CN66" s="1008"/>
      <c r="CO66" s="1008"/>
      <c r="CP66" s="1008"/>
      <c r="CQ66" s="1008"/>
      <c r="CR66" s="1008"/>
      <c r="CS66" s="1008"/>
      <c r="CT66" s="1008"/>
      <c r="CU66" s="1008"/>
      <c r="CV66" s="1008"/>
      <c r="CW66" s="1008"/>
      <c r="CX66" s="1008"/>
      <c r="CY66" s="1008"/>
      <c r="CZ66" s="1008"/>
      <c r="DA66" s="1008"/>
      <c r="DB66" s="1008"/>
      <c r="DC66" s="1008"/>
      <c r="DD66" s="1008"/>
      <c r="DE66" s="1008"/>
      <c r="DF66" s="1008"/>
      <c r="DG66" s="1008"/>
      <c r="DH66" s="1008"/>
      <c r="DI66" s="1008"/>
      <c r="DJ66" s="1008"/>
      <c r="DK66" s="1008"/>
      <c r="DL66" s="1008"/>
      <c r="DM66" s="1008"/>
      <c r="DN66" s="1008"/>
      <c r="DO66" s="1008"/>
      <c r="DP66" s="1008"/>
      <c r="DQ66" s="1008"/>
      <c r="DR66" s="1008"/>
    </row>
    <row r="67" spans="1:122" ht="15" x14ac:dyDescent="0.25">
      <c r="A67" s="1585"/>
      <c r="B67" s="1585" t="s">
        <v>1291</v>
      </c>
      <c r="C67" s="1589" t="s">
        <v>2002</v>
      </c>
      <c r="D67" s="1589" t="s">
        <v>2002</v>
      </c>
      <c r="E67" s="1589" t="s">
        <v>2002</v>
      </c>
      <c r="F67" s="1589" t="s">
        <v>2002</v>
      </c>
      <c r="G67" s="1589" t="s">
        <v>2002</v>
      </c>
      <c r="H67" s="1589" t="s">
        <v>2002</v>
      </c>
      <c r="I67" s="1589" t="s">
        <v>2002</v>
      </c>
      <c r="J67" s="1589" t="s">
        <v>2002</v>
      </c>
      <c r="K67" s="1589" t="s">
        <v>2002</v>
      </c>
      <c r="L67" s="1589" t="s">
        <v>2002</v>
      </c>
      <c r="M67" s="1589" t="s">
        <v>2002</v>
      </c>
      <c r="N67" s="1589" t="s">
        <v>2002</v>
      </c>
      <c r="O67" s="1589" t="s">
        <v>2002</v>
      </c>
      <c r="P67" s="1589" t="s">
        <v>2002</v>
      </c>
      <c r="Q67" s="1589">
        <v>0.10841948762187695</v>
      </c>
      <c r="R67" s="1589" t="s">
        <v>2002</v>
      </c>
      <c r="S67" s="1589" t="s">
        <v>2002</v>
      </c>
      <c r="T67" s="1589" t="s">
        <v>2002</v>
      </c>
      <c r="U67" s="1589" t="s">
        <v>2002</v>
      </c>
      <c r="V67" s="1589" t="s">
        <v>2002</v>
      </c>
      <c r="W67" s="1589" t="s">
        <v>2002</v>
      </c>
      <c r="X67" s="1589" t="s">
        <v>2002</v>
      </c>
      <c r="Y67" s="1589" t="s">
        <v>2002</v>
      </c>
      <c r="Z67" s="1589" t="s">
        <v>2002</v>
      </c>
      <c r="AA67" s="1589" t="s">
        <v>2002</v>
      </c>
      <c r="AB67" s="1589" t="s">
        <v>2002</v>
      </c>
      <c r="AC67" s="1589" t="s">
        <v>2002</v>
      </c>
      <c r="AD67" s="1589" t="s">
        <v>2002</v>
      </c>
      <c r="AE67" s="1589" t="s">
        <v>2002</v>
      </c>
      <c r="AF67" s="1589" t="s">
        <v>2002</v>
      </c>
      <c r="AG67" s="1589" t="s">
        <v>2002</v>
      </c>
      <c r="AH67" s="1589" t="s">
        <v>2002</v>
      </c>
      <c r="AI67" s="1589" t="s">
        <v>2002</v>
      </c>
      <c r="AJ67" s="1589" t="s">
        <v>2002</v>
      </c>
      <c r="AK67" s="1589" t="s">
        <v>2002</v>
      </c>
      <c r="AL67" s="1589" t="s">
        <v>2002</v>
      </c>
      <c r="AM67" s="1589" t="s">
        <v>2002</v>
      </c>
      <c r="AN67" s="1589" t="s">
        <v>2002</v>
      </c>
      <c r="AO67" s="1589" t="s">
        <v>2002</v>
      </c>
      <c r="AP67" s="1589" t="s">
        <v>2002</v>
      </c>
      <c r="AQ67" s="1589" t="s">
        <v>2002</v>
      </c>
      <c r="AR67" s="1589" t="s">
        <v>2002</v>
      </c>
      <c r="AS67" s="1589" t="s">
        <v>2002</v>
      </c>
      <c r="AT67" s="1589" t="s">
        <v>2002</v>
      </c>
      <c r="AU67" s="1589" t="s">
        <v>2002</v>
      </c>
      <c r="AV67" s="1589" t="s">
        <v>2002</v>
      </c>
      <c r="AW67" s="1589" t="s">
        <v>2002</v>
      </c>
      <c r="AX67" s="1589" t="s">
        <v>2002</v>
      </c>
      <c r="AY67" s="1589">
        <v>1.1627662805065656E-3</v>
      </c>
      <c r="AZ67" s="1009"/>
      <c r="BA67" s="1008"/>
      <c r="BB67" s="1008"/>
      <c r="BC67" s="1008"/>
      <c r="BD67" s="1008"/>
      <c r="BE67" s="1008"/>
      <c r="BF67" s="1008"/>
      <c r="BG67" s="1008"/>
      <c r="BH67" s="1008"/>
      <c r="BI67" s="1008"/>
      <c r="BJ67" s="1008"/>
      <c r="BK67" s="1008"/>
      <c r="BL67" s="1008"/>
      <c r="BM67" s="1008"/>
      <c r="BN67" s="1008"/>
      <c r="BO67" s="1008"/>
      <c r="BP67" s="1008"/>
      <c r="BQ67" s="1008"/>
      <c r="BR67" s="1008"/>
      <c r="BS67" s="1008"/>
      <c r="BT67" s="1008"/>
      <c r="BU67" s="1008"/>
      <c r="BV67" s="1008"/>
      <c r="BW67" s="1008"/>
      <c r="BX67" s="1008"/>
      <c r="BY67" s="1008"/>
      <c r="BZ67" s="1008"/>
      <c r="CA67" s="1008"/>
      <c r="CB67" s="1008"/>
      <c r="CC67" s="1008"/>
      <c r="CD67" s="1008"/>
      <c r="CE67" s="1008"/>
      <c r="CF67" s="1008"/>
      <c r="CG67" s="1008"/>
      <c r="CH67" s="1008"/>
      <c r="CI67" s="1008"/>
      <c r="CJ67" s="1008"/>
      <c r="CK67" s="1008"/>
      <c r="CL67" s="1008"/>
      <c r="CM67" s="1008"/>
      <c r="CN67" s="1008"/>
      <c r="CO67" s="1008"/>
      <c r="CP67" s="1008"/>
      <c r="CQ67" s="1008"/>
      <c r="CR67" s="1008"/>
      <c r="CS67" s="1008"/>
      <c r="CT67" s="1008"/>
      <c r="CU67" s="1008"/>
      <c r="CV67" s="1008"/>
      <c r="CW67" s="1008"/>
      <c r="CX67" s="1008"/>
      <c r="CY67" s="1008"/>
      <c r="CZ67" s="1008"/>
      <c r="DA67" s="1008"/>
      <c r="DB67" s="1008"/>
      <c r="DC67" s="1008"/>
      <c r="DD67" s="1008"/>
      <c r="DE67" s="1008"/>
      <c r="DF67" s="1008"/>
      <c r="DG67" s="1008"/>
      <c r="DH67" s="1008"/>
      <c r="DI67" s="1008"/>
      <c r="DJ67" s="1008"/>
      <c r="DK67" s="1008"/>
      <c r="DL67" s="1008"/>
      <c r="DM67" s="1008"/>
      <c r="DN67" s="1008"/>
      <c r="DO67" s="1008"/>
      <c r="DP67" s="1008"/>
      <c r="DQ67" s="1008"/>
      <c r="DR67" s="1008"/>
    </row>
    <row r="68" spans="1:122" ht="15" x14ac:dyDescent="0.25">
      <c r="A68" s="999" t="s">
        <v>1303</v>
      </c>
      <c r="B68" s="1587"/>
      <c r="C68" s="1588" t="s">
        <v>2002</v>
      </c>
      <c r="D68" s="1588" t="s">
        <v>2002</v>
      </c>
      <c r="E68" s="1588" t="s">
        <v>2002</v>
      </c>
      <c r="F68" s="1588" t="s">
        <v>2002</v>
      </c>
      <c r="G68" s="1588" t="s">
        <v>2002</v>
      </c>
      <c r="H68" s="1588" t="s">
        <v>2002</v>
      </c>
      <c r="I68" s="1588" t="s">
        <v>2002</v>
      </c>
      <c r="J68" s="1588" t="s">
        <v>2002</v>
      </c>
      <c r="K68" s="1588" t="s">
        <v>2002</v>
      </c>
      <c r="L68" s="1588" t="s">
        <v>2002</v>
      </c>
      <c r="M68" s="1588" t="s">
        <v>2002</v>
      </c>
      <c r="N68" s="1588" t="s">
        <v>2002</v>
      </c>
      <c r="O68" s="1588" t="s">
        <v>2002</v>
      </c>
      <c r="P68" s="1588" t="s">
        <v>2002</v>
      </c>
      <c r="Q68" s="1588" t="s">
        <v>2002</v>
      </c>
      <c r="R68" s="1588" t="s">
        <v>2002</v>
      </c>
      <c r="S68" s="1588" t="s">
        <v>2002</v>
      </c>
      <c r="T68" s="1588" t="s">
        <v>2002</v>
      </c>
      <c r="U68" s="1588" t="s">
        <v>2002</v>
      </c>
      <c r="V68" s="1588" t="s">
        <v>2002</v>
      </c>
      <c r="W68" s="1588" t="s">
        <v>2002</v>
      </c>
      <c r="X68" s="1588" t="s">
        <v>2002</v>
      </c>
      <c r="Y68" s="1588" t="s">
        <v>2002</v>
      </c>
      <c r="Z68" s="1588" t="s">
        <v>2002</v>
      </c>
      <c r="AA68" s="1588" t="s">
        <v>2002</v>
      </c>
      <c r="AB68" s="1588" t="s">
        <v>2002</v>
      </c>
      <c r="AC68" s="1588" t="s">
        <v>2002</v>
      </c>
      <c r="AD68" s="1588" t="s">
        <v>2002</v>
      </c>
      <c r="AE68" s="1588" t="s">
        <v>2002</v>
      </c>
      <c r="AF68" s="1588" t="s">
        <v>2002</v>
      </c>
      <c r="AG68" s="1588" t="s">
        <v>2002</v>
      </c>
      <c r="AH68" s="1588" t="s">
        <v>2002</v>
      </c>
      <c r="AI68" s="1588" t="s">
        <v>2002</v>
      </c>
      <c r="AJ68" s="1588" t="s">
        <v>2002</v>
      </c>
      <c r="AK68" s="1588" t="s">
        <v>2002</v>
      </c>
      <c r="AL68" s="1588" t="s">
        <v>2002</v>
      </c>
      <c r="AM68" s="1588" t="s">
        <v>2002</v>
      </c>
      <c r="AN68" s="1588" t="s">
        <v>2002</v>
      </c>
      <c r="AO68" s="1588" t="s">
        <v>2002</v>
      </c>
      <c r="AP68" s="1588" t="s">
        <v>2002</v>
      </c>
      <c r="AQ68" s="1588" t="s">
        <v>2002</v>
      </c>
      <c r="AR68" s="1588" t="s">
        <v>2002</v>
      </c>
      <c r="AS68" s="1588" t="s">
        <v>2002</v>
      </c>
      <c r="AT68" s="1588" t="s">
        <v>2002</v>
      </c>
      <c r="AU68" s="1588" t="s">
        <v>2002</v>
      </c>
      <c r="AV68" s="1588">
        <v>0.15880335349800714</v>
      </c>
      <c r="AW68" s="1588" t="s">
        <v>2002</v>
      </c>
      <c r="AX68" s="1588" t="s">
        <v>2002</v>
      </c>
      <c r="AY68" s="1588">
        <v>2.6466000143961018E-3</v>
      </c>
      <c r="AZ68" s="1009"/>
      <c r="BA68" s="1008"/>
      <c r="BB68" s="1008"/>
      <c r="BC68" s="1008"/>
      <c r="BD68" s="1008"/>
      <c r="BE68" s="1008"/>
      <c r="BF68" s="1008"/>
      <c r="BG68" s="1008"/>
      <c r="BH68" s="1008"/>
      <c r="BI68" s="1008"/>
      <c r="BJ68" s="1008"/>
      <c r="BK68" s="1008"/>
      <c r="BL68" s="1008"/>
      <c r="BM68" s="1008"/>
      <c r="BN68" s="1008"/>
      <c r="BO68" s="1008"/>
      <c r="BP68" s="1008"/>
      <c r="BQ68" s="1008"/>
      <c r="BR68" s="1008"/>
      <c r="BS68" s="1008"/>
      <c r="BT68" s="1008"/>
      <c r="BU68" s="1008"/>
      <c r="BV68" s="1008"/>
      <c r="BW68" s="1008"/>
      <c r="BX68" s="1008"/>
      <c r="BY68" s="1008"/>
      <c r="BZ68" s="1008"/>
      <c r="CA68" s="1008"/>
      <c r="CB68" s="1008"/>
      <c r="CC68" s="1008"/>
      <c r="CD68" s="1008"/>
      <c r="CE68" s="1008"/>
      <c r="CF68" s="1008"/>
      <c r="CG68" s="1008"/>
      <c r="CH68" s="1008"/>
      <c r="CI68" s="1008"/>
      <c r="CJ68" s="1008"/>
      <c r="CK68" s="1008"/>
      <c r="CL68" s="1008"/>
      <c r="CM68" s="1008"/>
      <c r="CN68" s="1008"/>
      <c r="CO68" s="1008"/>
      <c r="CP68" s="1008"/>
      <c r="CQ68" s="1008"/>
      <c r="CR68" s="1008"/>
      <c r="CS68" s="1008"/>
      <c r="CT68" s="1008"/>
      <c r="CU68" s="1008"/>
      <c r="CV68" s="1008"/>
      <c r="CW68" s="1008"/>
      <c r="CX68" s="1008"/>
      <c r="CY68" s="1008"/>
      <c r="CZ68" s="1008"/>
      <c r="DA68" s="1008"/>
      <c r="DB68" s="1008"/>
      <c r="DC68" s="1008"/>
      <c r="DD68" s="1008"/>
      <c r="DE68" s="1008"/>
      <c r="DF68" s="1008"/>
      <c r="DG68" s="1008"/>
      <c r="DH68" s="1008"/>
      <c r="DI68" s="1008"/>
      <c r="DJ68" s="1008"/>
      <c r="DK68" s="1008"/>
      <c r="DL68" s="1008"/>
      <c r="DM68" s="1008"/>
      <c r="DN68" s="1008"/>
      <c r="DO68" s="1008"/>
      <c r="DP68" s="1008"/>
      <c r="DQ68" s="1008"/>
      <c r="DR68" s="1008"/>
    </row>
    <row r="69" spans="1:122" ht="15" x14ac:dyDescent="0.25">
      <c r="A69" s="1585"/>
      <c r="B69" s="1585" t="s">
        <v>1304</v>
      </c>
      <c r="C69" s="1589" t="s">
        <v>2002</v>
      </c>
      <c r="D69" s="1589" t="s">
        <v>2002</v>
      </c>
      <c r="E69" s="1589" t="s">
        <v>2002</v>
      </c>
      <c r="F69" s="1589" t="s">
        <v>2002</v>
      </c>
      <c r="G69" s="1589" t="s">
        <v>2002</v>
      </c>
      <c r="H69" s="1589" t="s">
        <v>2002</v>
      </c>
      <c r="I69" s="1589" t="s">
        <v>2002</v>
      </c>
      <c r="J69" s="1589" t="s">
        <v>2002</v>
      </c>
      <c r="K69" s="1589" t="s">
        <v>2002</v>
      </c>
      <c r="L69" s="1589" t="s">
        <v>2002</v>
      </c>
      <c r="M69" s="1589" t="s">
        <v>2002</v>
      </c>
      <c r="N69" s="1589" t="s">
        <v>2002</v>
      </c>
      <c r="O69" s="1589" t="s">
        <v>2002</v>
      </c>
      <c r="P69" s="1589" t="s">
        <v>2002</v>
      </c>
      <c r="Q69" s="1589" t="s">
        <v>2002</v>
      </c>
      <c r="R69" s="1589" t="s">
        <v>2002</v>
      </c>
      <c r="S69" s="1589" t="s">
        <v>2002</v>
      </c>
      <c r="T69" s="1589" t="s">
        <v>2002</v>
      </c>
      <c r="U69" s="1589" t="s">
        <v>2002</v>
      </c>
      <c r="V69" s="1589" t="s">
        <v>2002</v>
      </c>
      <c r="W69" s="1589" t="s">
        <v>2002</v>
      </c>
      <c r="X69" s="1589" t="s">
        <v>2002</v>
      </c>
      <c r="Y69" s="1589" t="s">
        <v>2002</v>
      </c>
      <c r="Z69" s="1589" t="s">
        <v>2002</v>
      </c>
      <c r="AA69" s="1589" t="s">
        <v>2002</v>
      </c>
      <c r="AB69" s="1589" t="s">
        <v>2002</v>
      </c>
      <c r="AC69" s="1589" t="s">
        <v>2002</v>
      </c>
      <c r="AD69" s="1589" t="s">
        <v>2002</v>
      </c>
      <c r="AE69" s="1589" t="s">
        <v>2002</v>
      </c>
      <c r="AF69" s="1589" t="s">
        <v>2002</v>
      </c>
      <c r="AG69" s="1589" t="s">
        <v>2002</v>
      </c>
      <c r="AH69" s="1589" t="s">
        <v>2002</v>
      </c>
      <c r="AI69" s="1589" t="s">
        <v>2002</v>
      </c>
      <c r="AJ69" s="1589" t="s">
        <v>2002</v>
      </c>
      <c r="AK69" s="1589" t="s">
        <v>2002</v>
      </c>
      <c r="AL69" s="1589" t="s">
        <v>2002</v>
      </c>
      <c r="AM69" s="1589" t="s">
        <v>2002</v>
      </c>
      <c r="AN69" s="1589" t="s">
        <v>2002</v>
      </c>
      <c r="AO69" s="1589" t="s">
        <v>2002</v>
      </c>
      <c r="AP69" s="1589" t="s">
        <v>2002</v>
      </c>
      <c r="AQ69" s="1589" t="s">
        <v>2002</v>
      </c>
      <c r="AR69" s="1589" t="s">
        <v>2002</v>
      </c>
      <c r="AS69" s="1589" t="s">
        <v>2002</v>
      </c>
      <c r="AT69" s="1589" t="s">
        <v>2002</v>
      </c>
      <c r="AU69" s="1589" t="s">
        <v>2002</v>
      </c>
      <c r="AV69" s="1589">
        <v>0.15880335349800714</v>
      </c>
      <c r="AW69" s="1589" t="s">
        <v>2002</v>
      </c>
      <c r="AX69" s="1589" t="s">
        <v>2002</v>
      </c>
      <c r="AY69" s="1589">
        <v>2.6466000143961018E-3</v>
      </c>
      <c r="AZ69" s="1009"/>
      <c r="BA69" s="1008"/>
      <c r="BB69" s="1008"/>
      <c r="BC69" s="1008"/>
      <c r="BD69" s="1008"/>
      <c r="BE69" s="1008"/>
      <c r="BF69" s="1008"/>
      <c r="BG69" s="1008"/>
      <c r="BH69" s="1008"/>
      <c r="BI69" s="1008"/>
      <c r="BJ69" s="1008"/>
      <c r="BK69" s="1008"/>
      <c r="BL69" s="1008"/>
      <c r="BM69" s="1008"/>
      <c r="BN69" s="1008"/>
      <c r="BO69" s="1008"/>
      <c r="BP69" s="1008"/>
      <c r="BQ69" s="1008"/>
      <c r="BR69" s="1008"/>
      <c r="BS69" s="1008"/>
      <c r="BT69" s="1008"/>
      <c r="BU69" s="1008"/>
      <c r="BV69" s="1008"/>
      <c r="BW69" s="1008"/>
      <c r="BX69" s="1008"/>
      <c r="BY69" s="1008"/>
      <c r="BZ69" s="1008"/>
      <c r="CA69" s="1008"/>
      <c r="CB69" s="1008"/>
      <c r="CC69" s="1008"/>
      <c r="CD69" s="1008"/>
      <c r="CE69" s="1008"/>
      <c r="CF69" s="1008"/>
      <c r="CG69" s="1008"/>
      <c r="CH69" s="1008"/>
      <c r="CI69" s="1008"/>
      <c r="CJ69" s="1008"/>
      <c r="CK69" s="1008"/>
      <c r="CL69" s="1008"/>
      <c r="CM69" s="1008"/>
      <c r="CN69" s="1008"/>
      <c r="CO69" s="1008"/>
      <c r="CP69" s="1008"/>
      <c r="CQ69" s="1008"/>
      <c r="CR69" s="1008"/>
      <c r="CS69" s="1008"/>
      <c r="CT69" s="1008"/>
      <c r="CU69" s="1008"/>
      <c r="CV69" s="1008"/>
      <c r="CW69" s="1008"/>
      <c r="CX69" s="1008"/>
      <c r="CY69" s="1008"/>
      <c r="CZ69" s="1008"/>
      <c r="DA69" s="1008"/>
      <c r="DB69" s="1008"/>
      <c r="DC69" s="1008"/>
      <c r="DD69" s="1008"/>
      <c r="DE69" s="1008"/>
      <c r="DF69" s="1008"/>
      <c r="DG69" s="1008"/>
      <c r="DH69" s="1008"/>
      <c r="DI69" s="1008"/>
      <c r="DJ69" s="1008"/>
      <c r="DK69" s="1008"/>
      <c r="DL69" s="1008"/>
      <c r="DM69" s="1008"/>
      <c r="DN69" s="1008"/>
      <c r="DO69" s="1008"/>
      <c r="DP69" s="1008"/>
      <c r="DQ69" s="1008"/>
      <c r="DR69" s="1008"/>
    </row>
    <row r="70" spans="1:122" ht="15" x14ac:dyDescent="0.25">
      <c r="A70" s="999" t="s">
        <v>1305</v>
      </c>
      <c r="B70" s="1587"/>
      <c r="C70" s="1588" t="s">
        <v>2002</v>
      </c>
      <c r="D70" s="1588" t="s">
        <v>2002</v>
      </c>
      <c r="E70" s="1588" t="s">
        <v>2002</v>
      </c>
      <c r="F70" s="1588" t="s">
        <v>2002</v>
      </c>
      <c r="G70" s="1588" t="s">
        <v>2002</v>
      </c>
      <c r="H70" s="1588">
        <v>1.8420361493773031E-3</v>
      </c>
      <c r="I70" s="1588" t="s">
        <v>2002</v>
      </c>
      <c r="J70" s="1588" t="s">
        <v>2002</v>
      </c>
      <c r="K70" s="1588" t="s">
        <v>2002</v>
      </c>
      <c r="L70" s="1588" t="s">
        <v>2002</v>
      </c>
      <c r="M70" s="1588" t="s">
        <v>2002</v>
      </c>
      <c r="N70" s="1588" t="s">
        <v>2002</v>
      </c>
      <c r="O70" s="1588" t="s">
        <v>2002</v>
      </c>
      <c r="P70" s="1588" t="s">
        <v>2002</v>
      </c>
      <c r="Q70" s="1588" t="s">
        <v>2002</v>
      </c>
      <c r="R70" s="1588" t="s">
        <v>2002</v>
      </c>
      <c r="S70" s="1588">
        <v>2.4157060252063156E-2</v>
      </c>
      <c r="T70" s="1588" t="s">
        <v>2002</v>
      </c>
      <c r="U70" s="1588" t="s">
        <v>2002</v>
      </c>
      <c r="V70" s="1588" t="s">
        <v>2002</v>
      </c>
      <c r="W70" s="1588" t="s">
        <v>2002</v>
      </c>
      <c r="X70" s="1588">
        <v>2.8441571070751435E-2</v>
      </c>
      <c r="Y70" s="1588">
        <v>6.0921973899102705E-3</v>
      </c>
      <c r="Z70" s="1588" t="s">
        <v>2002</v>
      </c>
      <c r="AA70" s="1588" t="s">
        <v>2002</v>
      </c>
      <c r="AB70" s="1588" t="s">
        <v>2002</v>
      </c>
      <c r="AC70" s="1588" t="s">
        <v>2002</v>
      </c>
      <c r="AD70" s="1588" t="s">
        <v>2002</v>
      </c>
      <c r="AE70" s="1588" t="s">
        <v>2002</v>
      </c>
      <c r="AF70" s="1588" t="s">
        <v>2002</v>
      </c>
      <c r="AG70" s="1588" t="s">
        <v>2002</v>
      </c>
      <c r="AH70" s="1588" t="s">
        <v>2002</v>
      </c>
      <c r="AI70" s="1588" t="s">
        <v>2002</v>
      </c>
      <c r="AJ70" s="1588" t="s">
        <v>2002</v>
      </c>
      <c r="AK70" s="1588" t="s">
        <v>2002</v>
      </c>
      <c r="AL70" s="1588" t="s">
        <v>2002</v>
      </c>
      <c r="AM70" s="1588" t="s">
        <v>2002</v>
      </c>
      <c r="AN70" s="1588" t="s">
        <v>2002</v>
      </c>
      <c r="AO70" s="1588" t="s">
        <v>2002</v>
      </c>
      <c r="AP70" s="1588" t="s">
        <v>2002</v>
      </c>
      <c r="AQ70" s="1588" t="s">
        <v>2002</v>
      </c>
      <c r="AR70" s="1588">
        <v>5.0574479589222537E-2</v>
      </c>
      <c r="AS70" s="1588" t="s">
        <v>2002</v>
      </c>
      <c r="AT70" s="1588" t="s">
        <v>2002</v>
      </c>
      <c r="AU70" s="1588" t="s">
        <v>2002</v>
      </c>
      <c r="AV70" s="1588">
        <v>0.26035668874625562</v>
      </c>
      <c r="AW70" s="1588" t="s">
        <v>2002</v>
      </c>
      <c r="AX70" s="1588" t="s">
        <v>2002</v>
      </c>
      <c r="AY70" s="1588">
        <v>6.075664100608987E-3</v>
      </c>
      <c r="AZ70" s="1009"/>
      <c r="BA70" s="1008"/>
      <c r="BB70" s="1008"/>
      <c r="BC70" s="1008"/>
      <c r="BD70" s="1008"/>
      <c r="BE70" s="1008"/>
      <c r="BF70" s="1008"/>
      <c r="BG70" s="1008"/>
      <c r="BH70" s="1008"/>
      <c r="BI70" s="1008"/>
      <c r="BJ70" s="1008"/>
      <c r="BK70" s="1008"/>
      <c r="BL70" s="1008"/>
      <c r="BM70" s="1008"/>
      <c r="BN70" s="1008"/>
      <c r="BO70" s="1008"/>
      <c r="BP70" s="1008"/>
      <c r="BQ70" s="1008"/>
      <c r="BR70" s="1008"/>
      <c r="BS70" s="1008"/>
      <c r="BT70" s="1008"/>
      <c r="BU70" s="1008"/>
      <c r="BV70" s="1008"/>
      <c r="BW70" s="1008"/>
      <c r="BX70" s="1008"/>
      <c r="BY70" s="1008"/>
      <c r="BZ70" s="1008"/>
      <c r="CA70" s="1008"/>
      <c r="CB70" s="1008"/>
      <c r="CC70" s="1008"/>
      <c r="CD70" s="1008"/>
      <c r="CE70" s="1008"/>
      <c r="CF70" s="1008"/>
      <c r="CG70" s="1008"/>
      <c r="CH70" s="1008"/>
      <c r="CI70" s="1008"/>
      <c r="CJ70" s="1008"/>
      <c r="CK70" s="1008"/>
      <c r="CL70" s="1008"/>
      <c r="CM70" s="1008"/>
      <c r="CN70" s="1008"/>
      <c r="CO70" s="1008"/>
      <c r="CP70" s="1008"/>
      <c r="CQ70" s="1008"/>
      <c r="CR70" s="1008"/>
      <c r="CS70" s="1008"/>
      <c r="CT70" s="1008"/>
      <c r="CU70" s="1008"/>
      <c r="CV70" s="1008"/>
      <c r="CW70" s="1008"/>
      <c r="CX70" s="1008"/>
      <c r="CY70" s="1008"/>
      <c r="CZ70" s="1008"/>
      <c r="DA70" s="1008"/>
      <c r="DB70" s="1008"/>
      <c r="DC70" s="1008"/>
      <c r="DD70" s="1008"/>
      <c r="DE70" s="1008"/>
      <c r="DF70" s="1008"/>
      <c r="DG70" s="1008"/>
      <c r="DH70" s="1008"/>
      <c r="DI70" s="1008"/>
      <c r="DJ70" s="1008"/>
      <c r="DK70" s="1008"/>
      <c r="DL70" s="1008"/>
      <c r="DM70" s="1008"/>
      <c r="DN70" s="1008"/>
      <c r="DO70" s="1008"/>
      <c r="DP70" s="1008"/>
      <c r="DQ70" s="1008"/>
      <c r="DR70" s="1008"/>
    </row>
    <row r="71" spans="1:122" ht="15" x14ac:dyDescent="0.25">
      <c r="A71" s="1585"/>
      <c r="B71" s="1585" t="s">
        <v>1304</v>
      </c>
      <c r="C71" s="1589" t="s">
        <v>2002</v>
      </c>
      <c r="D71" s="1589" t="s">
        <v>2002</v>
      </c>
      <c r="E71" s="1589" t="s">
        <v>2002</v>
      </c>
      <c r="F71" s="1589" t="s">
        <v>2002</v>
      </c>
      <c r="G71" s="1589" t="s">
        <v>2002</v>
      </c>
      <c r="H71" s="1589">
        <v>1.8420361493773031E-3</v>
      </c>
      <c r="I71" s="1589" t="s">
        <v>2002</v>
      </c>
      <c r="J71" s="1589" t="s">
        <v>2002</v>
      </c>
      <c r="K71" s="1589" t="s">
        <v>2002</v>
      </c>
      <c r="L71" s="1589" t="s">
        <v>2002</v>
      </c>
      <c r="M71" s="1589" t="s">
        <v>2002</v>
      </c>
      <c r="N71" s="1589" t="s">
        <v>2002</v>
      </c>
      <c r="O71" s="1589" t="s">
        <v>2002</v>
      </c>
      <c r="P71" s="1589" t="s">
        <v>2002</v>
      </c>
      <c r="Q71" s="1589" t="s">
        <v>2002</v>
      </c>
      <c r="R71" s="1589" t="s">
        <v>2002</v>
      </c>
      <c r="S71" s="1589">
        <v>2.4157060252063156E-2</v>
      </c>
      <c r="T71" s="1589" t="s">
        <v>2002</v>
      </c>
      <c r="U71" s="1589" t="s">
        <v>2002</v>
      </c>
      <c r="V71" s="1589" t="s">
        <v>2002</v>
      </c>
      <c r="W71" s="1589" t="s">
        <v>2002</v>
      </c>
      <c r="X71" s="1589">
        <v>2.8441571070751435E-2</v>
      </c>
      <c r="Y71" s="1589">
        <v>6.0921973899102705E-3</v>
      </c>
      <c r="Z71" s="1589" t="s">
        <v>2002</v>
      </c>
      <c r="AA71" s="1589" t="s">
        <v>2002</v>
      </c>
      <c r="AB71" s="1589" t="s">
        <v>2002</v>
      </c>
      <c r="AC71" s="1589" t="s">
        <v>2002</v>
      </c>
      <c r="AD71" s="1589" t="s">
        <v>2002</v>
      </c>
      <c r="AE71" s="1589" t="s">
        <v>2002</v>
      </c>
      <c r="AF71" s="1589" t="s">
        <v>2002</v>
      </c>
      <c r="AG71" s="1589" t="s">
        <v>2002</v>
      </c>
      <c r="AH71" s="1589" t="s">
        <v>2002</v>
      </c>
      <c r="AI71" s="1589" t="s">
        <v>2002</v>
      </c>
      <c r="AJ71" s="1589" t="s">
        <v>2002</v>
      </c>
      <c r="AK71" s="1589" t="s">
        <v>2002</v>
      </c>
      <c r="AL71" s="1589" t="s">
        <v>2002</v>
      </c>
      <c r="AM71" s="1589" t="s">
        <v>2002</v>
      </c>
      <c r="AN71" s="1589" t="s">
        <v>2002</v>
      </c>
      <c r="AO71" s="1589" t="s">
        <v>2002</v>
      </c>
      <c r="AP71" s="1589" t="s">
        <v>2002</v>
      </c>
      <c r="AQ71" s="1589" t="s">
        <v>2002</v>
      </c>
      <c r="AR71" s="1589">
        <v>5.0574479589222537E-2</v>
      </c>
      <c r="AS71" s="1589" t="s">
        <v>2002</v>
      </c>
      <c r="AT71" s="1589" t="s">
        <v>2002</v>
      </c>
      <c r="AU71" s="1589" t="s">
        <v>2002</v>
      </c>
      <c r="AV71" s="1589">
        <v>0.26035668874625562</v>
      </c>
      <c r="AW71" s="1589" t="s">
        <v>2002</v>
      </c>
      <c r="AX71" s="1589" t="s">
        <v>2002</v>
      </c>
      <c r="AY71" s="1589">
        <v>6.075664100608987E-3</v>
      </c>
      <c r="AZ71" s="1009"/>
      <c r="BA71" s="1008"/>
      <c r="BB71" s="1008"/>
      <c r="BC71" s="1008"/>
      <c r="BD71" s="1008"/>
      <c r="BE71" s="1008"/>
      <c r="BF71" s="1008"/>
      <c r="BG71" s="1008"/>
      <c r="BH71" s="1008"/>
      <c r="BI71" s="1008"/>
      <c r="BJ71" s="1008"/>
      <c r="BK71" s="1008"/>
      <c r="BL71" s="1008"/>
      <c r="BM71" s="1008"/>
      <c r="BN71" s="1008"/>
      <c r="BO71" s="1008"/>
      <c r="BP71" s="1008"/>
      <c r="BQ71" s="1008"/>
      <c r="BR71" s="1008"/>
      <c r="BS71" s="1008"/>
      <c r="BT71" s="1008"/>
      <c r="BU71" s="1008"/>
      <c r="BV71" s="1008"/>
      <c r="BW71" s="1008"/>
      <c r="BX71" s="1008"/>
      <c r="BY71" s="1008"/>
      <c r="BZ71" s="1008"/>
      <c r="CA71" s="1008"/>
      <c r="CB71" s="1008"/>
      <c r="CC71" s="1008"/>
      <c r="CD71" s="1008"/>
      <c r="CE71" s="1008"/>
      <c r="CF71" s="1008"/>
      <c r="CG71" s="1008"/>
      <c r="CH71" s="1008"/>
      <c r="CI71" s="1008"/>
      <c r="CJ71" s="1008"/>
      <c r="CK71" s="1008"/>
      <c r="CL71" s="1008"/>
      <c r="CM71" s="1008"/>
      <c r="CN71" s="1008"/>
      <c r="CO71" s="1008"/>
      <c r="CP71" s="1008"/>
      <c r="CQ71" s="1008"/>
      <c r="CR71" s="1008"/>
      <c r="CS71" s="1008"/>
      <c r="CT71" s="1008"/>
      <c r="CU71" s="1008"/>
      <c r="CV71" s="1008"/>
      <c r="CW71" s="1008"/>
      <c r="CX71" s="1008"/>
      <c r="CY71" s="1008"/>
      <c r="CZ71" s="1008"/>
      <c r="DA71" s="1008"/>
      <c r="DB71" s="1008"/>
      <c r="DC71" s="1008"/>
      <c r="DD71" s="1008"/>
      <c r="DE71" s="1008"/>
      <c r="DF71" s="1008"/>
      <c r="DG71" s="1008"/>
      <c r="DH71" s="1008"/>
      <c r="DI71" s="1008"/>
      <c r="DJ71" s="1008"/>
      <c r="DK71" s="1008"/>
      <c r="DL71" s="1008"/>
      <c r="DM71" s="1008"/>
      <c r="DN71" s="1008"/>
      <c r="DO71" s="1008"/>
      <c r="DP71" s="1008"/>
      <c r="DQ71" s="1008"/>
      <c r="DR71" s="1008"/>
    </row>
    <row r="72" spans="1:122" ht="15" x14ac:dyDescent="0.25">
      <c r="A72" s="999" t="s">
        <v>1282</v>
      </c>
      <c r="B72" s="1587"/>
      <c r="C72" s="1588">
        <v>0.69114411765493122</v>
      </c>
      <c r="D72" s="1588">
        <v>0.4380765170442612</v>
      </c>
      <c r="E72" s="1588">
        <v>0.63241569332083392</v>
      </c>
      <c r="F72" s="1588">
        <v>0.78219192646921165</v>
      </c>
      <c r="G72" s="1588">
        <v>0.65600345386140235</v>
      </c>
      <c r="H72" s="1588">
        <v>0.48395901689566401</v>
      </c>
      <c r="I72" s="1588">
        <v>0.56825768340976923</v>
      </c>
      <c r="J72" s="1588">
        <v>0.54068997007222208</v>
      </c>
      <c r="K72" s="1588">
        <v>0.73587032533592123</v>
      </c>
      <c r="L72" s="1588">
        <v>0.35827050463057108</v>
      </c>
      <c r="M72" s="1588">
        <v>0.64933926162808542</v>
      </c>
      <c r="N72" s="1588">
        <v>0.8105955879504515</v>
      </c>
      <c r="O72" s="1588">
        <v>0.32721699447437647</v>
      </c>
      <c r="P72" s="1588">
        <v>0.84542427639155515</v>
      </c>
      <c r="Q72" s="1588">
        <v>0.69417894507539468</v>
      </c>
      <c r="R72" s="1588">
        <v>0.4421096581058801</v>
      </c>
      <c r="S72" s="1588">
        <v>0.80766404207679043</v>
      </c>
      <c r="T72" s="1588">
        <v>0.55194564329845985</v>
      </c>
      <c r="U72" s="1588">
        <v>0.54185764413618887</v>
      </c>
      <c r="V72" s="1588">
        <v>0.52745926658031528</v>
      </c>
      <c r="W72" s="1588">
        <v>0.4694355294129619</v>
      </c>
      <c r="X72" s="1588">
        <v>0.69250031867476136</v>
      </c>
      <c r="Y72" s="1588">
        <v>0.62168260645647466</v>
      </c>
      <c r="Z72" s="1588">
        <v>0.50017626340942245</v>
      </c>
      <c r="AA72" s="1588">
        <v>0.40235200289048767</v>
      </c>
      <c r="AB72" s="1588">
        <v>0.53231673259360512</v>
      </c>
      <c r="AC72" s="1588">
        <v>0.41111880788492811</v>
      </c>
      <c r="AD72" s="1588">
        <v>0.12508513897470203</v>
      </c>
      <c r="AE72" s="1588">
        <v>0.54282116299998928</v>
      </c>
      <c r="AF72" s="1588">
        <v>0.36219724580174628</v>
      </c>
      <c r="AG72" s="1588">
        <v>0.58574646120465534</v>
      </c>
      <c r="AH72" s="1588">
        <v>0.6643288948280317</v>
      </c>
      <c r="AI72" s="1588">
        <v>0.31431390121863356</v>
      </c>
      <c r="AJ72" s="1588">
        <v>0.24725449422180046</v>
      </c>
      <c r="AK72" s="1588">
        <v>0.61474792982205329</v>
      </c>
      <c r="AL72" s="1588">
        <v>0.34185766500839637</v>
      </c>
      <c r="AM72" s="1588">
        <v>0.75434920547977147</v>
      </c>
      <c r="AN72" s="1588">
        <v>0.70018054602801216</v>
      </c>
      <c r="AO72" s="1588" t="s">
        <v>2002</v>
      </c>
      <c r="AP72" s="1588">
        <v>0.46769376495236675</v>
      </c>
      <c r="AQ72" s="1588">
        <v>0.47430502894238963</v>
      </c>
      <c r="AR72" s="1588">
        <v>0.65323360609834136</v>
      </c>
      <c r="AS72" s="1588">
        <v>0.65663681626803627</v>
      </c>
      <c r="AT72" s="1588">
        <v>0.63107539076246022</v>
      </c>
      <c r="AU72" s="1588">
        <v>0.7052185716169046</v>
      </c>
      <c r="AV72" s="1588">
        <v>0.50777758508838922</v>
      </c>
      <c r="AW72" s="1588">
        <v>0.40872701258089511</v>
      </c>
      <c r="AX72" s="1588">
        <v>0.73769670775531571</v>
      </c>
      <c r="AY72" s="1588">
        <v>0.55991018197657061</v>
      </c>
      <c r="AZ72" s="1009"/>
      <c r="BA72" s="1008"/>
      <c r="BB72" s="1008"/>
      <c r="BC72" s="1008"/>
      <c r="BD72" s="1008"/>
      <c r="BE72" s="1008"/>
      <c r="BF72" s="1008"/>
      <c r="BG72" s="1008"/>
      <c r="BH72" s="1008"/>
      <c r="BI72" s="1008"/>
      <c r="BJ72" s="1008"/>
      <c r="BK72" s="1008"/>
      <c r="BL72" s="1008"/>
      <c r="BM72" s="1008"/>
      <c r="BN72" s="1008"/>
      <c r="BO72" s="1008"/>
      <c r="BP72" s="1008"/>
      <c r="BQ72" s="1008"/>
      <c r="BR72" s="1008"/>
      <c r="BS72" s="1008"/>
      <c r="BT72" s="1008"/>
      <c r="BU72" s="1008"/>
      <c r="BV72" s="1008"/>
      <c r="BW72" s="1008"/>
      <c r="BX72" s="1008"/>
      <c r="BY72" s="1008"/>
      <c r="BZ72" s="1008"/>
      <c r="CA72" s="1008"/>
      <c r="CB72" s="1008"/>
      <c r="CC72" s="1008"/>
      <c r="CD72" s="1008"/>
      <c r="CE72" s="1008"/>
      <c r="CF72" s="1008"/>
      <c r="CG72" s="1008"/>
      <c r="CH72" s="1008"/>
      <c r="CI72" s="1008"/>
      <c r="CJ72" s="1008"/>
      <c r="CK72" s="1008"/>
      <c r="CL72" s="1008"/>
      <c r="CM72" s="1008"/>
      <c r="CN72" s="1008"/>
      <c r="CO72" s="1008"/>
      <c r="CP72" s="1008"/>
      <c r="CQ72" s="1008"/>
      <c r="CR72" s="1008"/>
      <c r="CS72" s="1008"/>
      <c r="CT72" s="1008"/>
      <c r="CU72" s="1008"/>
      <c r="CV72" s="1008"/>
      <c r="CW72" s="1008"/>
      <c r="CX72" s="1008"/>
      <c r="CY72" s="1008"/>
      <c r="CZ72" s="1008"/>
      <c r="DA72" s="1008"/>
      <c r="DB72" s="1008"/>
      <c r="DC72" s="1008"/>
      <c r="DD72" s="1008"/>
      <c r="DE72" s="1008"/>
      <c r="DF72" s="1008"/>
      <c r="DG72" s="1008"/>
      <c r="DH72" s="1008"/>
      <c r="DI72" s="1008"/>
      <c r="DJ72" s="1008"/>
      <c r="DK72" s="1008"/>
      <c r="DL72" s="1008"/>
      <c r="DM72" s="1008"/>
      <c r="DN72" s="1008"/>
      <c r="DO72" s="1008"/>
      <c r="DP72" s="1008"/>
      <c r="DQ72" s="1008"/>
      <c r="DR72" s="1008"/>
    </row>
    <row r="73" spans="1:122" ht="15" x14ac:dyDescent="0.25">
      <c r="A73" s="1585"/>
      <c r="B73" s="1585" t="s">
        <v>1271</v>
      </c>
      <c r="C73" s="1589">
        <v>0.11254569429213514</v>
      </c>
      <c r="D73" s="1589" t="s">
        <v>2002</v>
      </c>
      <c r="E73" s="1589" t="s">
        <v>2002</v>
      </c>
      <c r="F73" s="1589">
        <v>9.1237079523398365E-2</v>
      </c>
      <c r="G73" s="1589" t="s">
        <v>2002</v>
      </c>
      <c r="H73" s="1589">
        <v>5.2390589635652317E-2</v>
      </c>
      <c r="I73" s="1589">
        <v>0.10059200638544333</v>
      </c>
      <c r="J73" s="1589" t="s">
        <v>2002</v>
      </c>
      <c r="K73" s="1589">
        <v>0.12767135939767346</v>
      </c>
      <c r="L73" s="1589" t="s">
        <v>2002</v>
      </c>
      <c r="M73" s="1589">
        <v>9.5279168759339131E-2</v>
      </c>
      <c r="N73" s="1589" t="s">
        <v>2002</v>
      </c>
      <c r="O73" s="1589" t="s">
        <v>2002</v>
      </c>
      <c r="P73" s="1589">
        <v>0.11515527049284913</v>
      </c>
      <c r="Q73" s="1589">
        <v>0.17522780643379995</v>
      </c>
      <c r="R73" s="1589">
        <v>3.5968551325929646E-2</v>
      </c>
      <c r="S73" s="1589">
        <v>0.17964914414908381</v>
      </c>
      <c r="T73" s="1589">
        <v>1.6575208113979476E-2</v>
      </c>
      <c r="U73" s="1589">
        <v>0.1029411268626028</v>
      </c>
      <c r="V73" s="1589">
        <v>0.13479921727632208</v>
      </c>
      <c r="W73" s="1589">
        <v>4.392658121690194E-2</v>
      </c>
      <c r="X73" s="1589">
        <v>0.19972099597598236</v>
      </c>
      <c r="Y73" s="1589">
        <v>2.0650472754489994E-2</v>
      </c>
      <c r="Z73" s="1589">
        <v>8.7226146346483152E-2</v>
      </c>
      <c r="AA73" s="1589" t="s">
        <v>2002</v>
      </c>
      <c r="AB73" s="1589" t="s">
        <v>2002</v>
      </c>
      <c r="AC73" s="1589" t="s">
        <v>2002</v>
      </c>
      <c r="AD73" s="1589" t="s">
        <v>2002</v>
      </c>
      <c r="AE73" s="1589" t="s">
        <v>2002</v>
      </c>
      <c r="AF73" s="1589">
        <v>4.6380140446499421E-2</v>
      </c>
      <c r="AG73" s="1589" t="s">
        <v>2002</v>
      </c>
      <c r="AH73" s="1589" t="s">
        <v>2002</v>
      </c>
      <c r="AI73" s="1589">
        <v>2.742567461723475E-2</v>
      </c>
      <c r="AJ73" s="1589">
        <v>2.7174947869550055E-3</v>
      </c>
      <c r="AK73" s="1589">
        <v>1.1214714199700861E-2</v>
      </c>
      <c r="AL73" s="1589">
        <v>3.1814910055685225E-3</v>
      </c>
      <c r="AM73" s="1589">
        <v>3.152999171053323E-2</v>
      </c>
      <c r="AN73" s="1589" t="s">
        <v>2002</v>
      </c>
      <c r="AO73" s="1589" t="s">
        <v>2002</v>
      </c>
      <c r="AP73" s="1589" t="s">
        <v>2002</v>
      </c>
      <c r="AQ73" s="1589" t="s">
        <v>2002</v>
      </c>
      <c r="AR73" s="1589" t="s">
        <v>2002</v>
      </c>
      <c r="AS73" s="1589" t="s">
        <v>2002</v>
      </c>
      <c r="AT73" s="1589" t="s">
        <v>2002</v>
      </c>
      <c r="AU73" s="1589" t="s">
        <v>2002</v>
      </c>
      <c r="AV73" s="1589" t="s">
        <v>2002</v>
      </c>
      <c r="AW73" s="1589" t="s">
        <v>2002</v>
      </c>
      <c r="AX73" s="1589" t="s">
        <v>2002</v>
      </c>
      <c r="AY73" s="1589">
        <v>3.0775437184730331E-2</v>
      </c>
      <c r="AZ73" s="1009"/>
      <c r="BA73" s="1008"/>
      <c r="BB73" s="1008"/>
      <c r="BC73" s="1008"/>
      <c r="BD73" s="1008"/>
      <c r="BE73" s="1008"/>
      <c r="BF73" s="1008"/>
      <c r="BG73" s="1008"/>
      <c r="BH73" s="1008"/>
      <c r="BI73" s="1008"/>
      <c r="BJ73" s="1008"/>
      <c r="BK73" s="1008"/>
      <c r="BL73" s="1008"/>
      <c r="BM73" s="1008"/>
      <c r="BN73" s="1008"/>
      <c r="BO73" s="1008"/>
      <c r="BP73" s="1008"/>
      <c r="BQ73" s="1008"/>
      <c r="BR73" s="1008"/>
      <c r="BS73" s="1008"/>
      <c r="BT73" s="1008"/>
      <c r="BU73" s="1008"/>
      <c r="BV73" s="1008"/>
      <c r="BW73" s="1008"/>
      <c r="BX73" s="1008"/>
      <c r="BY73" s="1008"/>
      <c r="BZ73" s="1008"/>
      <c r="CA73" s="1008"/>
      <c r="CB73" s="1008"/>
      <c r="CC73" s="1008"/>
      <c r="CD73" s="1008"/>
      <c r="CE73" s="1008"/>
      <c r="CF73" s="1008"/>
      <c r="CG73" s="1008"/>
      <c r="CH73" s="1008"/>
      <c r="CI73" s="1008"/>
      <c r="CJ73" s="1008"/>
      <c r="CK73" s="1008"/>
      <c r="CL73" s="1008"/>
      <c r="CM73" s="1008"/>
      <c r="CN73" s="1008"/>
      <c r="CO73" s="1008"/>
      <c r="CP73" s="1008"/>
      <c r="CQ73" s="1008"/>
      <c r="CR73" s="1008"/>
      <c r="CS73" s="1008"/>
      <c r="CT73" s="1008"/>
      <c r="CU73" s="1008"/>
      <c r="CV73" s="1008"/>
      <c r="CW73" s="1008"/>
      <c r="CX73" s="1008"/>
      <c r="CY73" s="1008"/>
      <c r="CZ73" s="1008"/>
      <c r="DA73" s="1008"/>
      <c r="DB73" s="1008"/>
      <c r="DC73" s="1008"/>
      <c r="DD73" s="1008"/>
      <c r="DE73" s="1008"/>
      <c r="DF73" s="1008"/>
      <c r="DG73" s="1008"/>
      <c r="DH73" s="1008"/>
      <c r="DI73" s="1008"/>
      <c r="DJ73" s="1008"/>
      <c r="DK73" s="1008"/>
      <c r="DL73" s="1008"/>
      <c r="DM73" s="1008"/>
      <c r="DN73" s="1008"/>
      <c r="DO73" s="1008"/>
      <c r="DP73" s="1008"/>
      <c r="DQ73" s="1008"/>
      <c r="DR73" s="1008"/>
    </row>
    <row r="74" spans="1:122" ht="15" x14ac:dyDescent="0.25">
      <c r="A74" s="1585"/>
      <c r="B74" s="1585" t="s">
        <v>1272</v>
      </c>
      <c r="C74" s="1589">
        <v>6.8785270554231809E-2</v>
      </c>
      <c r="D74" s="1589">
        <v>1.268859952865785E-2</v>
      </c>
      <c r="E74" s="1589">
        <v>3.5590295901775197E-2</v>
      </c>
      <c r="F74" s="1589">
        <v>0.10109749416621679</v>
      </c>
      <c r="G74" s="1589">
        <v>0.11673190660128206</v>
      </c>
      <c r="H74" s="1589" t="s">
        <v>2002</v>
      </c>
      <c r="I74" s="1589">
        <v>3.8252118173192212E-2</v>
      </c>
      <c r="J74" s="1589">
        <v>7.8376541397809266E-2</v>
      </c>
      <c r="K74" s="1589" t="s">
        <v>2002</v>
      </c>
      <c r="L74" s="1589">
        <v>1.0285643397803001E-2</v>
      </c>
      <c r="M74" s="1589" t="s">
        <v>2002</v>
      </c>
      <c r="N74" s="1589">
        <v>3.8353210305951811E-2</v>
      </c>
      <c r="O74" s="1589">
        <v>1.3170361617715886E-2</v>
      </c>
      <c r="P74" s="1589">
        <v>8.9916571507151516E-2</v>
      </c>
      <c r="Q74" s="1589" t="s">
        <v>2002</v>
      </c>
      <c r="R74" s="1589">
        <v>5.6546846318820523E-2</v>
      </c>
      <c r="S74" s="1589" t="s">
        <v>2002</v>
      </c>
      <c r="T74" s="1589" t="s">
        <v>2002</v>
      </c>
      <c r="U74" s="1589" t="s">
        <v>2002</v>
      </c>
      <c r="V74" s="1589">
        <v>0.1486276876249594</v>
      </c>
      <c r="W74" s="1589" t="s">
        <v>2002</v>
      </c>
      <c r="X74" s="1589">
        <v>0.189600807499581</v>
      </c>
      <c r="Y74" s="1589" t="s">
        <v>2002</v>
      </c>
      <c r="Z74" s="1589" t="s">
        <v>2002</v>
      </c>
      <c r="AA74" s="1589" t="s">
        <v>2002</v>
      </c>
      <c r="AB74" s="1589">
        <v>7.118858653383954E-2</v>
      </c>
      <c r="AC74" s="1589">
        <v>2.3079819603776804E-2</v>
      </c>
      <c r="AD74" s="1589" t="s">
        <v>2002</v>
      </c>
      <c r="AE74" s="1589">
        <v>5.0953247917964517E-2</v>
      </c>
      <c r="AF74" s="1589">
        <v>2.7366991549923749E-2</v>
      </c>
      <c r="AG74" s="1589">
        <v>1.9077763666240585E-2</v>
      </c>
      <c r="AH74" s="1589">
        <v>6.5368430559359578E-2</v>
      </c>
      <c r="AI74" s="1589" t="s">
        <v>2002</v>
      </c>
      <c r="AJ74" s="1589">
        <v>4.5587900249565759E-3</v>
      </c>
      <c r="AK74" s="1589">
        <v>7.4433924616609234E-2</v>
      </c>
      <c r="AL74" s="1589">
        <v>1.7514103062025329E-2</v>
      </c>
      <c r="AM74" s="1589">
        <v>8.629522322443137E-3</v>
      </c>
      <c r="AN74" s="1589">
        <v>4.2647568541225329E-3</v>
      </c>
      <c r="AO74" s="1589" t="s">
        <v>2002</v>
      </c>
      <c r="AP74" s="1589" t="s">
        <v>2002</v>
      </c>
      <c r="AQ74" s="1589">
        <v>0.11799164048951952</v>
      </c>
      <c r="AR74" s="1589">
        <v>1.2332415272992147E-2</v>
      </c>
      <c r="AS74" s="1589">
        <v>0.18884782286453991</v>
      </c>
      <c r="AT74" s="1589">
        <v>2.161952934854388E-2</v>
      </c>
      <c r="AU74" s="1589">
        <v>1.121415648237125E-2</v>
      </c>
      <c r="AV74" s="1589" t="s">
        <v>2002</v>
      </c>
      <c r="AW74" s="1589">
        <v>3.265110547023832E-2</v>
      </c>
      <c r="AX74" s="1589">
        <v>3.1207137366380738E-2</v>
      </c>
      <c r="AY74" s="1589">
        <v>3.1523508605145578E-2</v>
      </c>
      <c r="AZ74" s="1009"/>
      <c r="BA74" s="1008"/>
      <c r="BB74" s="1008"/>
      <c r="BC74" s="1008"/>
      <c r="BD74" s="1008"/>
      <c r="BE74" s="1008"/>
      <c r="BF74" s="1008"/>
      <c r="BG74" s="1008"/>
      <c r="BH74" s="1008"/>
      <c r="BI74" s="1008"/>
      <c r="BJ74" s="1008"/>
      <c r="BK74" s="1008"/>
      <c r="BL74" s="1008"/>
      <c r="BM74" s="1008"/>
      <c r="BN74" s="1008"/>
      <c r="BO74" s="1008"/>
      <c r="BP74" s="1008"/>
      <c r="BQ74" s="1008"/>
      <c r="BR74" s="1008"/>
      <c r="BS74" s="1008"/>
      <c r="BT74" s="1008"/>
      <c r="BU74" s="1008"/>
      <c r="BV74" s="1008"/>
      <c r="BW74" s="1008"/>
      <c r="BX74" s="1008"/>
      <c r="BY74" s="1008"/>
      <c r="BZ74" s="1008"/>
      <c r="CA74" s="1008"/>
      <c r="CB74" s="1008"/>
      <c r="CC74" s="1008"/>
      <c r="CD74" s="1008"/>
      <c r="CE74" s="1008"/>
      <c r="CF74" s="1008"/>
      <c r="CG74" s="1008"/>
      <c r="CH74" s="1008"/>
      <c r="CI74" s="1008"/>
      <c r="CJ74" s="1008"/>
      <c r="CK74" s="1008"/>
      <c r="CL74" s="1008"/>
      <c r="CM74" s="1008"/>
      <c r="CN74" s="1008"/>
      <c r="CO74" s="1008"/>
      <c r="CP74" s="1008"/>
      <c r="CQ74" s="1008"/>
      <c r="CR74" s="1008"/>
      <c r="CS74" s="1008"/>
      <c r="CT74" s="1008"/>
      <c r="CU74" s="1008"/>
      <c r="CV74" s="1008"/>
      <c r="CW74" s="1008"/>
      <c r="CX74" s="1008"/>
      <c r="CY74" s="1008"/>
      <c r="CZ74" s="1008"/>
      <c r="DA74" s="1008"/>
      <c r="DB74" s="1008"/>
      <c r="DC74" s="1008"/>
      <c r="DD74" s="1008"/>
      <c r="DE74" s="1008"/>
      <c r="DF74" s="1008"/>
      <c r="DG74" s="1008"/>
      <c r="DH74" s="1008"/>
      <c r="DI74" s="1008"/>
      <c r="DJ74" s="1008"/>
      <c r="DK74" s="1008"/>
      <c r="DL74" s="1008"/>
      <c r="DM74" s="1008"/>
      <c r="DN74" s="1008"/>
      <c r="DO74" s="1008"/>
      <c r="DP74" s="1008"/>
      <c r="DQ74" s="1008"/>
      <c r="DR74" s="1008"/>
    </row>
    <row r="75" spans="1:122" ht="15" x14ac:dyDescent="0.25">
      <c r="A75" s="1585"/>
      <c r="B75" s="1585" t="s">
        <v>1261</v>
      </c>
      <c r="C75" s="1589">
        <v>5.43608304396382E-2</v>
      </c>
      <c r="D75" s="1589">
        <v>0.14562595516359989</v>
      </c>
      <c r="E75" s="1589">
        <v>0.15479206895473069</v>
      </c>
      <c r="F75" s="1589" t="s">
        <v>2002</v>
      </c>
      <c r="G75" s="1589">
        <v>0.21190473763696333</v>
      </c>
      <c r="H75" s="1589">
        <v>3.3660943382893292E-2</v>
      </c>
      <c r="I75" s="1589">
        <v>6.7370318565546225E-3</v>
      </c>
      <c r="J75" s="1589" t="s">
        <v>2002</v>
      </c>
      <c r="K75" s="1589" t="s">
        <v>2002</v>
      </c>
      <c r="L75" s="1589" t="s">
        <v>2002</v>
      </c>
      <c r="M75" s="1589">
        <v>5.5146216205567535E-3</v>
      </c>
      <c r="N75" s="1589" t="s">
        <v>2002</v>
      </c>
      <c r="O75" s="1589" t="s">
        <v>2002</v>
      </c>
      <c r="P75" s="1589">
        <v>6.1665293929750176E-2</v>
      </c>
      <c r="Q75" s="1589" t="s">
        <v>2002</v>
      </c>
      <c r="R75" s="1589" t="s">
        <v>2002</v>
      </c>
      <c r="S75" s="1589" t="s">
        <v>2002</v>
      </c>
      <c r="T75" s="1589" t="s">
        <v>2002</v>
      </c>
      <c r="U75" s="1589" t="s">
        <v>2002</v>
      </c>
      <c r="V75" s="1589" t="s">
        <v>2002</v>
      </c>
      <c r="W75" s="1589">
        <v>8.585641146907301E-2</v>
      </c>
      <c r="X75" s="1589" t="s">
        <v>2002</v>
      </c>
      <c r="Y75" s="1589">
        <v>0.10572400711792594</v>
      </c>
      <c r="Z75" s="1589" t="s">
        <v>2002</v>
      </c>
      <c r="AA75" s="1589">
        <v>0.10964871812226289</v>
      </c>
      <c r="AB75" s="1589">
        <v>3.3391165155010283E-2</v>
      </c>
      <c r="AC75" s="1589">
        <v>4.5884112254898662E-2</v>
      </c>
      <c r="AD75" s="1589">
        <v>7.733528575320163E-2</v>
      </c>
      <c r="AE75" s="1589">
        <v>4.790284774382339E-2</v>
      </c>
      <c r="AF75" s="1589">
        <v>8.5355183932070533E-2</v>
      </c>
      <c r="AG75" s="1589">
        <v>2.5057381344720017E-3</v>
      </c>
      <c r="AH75" s="1589" t="s">
        <v>2002</v>
      </c>
      <c r="AI75" s="1589" t="s">
        <v>2002</v>
      </c>
      <c r="AJ75" s="1589">
        <v>6.8352166905606873E-2</v>
      </c>
      <c r="AK75" s="1589" t="s">
        <v>2002</v>
      </c>
      <c r="AL75" s="1589">
        <v>1.1874625239834657E-2</v>
      </c>
      <c r="AM75" s="1589">
        <v>3.3558727661954578E-2</v>
      </c>
      <c r="AN75" s="1589">
        <v>9.5891879935876473E-2</v>
      </c>
      <c r="AO75" s="1589" t="s">
        <v>2002</v>
      </c>
      <c r="AP75" s="1589">
        <v>0.19314209111277245</v>
      </c>
      <c r="AQ75" s="1589">
        <v>1.9283154053039164E-2</v>
      </c>
      <c r="AR75" s="1589" t="s">
        <v>2002</v>
      </c>
      <c r="AS75" s="1589" t="s">
        <v>2002</v>
      </c>
      <c r="AT75" s="1589" t="s">
        <v>2002</v>
      </c>
      <c r="AU75" s="1589" t="s">
        <v>2002</v>
      </c>
      <c r="AV75" s="1589" t="s">
        <v>2002</v>
      </c>
      <c r="AW75" s="1589" t="s">
        <v>2002</v>
      </c>
      <c r="AX75" s="1589">
        <v>4.0765311903498858E-2</v>
      </c>
      <c r="AY75" s="1589">
        <v>3.9816704820777073E-2</v>
      </c>
      <c r="AZ75" s="1009"/>
      <c r="BA75" s="1008"/>
      <c r="BB75" s="1008"/>
      <c r="BC75" s="1008"/>
      <c r="BD75" s="1008"/>
      <c r="BE75" s="1008"/>
      <c r="BF75" s="1008"/>
      <c r="BG75" s="1008"/>
      <c r="BH75" s="1008"/>
      <c r="BI75" s="1008"/>
      <c r="BJ75" s="1008"/>
      <c r="BK75" s="1008"/>
      <c r="BL75" s="1008"/>
      <c r="BM75" s="1008"/>
      <c r="BN75" s="1008"/>
      <c r="BO75" s="1008"/>
      <c r="BP75" s="1008"/>
      <c r="BQ75" s="1008"/>
      <c r="BR75" s="1008"/>
      <c r="BS75" s="1008"/>
      <c r="BT75" s="1008"/>
      <c r="BU75" s="1008"/>
      <c r="BV75" s="1008"/>
      <c r="BW75" s="1008"/>
      <c r="BX75" s="1008"/>
      <c r="BY75" s="1008"/>
      <c r="BZ75" s="1008"/>
      <c r="CA75" s="1008"/>
      <c r="CB75" s="1008"/>
      <c r="CC75" s="1008"/>
      <c r="CD75" s="1008"/>
      <c r="CE75" s="1008"/>
      <c r="CF75" s="1008"/>
      <c r="CG75" s="1008"/>
      <c r="CH75" s="1008"/>
      <c r="CI75" s="1008"/>
      <c r="CJ75" s="1008"/>
      <c r="CK75" s="1008"/>
      <c r="CL75" s="1008"/>
      <c r="CM75" s="1008"/>
      <c r="CN75" s="1008"/>
      <c r="CO75" s="1008"/>
      <c r="CP75" s="1008"/>
      <c r="CQ75" s="1008"/>
      <c r="CR75" s="1008"/>
      <c r="CS75" s="1008"/>
      <c r="CT75" s="1008"/>
      <c r="CU75" s="1008"/>
      <c r="CV75" s="1008"/>
      <c r="CW75" s="1008"/>
      <c r="CX75" s="1008"/>
      <c r="CY75" s="1008"/>
      <c r="CZ75" s="1008"/>
      <c r="DA75" s="1008"/>
      <c r="DB75" s="1008"/>
      <c r="DC75" s="1008"/>
      <c r="DD75" s="1008"/>
      <c r="DE75" s="1008"/>
      <c r="DF75" s="1008"/>
      <c r="DG75" s="1008"/>
      <c r="DH75" s="1008"/>
      <c r="DI75" s="1008"/>
      <c r="DJ75" s="1008"/>
      <c r="DK75" s="1008"/>
      <c r="DL75" s="1008"/>
      <c r="DM75" s="1008"/>
      <c r="DN75" s="1008"/>
      <c r="DO75" s="1008"/>
      <c r="DP75" s="1008"/>
      <c r="DQ75" s="1008"/>
      <c r="DR75" s="1008"/>
    </row>
    <row r="76" spans="1:122" ht="15" x14ac:dyDescent="0.25">
      <c r="A76" s="1585"/>
      <c r="B76" s="1585" t="s">
        <v>1273</v>
      </c>
      <c r="C76" s="1589">
        <v>0.16323919194807793</v>
      </c>
      <c r="D76" s="1589">
        <v>4.5636476249603743E-2</v>
      </c>
      <c r="E76" s="1589">
        <v>0.10208609544889521</v>
      </c>
      <c r="F76" s="1589">
        <v>0.21725377859677564</v>
      </c>
      <c r="G76" s="1589">
        <v>0.10434292464403697</v>
      </c>
      <c r="H76" s="1589">
        <v>0.15424132152592637</v>
      </c>
      <c r="I76" s="1589">
        <v>0.13607571667187693</v>
      </c>
      <c r="J76" s="1589">
        <v>7.8398287138048764E-2</v>
      </c>
      <c r="K76" s="1589">
        <v>0.18441066051346144</v>
      </c>
      <c r="L76" s="1589">
        <v>7.2812658999091381E-2</v>
      </c>
      <c r="M76" s="1589">
        <v>0.13415949380275438</v>
      </c>
      <c r="N76" s="1589">
        <v>0.17957042717423441</v>
      </c>
      <c r="O76" s="1589" t="s">
        <v>2002</v>
      </c>
      <c r="P76" s="1589">
        <v>7.4843512396233394E-2</v>
      </c>
      <c r="Q76" s="1589">
        <v>5.8104944567244207E-3</v>
      </c>
      <c r="R76" s="1589">
        <v>2.019439626318841E-3</v>
      </c>
      <c r="S76" s="1589">
        <v>0.15671561838729337</v>
      </c>
      <c r="T76" s="1589" t="s">
        <v>2002</v>
      </c>
      <c r="U76" s="1589" t="s">
        <v>2002</v>
      </c>
      <c r="V76" s="1589" t="s">
        <v>2002</v>
      </c>
      <c r="W76" s="1589" t="s">
        <v>2002</v>
      </c>
      <c r="X76" s="1589">
        <v>6.7847514377060696E-3</v>
      </c>
      <c r="Y76" s="1589">
        <v>5.304180835096664E-2</v>
      </c>
      <c r="Z76" s="1589">
        <v>8.4971322809689595E-2</v>
      </c>
      <c r="AA76" s="1589">
        <v>7.9894528166282133E-2</v>
      </c>
      <c r="AB76" s="1589">
        <v>7.7963090287880191E-2</v>
      </c>
      <c r="AC76" s="1589">
        <v>0.10094817104883312</v>
      </c>
      <c r="AD76" s="1589">
        <v>4.7749853221500389E-2</v>
      </c>
      <c r="AE76" s="1589">
        <v>0.12466325845698084</v>
      </c>
      <c r="AF76" s="1589">
        <v>7.5246810739966349E-2</v>
      </c>
      <c r="AG76" s="1589">
        <v>0.13697401498103198</v>
      </c>
      <c r="AH76" s="1589">
        <v>8.7898599936371433E-2</v>
      </c>
      <c r="AI76" s="1589">
        <v>3.6990335997441115E-2</v>
      </c>
      <c r="AJ76" s="1589" t="s">
        <v>2002</v>
      </c>
      <c r="AK76" s="1589">
        <v>0.18144080300449991</v>
      </c>
      <c r="AL76" s="1589">
        <v>1.6723532556993343E-2</v>
      </c>
      <c r="AM76" s="1589">
        <v>0.14258393169915512</v>
      </c>
      <c r="AN76" s="1589">
        <v>0.13798814122109629</v>
      </c>
      <c r="AO76" s="1589" t="s">
        <v>2002</v>
      </c>
      <c r="AP76" s="1589" t="s">
        <v>2002</v>
      </c>
      <c r="AQ76" s="1589" t="s">
        <v>2002</v>
      </c>
      <c r="AR76" s="1589" t="s">
        <v>2002</v>
      </c>
      <c r="AS76" s="1589">
        <v>0.10134104868631548</v>
      </c>
      <c r="AT76" s="1589" t="s">
        <v>2002</v>
      </c>
      <c r="AU76" s="1589">
        <v>6.0705989475054872E-2</v>
      </c>
      <c r="AV76" s="1589">
        <v>0.13718048191092044</v>
      </c>
      <c r="AW76" s="1589" t="s">
        <v>2002</v>
      </c>
      <c r="AX76" s="1589">
        <v>5.2084577879603175E-2</v>
      </c>
      <c r="AY76" s="1589">
        <v>9.240022528536912E-2</v>
      </c>
      <c r="AZ76" s="1009"/>
      <c r="BA76" s="1008"/>
      <c r="BB76" s="1008"/>
      <c r="BC76" s="1008"/>
      <c r="BD76" s="1008"/>
      <c r="BE76" s="1008"/>
      <c r="BF76" s="1008"/>
      <c r="BG76" s="1008"/>
      <c r="BH76" s="1008"/>
      <c r="BI76" s="1008"/>
      <c r="BJ76" s="1008"/>
      <c r="BK76" s="1008"/>
      <c r="BL76" s="1008"/>
      <c r="BM76" s="1008"/>
      <c r="BN76" s="1008"/>
      <c r="BO76" s="1008"/>
      <c r="BP76" s="1008"/>
      <c r="BQ76" s="1008"/>
      <c r="BR76" s="1008"/>
      <c r="BS76" s="1008"/>
      <c r="BT76" s="1008"/>
      <c r="BU76" s="1008"/>
      <c r="BV76" s="1008"/>
      <c r="BW76" s="1008"/>
      <c r="BX76" s="1008"/>
      <c r="BY76" s="1008"/>
      <c r="BZ76" s="1008"/>
      <c r="CA76" s="1008"/>
      <c r="CB76" s="1008"/>
      <c r="CC76" s="1008"/>
      <c r="CD76" s="1008"/>
      <c r="CE76" s="1008"/>
      <c r="CF76" s="1008"/>
      <c r="CG76" s="1008"/>
      <c r="CH76" s="1008"/>
      <c r="CI76" s="1008"/>
      <c r="CJ76" s="1008"/>
      <c r="CK76" s="1008"/>
      <c r="CL76" s="1008"/>
      <c r="CM76" s="1008"/>
      <c r="CN76" s="1008"/>
      <c r="CO76" s="1008"/>
      <c r="CP76" s="1008"/>
      <c r="CQ76" s="1008"/>
      <c r="CR76" s="1008"/>
      <c r="CS76" s="1008"/>
      <c r="CT76" s="1008"/>
      <c r="CU76" s="1008"/>
      <c r="CV76" s="1008"/>
      <c r="CW76" s="1008"/>
      <c r="CX76" s="1008"/>
      <c r="CY76" s="1008"/>
      <c r="CZ76" s="1008"/>
      <c r="DA76" s="1008"/>
      <c r="DB76" s="1008"/>
      <c r="DC76" s="1008"/>
      <c r="DD76" s="1008"/>
      <c r="DE76" s="1008"/>
      <c r="DF76" s="1008"/>
      <c r="DG76" s="1008"/>
      <c r="DH76" s="1008"/>
      <c r="DI76" s="1008"/>
      <c r="DJ76" s="1008"/>
      <c r="DK76" s="1008"/>
      <c r="DL76" s="1008"/>
      <c r="DM76" s="1008"/>
      <c r="DN76" s="1008"/>
      <c r="DO76" s="1008"/>
      <c r="DP76" s="1008"/>
      <c r="DQ76" s="1008"/>
      <c r="DR76" s="1008"/>
    </row>
    <row r="77" spans="1:122" ht="15" x14ac:dyDescent="0.25">
      <c r="A77" s="1585"/>
      <c r="B77" s="1585" t="s">
        <v>1283</v>
      </c>
      <c r="C77" s="1589">
        <v>8.9435062997120063E-2</v>
      </c>
      <c r="D77" s="1589">
        <v>5.6730163245043E-2</v>
      </c>
      <c r="E77" s="1589">
        <v>0.10626381060815432</v>
      </c>
      <c r="F77" s="1589">
        <v>0.10092842660755956</v>
      </c>
      <c r="G77" s="1589">
        <v>6.5041953639765351E-2</v>
      </c>
      <c r="H77" s="1589">
        <v>4.8305609151695961E-2</v>
      </c>
      <c r="I77" s="1589">
        <v>6.6430605189885319E-3</v>
      </c>
      <c r="J77" s="1589">
        <v>0.16022544692156931</v>
      </c>
      <c r="K77" s="1589">
        <v>5.8763030206695245E-2</v>
      </c>
      <c r="L77" s="1589">
        <v>1.7913108855783035E-2</v>
      </c>
      <c r="M77" s="1589">
        <v>3.4741406115076645E-2</v>
      </c>
      <c r="N77" s="1589">
        <v>1.7134224532472809E-2</v>
      </c>
      <c r="O77" s="1589" t="s">
        <v>2002</v>
      </c>
      <c r="P77" s="1589">
        <v>2.9823607767202869E-2</v>
      </c>
      <c r="Q77" s="1589">
        <v>2.44977831889607E-2</v>
      </c>
      <c r="R77" s="1589">
        <v>0.13103118133676153</v>
      </c>
      <c r="S77" s="1589">
        <v>6.3132371053750302E-2</v>
      </c>
      <c r="T77" s="1589">
        <v>0.13100446143889696</v>
      </c>
      <c r="U77" s="1589">
        <v>0.13478739760609304</v>
      </c>
      <c r="V77" s="1589" t="s">
        <v>2002</v>
      </c>
      <c r="W77" s="1589">
        <v>8.8203251236295452E-2</v>
      </c>
      <c r="X77" s="1589">
        <v>7.815504952868628E-2</v>
      </c>
      <c r="Y77" s="1589">
        <v>4.2615778559015834E-2</v>
      </c>
      <c r="Z77" s="1589" t="s">
        <v>2002</v>
      </c>
      <c r="AA77" s="1589">
        <v>4.3055857371845425E-2</v>
      </c>
      <c r="AB77" s="1589">
        <v>4.4060158309425904E-2</v>
      </c>
      <c r="AC77" s="1589">
        <v>7.9741809931651343E-3</v>
      </c>
      <c r="AD77" s="1589" t="s">
        <v>2002</v>
      </c>
      <c r="AE77" s="1589">
        <v>2.4898152376578195E-2</v>
      </c>
      <c r="AF77" s="1589">
        <v>1.200207908155136E-2</v>
      </c>
      <c r="AG77" s="1589">
        <v>4.3499522968689454E-2</v>
      </c>
      <c r="AH77" s="1589">
        <v>0.16317549951573279</v>
      </c>
      <c r="AI77" s="1589">
        <v>5.0859691766409448E-2</v>
      </c>
      <c r="AJ77" s="1589">
        <v>9.1716038229865682E-2</v>
      </c>
      <c r="AK77" s="1589">
        <v>0.11600463084178959</v>
      </c>
      <c r="AL77" s="1589">
        <v>0.11910716494949636</v>
      </c>
      <c r="AM77" s="1589">
        <v>0.13231897140579874</v>
      </c>
      <c r="AN77" s="1589">
        <v>0.11692389670947539</v>
      </c>
      <c r="AO77" s="1589" t="s">
        <v>2002</v>
      </c>
      <c r="AP77" s="1589" t="s">
        <v>2002</v>
      </c>
      <c r="AQ77" s="1589">
        <v>8.2582443052625992E-2</v>
      </c>
      <c r="AR77" s="1589">
        <v>1.4180666158003896E-2</v>
      </c>
      <c r="AS77" s="1589">
        <v>2.9139073100015962E-2</v>
      </c>
      <c r="AT77" s="1589" t="s">
        <v>2002</v>
      </c>
      <c r="AU77" s="1589">
        <v>7.7599641873404596E-2</v>
      </c>
      <c r="AV77" s="1589">
        <v>1.8968108350279535E-2</v>
      </c>
      <c r="AW77" s="1589">
        <v>1.3098320884288766E-2</v>
      </c>
      <c r="AX77" s="1589" t="s">
        <v>2002</v>
      </c>
      <c r="AY77" s="1589">
        <v>6.677989460647224E-2</v>
      </c>
      <c r="AZ77" s="1009"/>
      <c r="BA77" s="1008"/>
      <c r="BB77" s="1008"/>
      <c r="BC77" s="1008"/>
      <c r="BD77" s="1008"/>
      <c r="BE77" s="1008"/>
      <c r="BF77" s="1008"/>
      <c r="BG77" s="1008"/>
      <c r="BH77" s="1008"/>
      <c r="BI77" s="1008"/>
      <c r="BJ77" s="1008"/>
      <c r="BK77" s="1008"/>
      <c r="BL77" s="1008"/>
      <c r="BM77" s="1008"/>
      <c r="BN77" s="1008"/>
      <c r="BO77" s="1008"/>
      <c r="BP77" s="1008"/>
      <c r="BQ77" s="1008"/>
      <c r="BR77" s="1008"/>
      <c r="BS77" s="1008"/>
      <c r="BT77" s="1008"/>
      <c r="BU77" s="1008"/>
      <c r="BV77" s="1008"/>
      <c r="BW77" s="1008"/>
      <c r="BX77" s="1008"/>
      <c r="BY77" s="1008"/>
      <c r="BZ77" s="1008"/>
      <c r="CA77" s="1008"/>
      <c r="CB77" s="1008"/>
      <c r="CC77" s="1008"/>
      <c r="CD77" s="1008"/>
      <c r="CE77" s="1008"/>
      <c r="CF77" s="1008"/>
      <c r="CG77" s="1008"/>
      <c r="CH77" s="1008"/>
      <c r="CI77" s="1008"/>
      <c r="CJ77" s="1008"/>
      <c r="CK77" s="1008"/>
      <c r="CL77" s="1008"/>
      <c r="CM77" s="1008"/>
      <c r="CN77" s="1008"/>
      <c r="CO77" s="1008"/>
      <c r="CP77" s="1008"/>
      <c r="CQ77" s="1008"/>
      <c r="CR77" s="1008"/>
      <c r="CS77" s="1008"/>
      <c r="CT77" s="1008"/>
      <c r="CU77" s="1008"/>
      <c r="CV77" s="1008"/>
      <c r="CW77" s="1008"/>
      <c r="CX77" s="1008"/>
      <c r="CY77" s="1008"/>
      <c r="CZ77" s="1008"/>
      <c r="DA77" s="1008"/>
      <c r="DB77" s="1008"/>
      <c r="DC77" s="1008"/>
      <c r="DD77" s="1008"/>
      <c r="DE77" s="1008"/>
      <c r="DF77" s="1008"/>
      <c r="DG77" s="1008"/>
      <c r="DH77" s="1008"/>
      <c r="DI77" s="1008"/>
      <c r="DJ77" s="1008"/>
      <c r="DK77" s="1008"/>
      <c r="DL77" s="1008"/>
      <c r="DM77" s="1008"/>
      <c r="DN77" s="1008"/>
      <c r="DO77" s="1008"/>
      <c r="DP77" s="1008"/>
      <c r="DQ77" s="1008"/>
      <c r="DR77" s="1008"/>
    </row>
    <row r="78" spans="1:122" ht="15" x14ac:dyDescent="0.25">
      <c r="A78" s="1585"/>
      <c r="B78" s="1585" t="s">
        <v>1274</v>
      </c>
      <c r="C78" s="1589">
        <v>2.7047606694823373E-3</v>
      </c>
      <c r="D78" s="1589" t="s">
        <v>2002</v>
      </c>
      <c r="E78" s="1589">
        <v>1.5568361205935225E-2</v>
      </c>
      <c r="F78" s="1589">
        <v>0.10144877081161643</v>
      </c>
      <c r="G78" s="1589" t="s">
        <v>2002</v>
      </c>
      <c r="H78" s="1589">
        <v>8.285402670521606E-3</v>
      </c>
      <c r="I78" s="1589">
        <v>0.17932097584639939</v>
      </c>
      <c r="J78" s="1589" t="s">
        <v>2002</v>
      </c>
      <c r="K78" s="1589">
        <v>7.5091083530389693E-2</v>
      </c>
      <c r="L78" s="1589" t="s">
        <v>2002</v>
      </c>
      <c r="M78" s="1589">
        <v>0.17323476469769486</v>
      </c>
      <c r="N78" s="1589">
        <v>0.15481239910775246</v>
      </c>
      <c r="O78" s="1589" t="s">
        <v>2002</v>
      </c>
      <c r="P78" s="1589">
        <v>0.16938708457816853</v>
      </c>
      <c r="Q78" s="1589" t="s">
        <v>2002</v>
      </c>
      <c r="R78" s="1589">
        <v>5.9889735701705249E-2</v>
      </c>
      <c r="S78" s="1589">
        <v>4.131524365163558E-2</v>
      </c>
      <c r="T78" s="1589" t="s">
        <v>2002</v>
      </c>
      <c r="U78" s="1589" t="s">
        <v>2002</v>
      </c>
      <c r="V78" s="1589" t="s">
        <v>2002</v>
      </c>
      <c r="W78" s="1589" t="s">
        <v>2002</v>
      </c>
      <c r="X78" s="1589" t="s">
        <v>2002</v>
      </c>
      <c r="Y78" s="1589" t="s">
        <v>2002</v>
      </c>
      <c r="Z78" s="1589">
        <v>0.11420927692127698</v>
      </c>
      <c r="AA78" s="1589">
        <v>3.9785936692081338E-2</v>
      </c>
      <c r="AB78" s="1589" t="s">
        <v>2002</v>
      </c>
      <c r="AC78" s="1589" t="s">
        <v>2002</v>
      </c>
      <c r="AD78" s="1589" t="s">
        <v>2002</v>
      </c>
      <c r="AE78" s="1589" t="s">
        <v>2002</v>
      </c>
      <c r="AF78" s="1589" t="s">
        <v>2002</v>
      </c>
      <c r="AG78" s="1589">
        <v>0.11508485796617081</v>
      </c>
      <c r="AH78" s="1589" t="s">
        <v>2002</v>
      </c>
      <c r="AI78" s="1589" t="s">
        <v>2002</v>
      </c>
      <c r="AJ78" s="1589" t="s">
        <v>2002</v>
      </c>
      <c r="AK78" s="1589" t="s">
        <v>2002</v>
      </c>
      <c r="AL78" s="1589">
        <v>2.1210909511061565E-2</v>
      </c>
      <c r="AM78" s="1589">
        <v>0.12189968448038387</v>
      </c>
      <c r="AN78" s="1589">
        <v>5.2875785634369215E-3</v>
      </c>
      <c r="AO78" s="1589" t="s">
        <v>2002</v>
      </c>
      <c r="AP78" s="1589" t="s">
        <v>2002</v>
      </c>
      <c r="AQ78" s="1589" t="s">
        <v>2002</v>
      </c>
      <c r="AR78" s="1589">
        <v>9.4614771700402712E-3</v>
      </c>
      <c r="AS78" s="1589" t="s">
        <v>2002</v>
      </c>
      <c r="AT78" s="1589">
        <v>4.2856124646961938E-2</v>
      </c>
      <c r="AU78" s="1589" t="s">
        <v>2002</v>
      </c>
      <c r="AV78" s="1589">
        <v>3.4962949853594154E-2</v>
      </c>
      <c r="AW78" s="1589">
        <v>1.2003067932733803E-2</v>
      </c>
      <c r="AX78" s="1589">
        <v>2.6639679274264243E-2</v>
      </c>
      <c r="AY78" s="1589">
        <v>3.4375683274306991E-2</v>
      </c>
      <c r="AZ78" s="1009"/>
      <c r="BA78" s="1008"/>
      <c r="BB78" s="1008"/>
      <c r="BC78" s="1008"/>
      <c r="BD78" s="1008"/>
      <c r="BE78" s="1008"/>
      <c r="BF78" s="1008"/>
      <c r="BG78" s="1008"/>
      <c r="BH78" s="1008"/>
      <c r="BI78" s="1008"/>
      <c r="BJ78" s="1008"/>
      <c r="BK78" s="1008"/>
      <c r="BL78" s="1008"/>
      <c r="BM78" s="1008"/>
      <c r="BN78" s="1008"/>
      <c r="BO78" s="1008"/>
      <c r="BP78" s="1008"/>
      <c r="BQ78" s="1008"/>
      <c r="BR78" s="1008"/>
      <c r="BS78" s="1008"/>
      <c r="BT78" s="1008"/>
      <c r="BU78" s="1008"/>
      <c r="BV78" s="1008"/>
      <c r="BW78" s="1008"/>
      <c r="BX78" s="1008"/>
      <c r="BY78" s="1008"/>
      <c r="BZ78" s="1008"/>
      <c r="CA78" s="1008"/>
      <c r="CB78" s="1008"/>
      <c r="CC78" s="1008"/>
      <c r="CD78" s="1008"/>
      <c r="CE78" s="1008"/>
      <c r="CF78" s="1008"/>
      <c r="CG78" s="1008"/>
      <c r="CH78" s="1008"/>
      <c r="CI78" s="1008"/>
      <c r="CJ78" s="1008"/>
      <c r="CK78" s="1008"/>
      <c r="CL78" s="1008"/>
      <c r="CM78" s="1008"/>
      <c r="CN78" s="1008"/>
      <c r="CO78" s="1008"/>
      <c r="CP78" s="1008"/>
      <c r="CQ78" s="1008"/>
      <c r="CR78" s="1008"/>
      <c r="CS78" s="1008"/>
      <c r="CT78" s="1008"/>
      <c r="CU78" s="1008"/>
      <c r="CV78" s="1008"/>
      <c r="CW78" s="1008"/>
      <c r="CX78" s="1008"/>
      <c r="CY78" s="1008"/>
      <c r="CZ78" s="1008"/>
      <c r="DA78" s="1008"/>
      <c r="DB78" s="1008"/>
      <c r="DC78" s="1008"/>
      <c r="DD78" s="1008"/>
      <c r="DE78" s="1008"/>
      <c r="DF78" s="1008"/>
      <c r="DG78" s="1008"/>
      <c r="DH78" s="1008"/>
      <c r="DI78" s="1008"/>
      <c r="DJ78" s="1008"/>
      <c r="DK78" s="1008"/>
      <c r="DL78" s="1008"/>
      <c r="DM78" s="1008"/>
      <c r="DN78" s="1008"/>
      <c r="DO78" s="1008"/>
      <c r="DP78" s="1008"/>
      <c r="DQ78" s="1008"/>
      <c r="DR78" s="1008"/>
    </row>
    <row r="79" spans="1:122" ht="15" x14ac:dyDescent="0.25">
      <c r="A79" s="1585"/>
      <c r="B79" s="1585" t="s">
        <v>1284</v>
      </c>
      <c r="C79" s="1589">
        <v>7.7227108139732603E-2</v>
      </c>
      <c r="D79" s="1589" t="s">
        <v>2002</v>
      </c>
      <c r="E79" s="1589">
        <v>1.7134520789310423E-3</v>
      </c>
      <c r="F79" s="1589">
        <v>8.5117748931283016E-2</v>
      </c>
      <c r="G79" s="1589">
        <v>5.317227558925499E-2</v>
      </c>
      <c r="H79" s="1589">
        <v>0.10754947290126578</v>
      </c>
      <c r="I79" s="1589">
        <v>6.6434005819606097E-3</v>
      </c>
      <c r="J79" s="1589" t="s">
        <v>2002</v>
      </c>
      <c r="K79" s="1589">
        <v>3.4194651627986933E-2</v>
      </c>
      <c r="L79" s="1589" t="s">
        <v>2002</v>
      </c>
      <c r="M79" s="1589">
        <v>3.8699979785469435E-2</v>
      </c>
      <c r="N79" s="1589">
        <v>5.1265999637791028E-2</v>
      </c>
      <c r="O79" s="1589" t="s">
        <v>2002</v>
      </c>
      <c r="P79" s="1589" t="s">
        <v>2002</v>
      </c>
      <c r="Q79" s="1589" t="s">
        <v>2002</v>
      </c>
      <c r="R79" s="1589" t="s">
        <v>2002</v>
      </c>
      <c r="S79" s="1589">
        <v>3.4391017937137384E-2</v>
      </c>
      <c r="T79" s="1589" t="s">
        <v>2002</v>
      </c>
      <c r="U79" s="1589" t="s">
        <v>2002</v>
      </c>
      <c r="V79" s="1589" t="s">
        <v>2002</v>
      </c>
      <c r="W79" s="1589" t="s">
        <v>2002</v>
      </c>
      <c r="X79" s="1589">
        <v>7.195216600994607E-2</v>
      </c>
      <c r="Y79" s="1589" t="s">
        <v>2002</v>
      </c>
      <c r="Z79" s="1589">
        <v>2.0741817697411135E-2</v>
      </c>
      <c r="AA79" s="1589">
        <v>4.9395644191335443E-2</v>
      </c>
      <c r="AB79" s="1589" t="s">
        <v>2002</v>
      </c>
      <c r="AC79" s="1589" t="s">
        <v>2002</v>
      </c>
      <c r="AD79" s="1589" t="s">
        <v>2002</v>
      </c>
      <c r="AE79" s="1589" t="s">
        <v>2002</v>
      </c>
      <c r="AF79" s="1589">
        <v>1.3734073120287212E-2</v>
      </c>
      <c r="AG79" s="1589">
        <v>2.450588116792712E-2</v>
      </c>
      <c r="AH79" s="1589" t="s">
        <v>2002</v>
      </c>
      <c r="AI79" s="1589" t="s">
        <v>2002</v>
      </c>
      <c r="AJ79" s="1589" t="s">
        <v>2002</v>
      </c>
      <c r="AK79" s="1589" t="s">
        <v>2002</v>
      </c>
      <c r="AL79" s="1589">
        <v>4.5823133327836184E-2</v>
      </c>
      <c r="AM79" s="1589">
        <v>1.0400461749441016E-2</v>
      </c>
      <c r="AN79" s="1589" t="s">
        <v>2002</v>
      </c>
      <c r="AO79" s="1589" t="s">
        <v>2002</v>
      </c>
      <c r="AP79" s="1589" t="s">
        <v>2002</v>
      </c>
      <c r="AQ79" s="1589" t="s">
        <v>2002</v>
      </c>
      <c r="AR79" s="1589">
        <v>7.0695462851005321E-3</v>
      </c>
      <c r="AS79" s="1589" t="s">
        <v>2002</v>
      </c>
      <c r="AT79" s="1589" t="s">
        <v>2002</v>
      </c>
      <c r="AU79" s="1589" t="s">
        <v>2002</v>
      </c>
      <c r="AV79" s="1589" t="s">
        <v>2002</v>
      </c>
      <c r="AW79" s="1589" t="s">
        <v>2002</v>
      </c>
      <c r="AX79" s="1589">
        <v>2.3574217592383265E-2</v>
      </c>
      <c r="AY79" s="1589">
        <v>1.6919987944383316E-2</v>
      </c>
      <c r="AZ79" s="1009"/>
      <c r="BA79" s="1008"/>
      <c r="BB79" s="1008"/>
      <c r="BC79" s="1008"/>
      <c r="BD79" s="1008"/>
      <c r="BE79" s="1008"/>
      <c r="BF79" s="1008"/>
      <c r="BG79" s="1008"/>
      <c r="BH79" s="1008"/>
      <c r="BI79" s="1008"/>
      <c r="BJ79" s="1008"/>
      <c r="BK79" s="1008"/>
      <c r="BL79" s="1008"/>
      <c r="BM79" s="1008"/>
      <c r="BN79" s="1008"/>
      <c r="BO79" s="1008"/>
      <c r="BP79" s="1008"/>
      <c r="BQ79" s="1008"/>
      <c r="BR79" s="1008"/>
      <c r="BS79" s="1008"/>
      <c r="BT79" s="1008"/>
      <c r="BU79" s="1008"/>
      <c r="BV79" s="1008"/>
      <c r="BW79" s="1008"/>
      <c r="BX79" s="1008"/>
      <c r="BY79" s="1008"/>
      <c r="BZ79" s="1008"/>
      <c r="CA79" s="1008"/>
      <c r="CB79" s="1008"/>
      <c r="CC79" s="1008"/>
      <c r="CD79" s="1008"/>
      <c r="CE79" s="1008"/>
      <c r="CF79" s="1008"/>
      <c r="CG79" s="1008"/>
      <c r="CH79" s="1008"/>
      <c r="CI79" s="1008"/>
      <c r="CJ79" s="1008"/>
      <c r="CK79" s="1008"/>
      <c r="CL79" s="1008"/>
      <c r="CM79" s="1008"/>
      <c r="CN79" s="1008"/>
      <c r="CO79" s="1008"/>
      <c r="CP79" s="1008"/>
      <c r="CQ79" s="1008"/>
      <c r="CR79" s="1008"/>
      <c r="CS79" s="1008"/>
      <c r="CT79" s="1008"/>
      <c r="CU79" s="1008"/>
      <c r="CV79" s="1008"/>
      <c r="CW79" s="1008"/>
      <c r="CX79" s="1008"/>
      <c r="CY79" s="1008"/>
      <c r="CZ79" s="1008"/>
      <c r="DA79" s="1008"/>
      <c r="DB79" s="1008"/>
      <c r="DC79" s="1008"/>
      <c r="DD79" s="1008"/>
      <c r="DE79" s="1008"/>
      <c r="DF79" s="1008"/>
      <c r="DG79" s="1008"/>
      <c r="DH79" s="1008"/>
      <c r="DI79" s="1008"/>
      <c r="DJ79" s="1008"/>
      <c r="DK79" s="1008"/>
      <c r="DL79" s="1008"/>
      <c r="DM79" s="1008"/>
      <c r="DN79" s="1008"/>
      <c r="DO79" s="1008"/>
      <c r="DP79" s="1008"/>
      <c r="DQ79" s="1008"/>
      <c r="DR79" s="1008"/>
    </row>
    <row r="80" spans="1:122" ht="15" x14ac:dyDescent="0.25">
      <c r="A80" s="1585"/>
      <c r="B80" s="1585" t="s">
        <v>1275</v>
      </c>
      <c r="C80" s="1589">
        <v>1.1107094847808432E-2</v>
      </c>
      <c r="D80" s="1589">
        <v>3.8503699966587451E-2</v>
      </c>
      <c r="E80" s="1589">
        <v>8.3139888428783119E-3</v>
      </c>
      <c r="F80" s="1589">
        <v>5.9492609650783117E-2</v>
      </c>
      <c r="G80" s="1589" t="s">
        <v>2002</v>
      </c>
      <c r="H80" s="1589">
        <v>1.6186995964461316E-2</v>
      </c>
      <c r="I80" s="1589">
        <v>6.7421454630549648E-3</v>
      </c>
      <c r="J80" s="1589">
        <v>0.14357216084260285</v>
      </c>
      <c r="K80" s="1589" t="s">
        <v>2002</v>
      </c>
      <c r="L80" s="1589">
        <v>0.11588279395252749</v>
      </c>
      <c r="M80" s="1589">
        <v>1.3974163075568105E-2</v>
      </c>
      <c r="N80" s="1589">
        <v>5.1799303935609414E-2</v>
      </c>
      <c r="O80" s="1589">
        <v>0.11087864410920474</v>
      </c>
      <c r="P80" s="1589">
        <v>4.4461371988990757E-2</v>
      </c>
      <c r="Q80" s="1589">
        <v>0.14511792815521379</v>
      </c>
      <c r="R80" s="1589">
        <v>4.0368864996459586E-2</v>
      </c>
      <c r="S80" s="1589">
        <v>6.6843853770003236E-2</v>
      </c>
      <c r="T80" s="1589">
        <v>0.13828085664628773</v>
      </c>
      <c r="U80" s="1589">
        <v>0.10666188812748496</v>
      </c>
      <c r="V80" s="1589">
        <v>0.14556794560479616</v>
      </c>
      <c r="W80" s="1589">
        <v>4.6582209821509235E-2</v>
      </c>
      <c r="X80" s="1589">
        <v>0.12592998501193481</v>
      </c>
      <c r="Y80" s="1589">
        <v>0.1858960408255069</v>
      </c>
      <c r="Z80" s="1589">
        <v>1.0569221860908825E-2</v>
      </c>
      <c r="AA80" s="1589">
        <v>2.1538101118288484E-2</v>
      </c>
      <c r="AB80" s="1589">
        <v>0.14971780577439084</v>
      </c>
      <c r="AC80" s="1589">
        <v>9.429966135675609E-2</v>
      </c>
      <c r="AD80" s="1589" t="s">
        <v>2002</v>
      </c>
      <c r="AE80" s="1589">
        <v>0.17722359833201837</v>
      </c>
      <c r="AF80" s="1589">
        <v>4.8748896283564297E-2</v>
      </c>
      <c r="AG80" s="1589">
        <v>6.8659086403760269E-2</v>
      </c>
      <c r="AH80" s="1589">
        <v>0.10870911205784903</v>
      </c>
      <c r="AI80" s="1589" t="s">
        <v>2002</v>
      </c>
      <c r="AJ80" s="1589">
        <v>3.4410705862210018E-2</v>
      </c>
      <c r="AK80" s="1589" t="s">
        <v>2002</v>
      </c>
      <c r="AL80" s="1589" t="s">
        <v>2002</v>
      </c>
      <c r="AM80" s="1589">
        <v>5.8424447503890274E-3</v>
      </c>
      <c r="AN80" s="1589">
        <v>0.19570904167741598</v>
      </c>
      <c r="AO80" s="1589" t="s">
        <v>2002</v>
      </c>
      <c r="AP80" s="1589" t="s">
        <v>2002</v>
      </c>
      <c r="AQ80" s="1589" t="s">
        <v>2002</v>
      </c>
      <c r="AR80" s="1589" t="s">
        <v>2002</v>
      </c>
      <c r="AS80" s="1589">
        <v>7.5404413387518521E-2</v>
      </c>
      <c r="AT80" s="1589">
        <v>3.4645224998755483E-2</v>
      </c>
      <c r="AU80" s="1589" t="s">
        <v>2002</v>
      </c>
      <c r="AV80" s="1589" t="s">
        <v>2002</v>
      </c>
      <c r="AW80" s="1589">
        <v>6.532625798593944E-2</v>
      </c>
      <c r="AX80" s="1589">
        <v>1.6943712515018274E-2</v>
      </c>
      <c r="AY80" s="1589">
        <v>7.1699387897274883E-2</v>
      </c>
      <c r="AZ80" s="1009"/>
      <c r="BA80" s="1008"/>
      <c r="BB80" s="1008"/>
      <c r="BC80" s="1008"/>
      <c r="BD80" s="1008"/>
      <c r="BE80" s="1008"/>
      <c r="BF80" s="1008"/>
      <c r="BG80" s="1008"/>
      <c r="BH80" s="1008"/>
      <c r="BI80" s="1008"/>
      <c r="BJ80" s="1008"/>
      <c r="BK80" s="1008"/>
      <c r="BL80" s="1008"/>
      <c r="BM80" s="1008"/>
      <c r="BN80" s="1008"/>
      <c r="BO80" s="1008"/>
      <c r="BP80" s="1008"/>
      <c r="BQ80" s="1008"/>
      <c r="BR80" s="1008"/>
      <c r="BS80" s="1008"/>
      <c r="BT80" s="1008"/>
      <c r="BU80" s="1008"/>
      <c r="BV80" s="1008"/>
      <c r="BW80" s="1008"/>
      <c r="BX80" s="1008"/>
      <c r="BY80" s="1008"/>
      <c r="BZ80" s="1008"/>
      <c r="CA80" s="1008"/>
      <c r="CB80" s="1008"/>
      <c r="CC80" s="1008"/>
      <c r="CD80" s="1008"/>
      <c r="CE80" s="1008"/>
      <c r="CF80" s="1008"/>
      <c r="CG80" s="1008"/>
      <c r="CH80" s="1008"/>
      <c r="CI80" s="1008"/>
      <c r="CJ80" s="1008"/>
      <c r="CK80" s="1008"/>
      <c r="CL80" s="1008"/>
      <c r="CM80" s="1008"/>
      <c r="CN80" s="1008"/>
      <c r="CO80" s="1008"/>
      <c r="CP80" s="1008"/>
      <c r="CQ80" s="1008"/>
      <c r="CR80" s="1008"/>
      <c r="CS80" s="1008"/>
      <c r="CT80" s="1008"/>
      <c r="CU80" s="1008"/>
      <c r="CV80" s="1008"/>
      <c r="CW80" s="1008"/>
      <c r="CX80" s="1008"/>
      <c r="CY80" s="1008"/>
      <c r="CZ80" s="1008"/>
      <c r="DA80" s="1008"/>
      <c r="DB80" s="1008"/>
      <c r="DC80" s="1008"/>
      <c r="DD80" s="1008"/>
      <c r="DE80" s="1008"/>
      <c r="DF80" s="1008"/>
      <c r="DG80" s="1008"/>
      <c r="DH80" s="1008"/>
      <c r="DI80" s="1008"/>
      <c r="DJ80" s="1008"/>
      <c r="DK80" s="1008"/>
      <c r="DL80" s="1008"/>
      <c r="DM80" s="1008"/>
      <c r="DN80" s="1008"/>
      <c r="DO80" s="1008"/>
      <c r="DP80" s="1008"/>
      <c r="DQ80" s="1008"/>
      <c r="DR80" s="1008"/>
    </row>
    <row r="81" spans="1:122" ht="15" x14ac:dyDescent="0.25">
      <c r="A81" s="1585"/>
      <c r="B81" s="1585" t="s">
        <v>1285</v>
      </c>
      <c r="C81" s="1589" t="s">
        <v>2002</v>
      </c>
      <c r="D81" s="1589" t="s">
        <v>2002</v>
      </c>
      <c r="E81" s="1589" t="s">
        <v>2002</v>
      </c>
      <c r="F81" s="1589" t="s">
        <v>2002</v>
      </c>
      <c r="G81" s="1589" t="s">
        <v>2002</v>
      </c>
      <c r="H81" s="1589" t="s">
        <v>2002</v>
      </c>
      <c r="I81" s="1589" t="s">
        <v>2002</v>
      </c>
      <c r="J81" s="1589" t="s">
        <v>2002</v>
      </c>
      <c r="K81" s="1589" t="s">
        <v>2002</v>
      </c>
      <c r="L81" s="1589" t="s">
        <v>2002</v>
      </c>
      <c r="M81" s="1589" t="s">
        <v>2002</v>
      </c>
      <c r="N81" s="1589" t="s">
        <v>2002</v>
      </c>
      <c r="O81" s="1589" t="s">
        <v>2002</v>
      </c>
      <c r="P81" s="1589" t="s">
        <v>2002</v>
      </c>
      <c r="Q81" s="1589" t="s">
        <v>2002</v>
      </c>
      <c r="R81" s="1589" t="s">
        <v>2002</v>
      </c>
      <c r="S81" s="1589" t="s">
        <v>2002</v>
      </c>
      <c r="T81" s="1589">
        <v>6.3276094146510128E-2</v>
      </c>
      <c r="U81" s="1589" t="s">
        <v>2002</v>
      </c>
      <c r="V81" s="1589" t="s">
        <v>2002</v>
      </c>
      <c r="W81" s="1589" t="s">
        <v>2002</v>
      </c>
      <c r="X81" s="1589" t="s">
        <v>2002</v>
      </c>
      <c r="Y81" s="1589">
        <v>0.12891320813806789</v>
      </c>
      <c r="Z81" s="1589" t="s">
        <v>2002</v>
      </c>
      <c r="AA81" s="1589" t="s">
        <v>2002</v>
      </c>
      <c r="AB81" s="1589" t="s">
        <v>2002</v>
      </c>
      <c r="AC81" s="1589" t="s">
        <v>2002</v>
      </c>
      <c r="AD81" s="1589" t="s">
        <v>2002</v>
      </c>
      <c r="AE81" s="1589" t="s">
        <v>2002</v>
      </c>
      <c r="AF81" s="1589" t="s">
        <v>2002</v>
      </c>
      <c r="AG81" s="1589" t="s">
        <v>2002</v>
      </c>
      <c r="AH81" s="1589">
        <v>6.647436763317971E-2</v>
      </c>
      <c r="AI81" s="1589" t="s">
        <v>2002</v>
      </c>
      <c r="AJ81" s="1589" t="s">
        <v>2002</v>
      </c>
      <c r="AK81" s="1589" t="s">
        <v>2002</v>
      </c>
      <c r="AL81" s="1589" t="s">
        <v>2002</v>
      </c>
      <c r="AM81" s="1589" t="s">
        <v>2002</v>
      </c>
      <c r="AN81" s="1589" t="s">
        <v>2002</v>
      </c>
      <c r="AO81" s="1589" t="s">
        <v>2002</v>
      </c>
      <c r="AP81" s="1589" t="s">
        <v>2002</v>
      </c>
      <c r="AQ81" s="1589" t="s">
        <v>2002</v>
      </c>
      <c r="AR81" s="1589" t="s">
        <v>2002</v>
      </c>
      <c r="AS81" s="1589" t="s">
        <v>2002</v>
      </c>
      <c r="AT81" s="1589">
        <v>0.14846379760450579</v>
      </c>
      <c r="AU81" s="1589" t="s">
        <v>2002</v>
      </c>
      <c r="AV81" s="1589" t="s">
        <v>2002</v>
      </c>
      <c r="AW81" s="1589">
        <v>0.13511170579417858</v>
      </c>
      <c r="AX81" s="1589">
        <v>0.13138267205568016</v>
      </c>
      <c r="AY81" s="1589">
        <v>6.5901480980780462E-3</v>
      </c>
      <c r="AZ81" s="1009"/>
      <c r="BA81" s="1008"/>
      <c r="BB81" s="1008"/>
      <c r="BC81" s="1008"/>
      <c r="BD81" s="1008"/>
      <c r="BE81" s="1008"/>
      <c r="BF81" s="1008"/>
      <c r="BG81" s="1008"/>
      <c r="BH81" s="1008"/>
      <c r="BI81" s="1008"/>
      <c r="BJ81" s="1008"/>
      <c r="BK81" s="1008"/>
      <c r="BL81" s="1008"/>
      <c r="BM81" s="1008"/>
      <c r="BN81" s="1008"/>
      <c r="BO81" s="1008"/>
      <c r="BP81" s="1008"/>
      <c r="BQ81" s="1008"/>
      <c r="BR81" s="1008"/>
      <c r="BS81" s="1008"/>
      <c r="BT81" s="1008"/>
      <c r="BU81" s="1008"/>
      <c r="BV81" s="1008"/>
      <c r="BW81" s="1008"/>
      <c r="BX81" s="1008"/>
      <c r="BY81" s="1008"/>
      <c r="BZ81" s="1008"/>
      <c r="CA81" s="1008"/>
      <c r="CB81" s="1008"/>
      <c r="CC81" s="1008"/>
      <c r="CD81" s="1008"/>
      <c r="CE81" s="1008"/>
      <c r="CF81" s="1008"/>
      <c r="CG81" s="1008"/>
      <c r="CH81" s="1008"/>
      <c r="CI81" s="1008"/>
      <c r="CJ81" s="1008"/>
      <c r="CK81" s="1008"/>
      <c r="CL81" s="1008"/>
      <c r="CM81" s="1008"/>
      <c r="CN81" s="1008"/>
      <c r="CO81" s="1008"/>
      <c r="CP81" s="1008"/>
      <c r="CQ81" s="1008"/>
      <c r="CR81" s="1008"/>
      <c r="CS81" s="1008"/>
      <c r="CT81" s="1008"/>
      <c r="CU81" s="1008"/>
      <c r="CV81" s="1008"/>
      <c r="CW81" s="1008"/>
      <c r="CX81" s="1008"/>
      <c r="CY81" s="1008"/>
      <c r="CZ81" s="1008"/>
      <c r="DA81" s="1008"/>
      <c r="DB81" s="1008"/>
      <c r="DC81" s="1008"/>
      <c r="DD81" s="1008"/>
      <c r="DE81" s="1008"/>
      <c r="DF81" s="1008"/>
      <c r="DG81" s="1008"/>
      <c r="DH81" s="1008"/>
      <c r="DI81" s="1008"/>
      <c r="DJ81" s="1008"/>
      <c r="DK81" s="1008"/>
      <c r="DL81" s="1008"/>
      <c r="DM81" s="1008"/>
      <c r="DN81" s="1008"/>
      <c r="DO81" s="1008"/>
      <c r="DP81" s="1008"/>
      <c r="DQ81" s="1008"/>
      <c r="DR81" s="1008"/>
    </row>
    <row r="82" spans="1:122" ht="15" x14ac:dyDescent="0.25">
      <c r="A82" s="1585"/>
      <c r="B82" s="1585" t="s">
        <v>1286</v>
      </c>
      <c r="C82" s="1589">
        <v>4.353107247002113E-2</v>
      </c>
      <c r="D82" s="1589" t="s">
        <v>2002</v>
      </c>
      <c r="E82" s="1589">
        <v>3.7212735781231604E-2</v>
      </c>
      <c r="F82" s="1589" t="s">
        <v>2002</v>
      </c>
      <c r="G82" s="1589" t="s">
        <v>2002</v>
      </c>
      <c r="H82" s="1589">
        <v>2.1702741019980609E-2</v>
      </c>
      <c r="I82" s="1589" t="s">
        <v>2002</v>
      </c>
      <c r="J82" s="1589" t="s">
        <v>2002</v>
      </c>
      <c r="K82" s="1589" t="s">
        <v>2002</v>
      </c>
      <c r="L82" s="1589" t="s">
        <v>2002</v>
      </c>
      <c r="M82" s="1589" t="s">
        <v>2002</v>
      </c>
      <c r="N82" s="1589" t="s">
        <v>2002</v>
      </c>
      <c r="O82" s="1589" t="s">
        <v>2002</v>
      </c>
      <c r="P82" s="1589" t="s">
        <v>2002</v>
      </c>
      <c r="Q82" s="1589" t="s">
        <v>2002</v>
      </c>
      <c r="R82" s="1589">
        <v>9.2294249178888121E-2</v>
      </c>
      <c r="S82" s="1589" t="s">
        <v>2002</v>
      </c>
      <c r="T82" s="1589" t="s">
        <v>2002</v>
      </c>
      <c r="U82" s="1589" t="s">
        <v>2002</v>
      </c>
      <c r="V82" s="1589" t="s">
        <v>2002</v>
      </c>
      <c r="W82" s="1589" t="s">
        <v>2002</v>
      </c>
      <c r="X82" s="1589" t="s">
        <v>2002</v>
      </c>
      <c r="Y82" s="1589" t="s">
        <v>2002</v>
      </c>
      <c r="Z82" s="1589" t="s">
        <v>2002</v>
      </c>
      <c r="AA82" s="1589" t="s">
        <v>2002</v>
      </c>
      <c r="AB82" s="1589" t="s">
        <v>2002</v>
      </c>
      <c r="AC82" s="1589" t="s">
        <v>2002</v>
      </c>
      <c r="AD82" s="1589" t="s">
        <v>2002</v>
      </c>
      <c r="AE82" s="1589" t="s">
        <v>2002</v>
      </c>
      <c r="AF82" s="1589" t="s">
        <v>2002</v>
      </c>
      <c r="AG82" s="1589" t="s">
        <v>2002</v>
      </c>
      <c r="AH82" s="1589" t="s">
        <v>2002</v>
      </c>
      <c r="AI82" s="1589" t="s">
        <v>2002</v>
      </c>
      <c r="AJ82" s="1589" t="s">
        <v>2002</v>
      </c>
      <c r="AK82" s="1589" t="s">
        <v>2002</v>
      </c>
      <c r="AL82" s="1589" t="s">
        <v>2002</v>
      </c>
      <c r="AM82" s="1589" t="s">
        <v>2002</v>
      </c>
      <c r="AN82" s="1589" t="s">
        <v>2002</v>
      </c>
      <c r="AO82" s="1589" t="s">
        <v>2002</v>
      </c>
      <c r="AP82" s="1589" t="s">
        <v>2002</v>
      </c>
      <c r="AQ82" s="1589" t="s">
        <v>2002</v>
      </c>
      <c r="AR82" s="1589" t="s">
        <v>2002</v>
      </c>
      <c r="AS82" s="1589" t="s">
        <v>2002</v>
      </c>
      <c r="AT82" s="1589" t="s">
        <v>2002</v>
      </c>
      <c r="AU82" s="1589" t="s">
        <v>2002</v>
      </c>
      <c r="AV82" s="1589" t="s">
        <v>2002</v>
      </c>
      <c r="AW82" s="1589" t="s">
        <v>2002</v>
      </c>
      <c r="AX82" s="1589" t="s">
        <v>2002</v>
      </c>
      <c r="AY82" s="1589">
        <v>6.2638845956025204E-3</v>
      </c>
      <c r="AZ82" s="1009"/>
      <c r="BA82" s="1008"/>
      <c r="BB82" s="1008"/>
      <c r="BC82" s="1008"/>
      <c r="BD82" s="1008"/>
      <c r="BE82" s="1008"/>
      <c r="BF82" s="1008"/>
      <c r="BG82" s="1008"/>
      <c r="BH82" s="1008"/>
      <c r="BI82" s="1008"/>
      <c r="BJ82" s="1008"/>
      <c r="BK82" s="1008"/>
      <c r="BL82" s="1008"/>
      <c r="BM82" s="1008"/>
      <c r="BN82" s="1008"/>
      <c r="BO82" s="1008"/>
      <c r="BP82" s="1008"/>
      <c r="BQ82" s="1008"/>
      <c r="BR82" s="1008"/>
      <c r="BS82" s="1008"/>
      <c r="BT82" s="1008"/>
      <c r="BU82" s="1008"/>
      <c r="BV82" s="1008"/>
      <c r="BW82" s="1008"/>
      <c r="BX82" s="1008"/>
      <c r="BY82" s="1008"/>
      <c r="BZ82" s="1008"/>
      <c r="CA82" s="1008"/>
      <c r="CB82" s="1008"/>
      <c r="CC82" s="1008"/>
      <c r="CD82" s="1008"/>
      <c r="CE82" s="1008"/>
      <c r="CF82" s="1008"/>
      <c r="CG82" s="1008"/>
      <c r="CH82" s="1008"/>
      <c r="CI82" s="1008"/>
      <c r="CJ82" s="1008"/>
      <c r="CK82" s="1008"/>
      <c r="CL82" s="1008"/>
      <c r="CM82" s="1008"/>
      <c r="CN82" s="1008"/>
      <c r="CO82" s="1008"/>
      <c r="CP82" s="1008"/>
      <c r="CQ82" s="1008"/>
      <c r="CR82" s="1008"/>
      <c r="CS82" s="1008"/>
      <c r="CT82" s="1008"/>
      <c r="CU82" s="1008"/>
      <c r="CV82" s="1008"/>
      <c r="CW82" s="1008"/>
      <c r="CX82" s="1008"/>
      <c r="CY82" s="1008"/>
      <c r="CZ82" s="1008"/>
      <c r="DA82" s="1008"/>
      <c r="DB82" s="1008"/>
      <c r="DC82" s="1008"/>
      <c r="DD82" s="1008"/>
      <c r="DE82" s="1008"/>
      <c r="DF82" s="1008"/>
      <c r="DG82" s="1008"/>
      <c r="DH82" s="1008"/>
      <c r="DI82" s="1008"/>
      <c r="DJ82" s="1008"/>
      <c r="DK82" s="1008"/>
      <c r="DL82" s="1008"/>
      <c r="DM82" s="1008"/>
      <c r="DN82" s="1008"/>
      <c r="DO82" s="1008"/>
      <c r="DP82" s="1008"/>
      <c r="DQ82" s="1008"/>
      <c r="DR82" s="1008"/>
    </row>
    <row r="83" spans="1:122" ht="15" x14ac:dyDescent="0.25">
      <c r="A83" s="1585"/>
      <c r="B83" s="1585" t="s">
        <v>1279</v>
      </c>
      <c r="C83" s="1589">
        <v>3.639132726638699E-2</v>
      </c>
      <c r="D83" s="1589">
        <v>3.8861490311700539E-2</v>
      </c>
      <c r="E83" s="1589">
        <v>3.6354628711638255E-2</v>
      </c>
      <c r="F83" s="1589" t="s">
        <v>2002</v>
      </c>
      <c r="G83" s="1589" t="s">
        <v>2002</v>
      </c>
      <c r="H83" s="1589">
        <v>1.693362322459898E-2</v>
      </c>
      <c r="I83" s="1589">
        <v>6.9010349124330279E-3</v>
      </c>
      <c r="J83" s="1589">
        <v>1.9272680533666962E-2</v>
      </c>
      <c r="K83" s="1589">
        <v>3.7200466026853257E-2</v>
      </c>
      <c r="L83" s="1589" t="s">
        <v>2002</v>
      </c>
      <c r="M83" s="1589">
        <v>3.1600006742023859E-2</v>
      </c>
      <c r="N83" s="1589">
        <v>6.7547693569821404E-2</v>
      </c>
      <c r="O83" s="1589">
        <v>1.7775922763215483E-2</v>
      </c>
      <c r="P83" s="1589" t="s">
        <v>2002</v>
      </c>
      <c r="Q83" s="1589">
        <v>4.0403991769210251E-2</v>
      </c>
      <c r="R83" s="1589" t="s">
        <v>2002</v>
      </c>
      <c r="S83" s="1589" t="s">
        <v>2002</v>
      </c>
      <c r="T83" s="1589" t="s">
        <v>2002</v>
      </c>
      <c r="U83" s="1589">
        <v>0.12110882278528255</v>
      </c>
      <c r="V83" s="1589">
        <v>9.9767396007748692E-3</v>
      </c>
      <c r="W83" s="1589" t="s">
        <v>2002</v>
      </c>
      <c r="X83" s="1589" t="s">
        <v>2002</v>
      </c>
      <c r="Y83" s="1589" t="s">
        <v>2002</v>
      </c>
      <c r="Z83" s="1589" t="s">
        <v>2002</v>
      </c>
      <c r="AA83" s="1589" t="s">
        <v>2002</v>
      </c>
      <c r="AB83" s="1589" t="s">
        <v>2002</v>
      </c>
      <c r="AC83" s="1589" t="s">
        <v>2002</v>
      </c>
      <c r="AD83" s="1589" t="s">
        <v>2002</v>
      </c>
      <c r="AE83" s="1589" t="s">
        <v>2002</v>
      </c>
      <c r="AF83" s="1589" t="s">
        <v>2002</v>
      </c>
      <c r="AG83" s="1589" t="s">
        <v>2002</v>
      </c>
      <c r="AH83" s="1589" t="s">
        <v>2002</v>
      </c>
      <c r="AI83" s="1589" t="s">
        <v>2002</v>
      </c>
      <c r="AJ83" s="1589" t="s">
        <v>2002</v>
      </c>
      <c r="AK83" s="1589" t="s">
        <v>2002</v>
      </c>
      <c r="AL83" s="1589" t="s">
        <v>2002</v>
      </c>
      <c r="AM83" s="1589" t="s">
        <v>2002</v>
      </c>
      <c r="AN83" s="1589" t="s">
        <v>2002</v>
      </c>
      <c r="AO83" s="1589" t="s">
        <v>2002</v>
      </c>
      <c r="AP83" s="1589" t="s">
        <v>2002</v>
      </c>
      <c r="AQ83" s="1589" t="s">
        <v>2002</v>
      </c>
      <c r="AR83" s="1589" t="s">
        <v>2002</v>
      </c>
      <c r="AS83" s="1589">
        <v>1.0701081437212573E-2</v>
      </c>
      <c r="AT83" s="1589">
        <v>1.2953755333434231E-2</v>
      </c>
      <c r="AU83" s="1589" t="s">
        <v>2002</v>
      </c>
      <c r="AV83" s="1589" t="s">
        <v>2002</v>
      </c>
      <c r="AW83" s="1589">
        <v>0.10494792458920135</v>
      </c>
      <c r="AX83" s="1589">
        <v>0.14606118136645968</v>
      </c>
      <c r="AY83" s="1589">
        <v>1.1443920732157444E-2</v>
      </c>
      <c r="AZ83" s="1009"/>
      <c r="BA83" s="1008"/>
      <c r="BB83" s="1008"/>
      <c r="BC83" s="1008"/>
      <c r="BD83" s="1008"/>
      <c r="BE83" s="1008"/>
      <c r="BF83" s="1008"/>
      <c r="BG83" s="1008"/>
      <c r="BH83" s="1008"/>
      <c r="BI83" s="1008"/>
      <c r="BJ83" s="1008"/>
      <c r="BK83" s="1008"/>
      <c r="BL83" s="1008"/>
      <c r="BM83" s="1008"/>
      <c r="BN83" s="1008"/>
      <c r="BO83" s="1008"/>
      <c r="BP83" s="1008"/>
      <c r="BQ83" s="1008"/>
      <c r="BR83" s="1008"/>
      <c r="BS83" s="1008"/>
      <c r="BT83" s="1008"/>
      <c r="BU83" s="1008"/>
      <c r="BV83" s="1008"/>
      <c r="BW83" s="1008"/>
      <c r="BX83" s="1008"/>
      <c r="BY83" s="1008"/>
      <c r="BZ83" s="1008"/>
      <c r="CA83" s="1008"/>
      <c r="CB83" s="1008"/>
      <c r="CC83" s="1008"/>
      <c r="CD83" s="1008"/>
      <c r="CE83" s="1008"/>
      <c r="CF83" s="1008"/>
      <c r="CG83" s="1008"/>
      <c r="CH83" s="1008"/>
      <c r="CI83" s="1008"/>
      <c r="CJ83" s="1008"/>
      <c r="CK83" s="1008"/>
      <c r="CL83" s="1008"/>
      <c r="CM83" s="1008"/>
      <c r="CN83" s="1008"/>
      <c r="CO83" s="1008"/>
      <c r="CP83" s="1008"/>
      <c r="CQ83" s="1008"/>
      <c r="CR83" s="1008"/>
      <c r="CS83" s="1008"/>
      <c r="CT83" s="1008"/>
      <c r="CU83" s="1008"/>
      <c r="CV83" s="1008"/>
      <c r="CW83" s="1008"/>
      <c r="CX83" s="1008"/>
      <c r="CY83" s="1008"/>
      <c r="CZ83" s="1008"/>
      <c r="DA83" s="1008"/>
      <c r="DB83" s="1008"/>
      <c r="DC83" s="1008"/>
      <c r="DD83" s="1008"/>
      <c r="DE83" s="1008"/>
      <c r="DF83" s="1008"/>
      <c r="DG83" s="1008"/>
      <c r="DH83" s="1008"/>
      <c r="DI83" s="1008"/>
      <c r="DJ83" s="1008"/>
      <c r="DK83" s="1008"/>
      <c r="DL83" s="1008"/>
      <c r="DM83" s="1008"/>
      <c r="DN83" s="1008"/>
      <c r="DO83" s="1008"/>
      <c r="DP83" s="1008"/>
      <c r="DQ83" s="1008"/>
      <c r="DR83" s="1008"/>
    </row>
    <row r="84" spans="1:122" ht="15" x14ac:dyDescent="0.25">
      <c r="A84" s="1585"/>
      <c r="B84" s="1585" t="s">
        <v>1468</v>
      </c>
      <c r="C84" s="1589" t="s">
        <v>2002</v>
      </c>
      <c r="D84" s="1589" t="s">
        <v>2002</v>
      </c>
      <c r="E84" s="1589" t="s">
        <v>2002</v>
      </c>
      <c r="F84" s="1589" t="s">
        <v>2002</v>
      </c>
      <c r="G84" s="1589" t="s">
        <v>2002</v>
      </c>
      <c r="H84" s="1589" t="s">
        <v>2002</v>
      </c>
      <c r="I84" s="1589" t="s">
        <v>2002</v>
      </c>
      <c r="J84" s="1589" t="s">
        <v>2002</v>
      </c>
      <c r="K84" s="1589" t="s">
        <v>2002</v>
      </c>
      <c r="L84" s="1589" t="s">
        <v>2002</v>
      </c>
      <c r="M84" s="1589" t="s">
        <v>2002</v>
      </c>
      <c r="N84" s="1589" t="s">
        <v>2002</v>
      </c>
      <c r="O84" s="1589" t="s">
        <v>2002</v>
      </c>
      <c r="P84" s="1589" t="s">
        <v>2002</v>
      </c>
      <c r="Q84" s="1589" t="s">
        <v>2002</v>
      </c>
      <c r="R84" s="1589" t="s">
        <v>2002</v>
      </c>
      <c r="S84" s="1589" t="s">
        <v>2002</v>
      </c>
      <c r="T84" s="1589" t="s">
        <v>2002</v>
      </c>
      <c r="U84" s="1589" t="s">
        <v>2002</v>
      </c>
      <c r="V84" s="1589" t="s">
        <v>2002</v>
      </c>
      <c r="W84" s="1589" t="s">
        <v>2002</v>
      </c>
      <c r="X84" s="1589" t="s">
        <v>2002</v>
      </c>
      <c r="Y84" s="1589" t="s">
        <v>2002</v>
      </c>
      <c r="Z84" s="1589" t="s">
        <v>2002</v>
      </c>
      <c r="AA84" s="1589" t="s">
        <v>2002</v>
      </c>
      <c r="AB84" s="1589" t="s">
        <v>2002</v>
      </c>
      <c r="AC84" s="1589" t="s">
        <v>2002</v>
      </c>
      <c r="AD84" s="1589" t="s">
        <v>2002</v>
      </c>
      <c r="AE84" s="1589" t="s">
        <v>2002</v>
      </c>
      <c r="AF84" s="1589" t="s">
        <v>2002</v>
      </c>
      <c r="AG84" s="1589" t="s">
        <v>2002</v>
      </c>
      <c r="AH84" s="1589" t="s">
        <v>2002</v>
      </c>
      <c r="AI84" s="1589" t="s">
        <v>2002</v>
      </c>
      <c r="AJ84" s="1589" t="s">
        <v>2002</v>
      </c>
      <c r="AK84" s="1589" t="s">
        <v>2002</v>
      </c>
      <c r="AL84" s="1589" t="s">
        <v>2002</v>
      </c>
      <c r="AM84" s="1589" t="s">
        <v>2002</v>
      </c>
      <c r="AN84" s="1589" t="s">
        <v>2002</v>
      </c>
      <c r="AO84" s="1589" t="s">
        <v>2002</v>
      </c>
      <c r="AP84" s="1589" t="s">
        <v>2002</v>
      </c>
      <c r="AQ84" s="1589" t="s">
        <v>2002</v>
      </c>
      <c r="AR84" s="1589">
        <v>3.211905266888572E-2</v>
      </c>
      <c r="AS84" s="1589" t="s">
        <v>2002</v>
      </c>
      <c r="AT84" s="1589" t="s">
        <v>2002</v>
      </c>
      <c r="AU84" s="1589" t="s">
        <v>2002</v>
      </c>
      <c r="AV84" s="1589" t="s">
        <v>2002</v>
      </c>
      <c r="AW84" s="1589" t="s">
        <v>2002</v>
      </c>
      <c r="AX84" s="1589" t="s">
        <v>2002</v>
      </c>
      <c r="AY84" s="1589">
        <v>5.4579301840298306E-4</v>
      </c>
      <c r="AZ84" s="1009"/>
      <c r="BA84" s="1008"/>
      <c r="BB84" s="1008"/>
      <c r="BC84" s="1008"/>
      <c r="BD84" s="1008"/>
      <c r="BE84" s="1008"/>
      <c r="BF84" s="1008"/>
      <c r="BG84" s="1008"/>
      <c r="BH84" s="1008"/>
      <c r="BI84" s="1008"/>
      <c r="BJ84" s="1008"/>
      <c r="BK84" s="1008"/>
      <c r="BL84" s="1008"/>
      <c r="BM84" s="1008"/>
      <c r="BN84" s="1008"/>
      <c r="BO84" s="1008"/>
      <c r="BP84" s="1008"/>
      <c r="BQ84" s="1008"/>
      <c r="BR84" s="1008"/>
      <c r="BS84" s="1008"/>
      <c r="BT84" s="1008"/>
      <c r="BU84" s="1008"/>
      <c r="BV84" s="1008"/>
      <c r="BW84" s="1008"/>
      <c r="BX84" s="1008"/>
      <c r="BY84" s="1008"/>
      <c r="BZ84" s="1008"/>
      <c r="CA84" s="1008"/>
      <c r="CB84" s="1008"/>
      <c r="CC84" s="1008"/>
      <c r="CD84" s="1008"/>
      <c r="CE84" s="1008"/>
      <c r="CF84" s="1008"/>
      <c r="CG84" s="1008"/>
      <c r="CH84" s="1008"/>
      <c r="CI84" s="1008"/>
      <c r="CJ84" s="1008"/>
      <c r="CK84" s="1008"/>
      <c r="CL84" s="1008"/>
      <c r="CM84" s="1008"/>
      <c r="CN84" s="1008"/>
      <c r="CO84" s="1008"/>
      <c r="CP84" s="1008"/>
      <c r="CQ84" s="1008"/>
      <c r="CR84" s="1008"/>
      <c r="CS84" s="1008"/>
      <c r="CT84" s="1008"/>
      <c r="CU84" s="1008"/>
      <c r="CV84" s="1008"/>
      <c r="CW84" s="1008"/>
      <c r="CX84" s="1008"/>
      <c r="CY84" s="1008"/>
      <c r="CZ84" s="1008"/>
      <c r="DA84" s="1008"/>
      <c r="DB84" s="1008"/>
      <c r="DC84" s="1008"/>
      <c r="DD84" s="1008"/>
      <c r="DE84" s="1008"/>
      <c r="DF84" s="1008"/>
      <c r="DG84" s="1008"/>
      <c r="DH84" s="1008"/>
      <c r="DI84" s="1008"/>
      <c r="DJ84" s="1008"/>
      <c r="DK84" s="1008"/>
      <c r="DL84" s="1008"/>
      <c r="DM84" s="1008"/>
      <c r="DN84" s="1008"/>
      <c r="DO84" s="1008"/>
      <c r="DP84" s="1008"/>
      <c r="DQ84" s="1008"/>
      <c r="DR84" s="1008"/>
    </row>
    <row r="85" spans="1:122" ht="15" x14ac:dyDescent="0.25">
      <c r="A85" s="1585"/>
      <c r="B85" s="1585" t="s">
        <v>1276</v>
      </c>
      <c r="C85" s="1589" t="s">
        <v>2002</v>
      </c>
      <c r="D85" s="1589" t="s">
        <v>2002</v>
      </c>
      <c r="E85" s="1589" t="s">
        <v>2002</v>
      </c>
      <c r="F85" s="1589" t="s">
        <v>2002</v>
      </c>
      <c r="G85" s="1589" t="s">
        <v>2002</v>
      </c>
      <c r="H85" s="1589" t="s">
        <v>2002</v>
      </c>
      <c r="I85" s="1589" t="s">
        <v>2002</v>
      </c>
      <c r="J85" s="1589">
        <v>1.1870988361483993E-2</v>
      </c>
      <c r="K85" s="1589" t="s">
        <v>2002</v>
      </c>
      <c r="L85" s="1589">
        <v>3.1568692520284762E-2</v>
      </c>
      <c r="M85" s="1589" t="s">
        <v>2002</v>
      </c>
      <c r="N85" s="1589" t="s">
        <v>2002</v>
      </c>
      <c r="O85" s="1589">
        <v>5.0960793619526989E-2</v>
      </c>
      <c r="P85" s="1589" t="s">
        <v>2002</v>
      </c>
      <c r="Q85" s="1589">
        <v>0.19282684302186087</v>
      </c>
      <c r="R85" s="1589" t="s">
        <v>2002</v>
      </c>
      <c r="S85" s="1589" t="s">
        <v>2002</v>
      </c>
      <c r="T85" s="1589" t="s">
        <v>2002</v>
      </c>
      <c r="U85" s="1589" t="s">
        <v>2002</v>
      </c>
      <c r="V85" s="1589" t="s">
        <v>2002</v>
      </c>
      <c r="W85" s="1589" t="s">
        <v>2002</v>
      </c>
      <c r="X85" s="1589" t="s">
        <v>2002</v>
      </c>
      <c r="Y85" s="1589" t="s">
        <v>2002</v>
      </c>
      <c r="Z85" s="1589">
        <v>8.6688504820733744E-2</v>
      </c>
      <c r="AA85" s="1589">
        <v>1.564758338282447E-2</v>
      </c>
      <c r="AB85" s="1589">
        <v>3.3413202777149494E-2</v>
      </c>
      <c r="AC85" s="1589">
        <v>3.599951009753178E-2</v>
      </c>
      <c r="AD85" s="1589" t="s">
        <v>2002</v>
      </c>
      <c r="AE85" s="1589">
        <v>3.4735397953792733E-2</v>
      </c>
      <c r="AF85" s="1589">
        <v>3.3032586206245933E-2</v>
      </c>
      <c r="AG85" s="1589">
        <v>4.2394859578335199E-2</v>
      </c>
      <c r="AH85" s="1589">
        <v>0.10739283146235698</v>
      </c>
      <c r="AI85" s="1589">
        <v>0.15523158603884241</v>
      </c>
      <c r="AJ85" s="1589" t="s">
        <v>2002</v>
      </c>
      <c r="AK85" s="1589">
        <v>7.3245511179376749E-2</v>
      </c>
      <c r="AL85" s="1589" t="s">
        <v>2002</v>
      </c>
      <c r="AM85" s="1589">
        <v>1.9071542745348495E-2</v>
      </c>
      <c r="AN85" s="1589" t="s">
        <v>2002</v>
      </c>
      <c r="AO85" s="1589" t="s">
        <v>2002</v>
      </c>
      <c r="AP85" s="1589" t="s">
        <v>2002</v>
      </c>
      <c r="AQ85" s="1589" t="s">
        <v>2002</v>
      </c>
      <c r="AR85" s="1589">
        <v>0.1741111885502501</v>
      </c>
      <c r="AS85" s="1589">
        <v>4.9715183569522474E-2</v>
      </c>
      <c r="AT85" s="1589">
        <v>0.14179667569675172</v>
      </c>
      <c r="AU85" s="1589">
        <v>7.7447669845723807E-2</v>
      </c>
      <c r="AV85" s="1589" t="s">
        <v>2002</v>
      </c>
      <c r="AW85" s="1589" t="s">
        <v>2002</v>
      </c>
      <c r="AX85" s="1589">
        <v>8.6682550001708755E-2</v>
      </c>
      <c r="AY85" s="1589">
        <v>2.4166512090956372E-2</v>
      </c>
      <c r="AZ85" s="1009"/>
      <c r="BA85" s="1008"/>
      <c r="BB85" s="1008"/>
      <c r="BC85" s="1008"/>
      <c r="BD85" s="1008"/>
      <c r="BE85" s="1008"/>
      <c r="BF85" s="1008"/>
      <c r="BG85" s="1008"/>
      <c r="BH85" s="1008"/>
      <c r="BI85" s="1008"/>
      <c r="BJ85" s="1008"/>
      <c r="BK85" s="1008"/>
      <c r="BL85" s="1008"/>
      <c r="BM85" s="1008"/>
      <c r="BN85" s="1008"/>
      <c r="BO85" s="1008"/>
      <c r="BP85" s="1008"/>
      <c r="BQ85" s="1008"/>
      <c r="BR85" s="1008"/>
      <c r="BS85" s="1008"/>
      <c r="BT85" s="1008"/>
      <c r="BU85" s="1008"/>
      <c r="BV85" s="1008"/>
      <c r="BW85" s="1008"/>
      <c r="BX85" s="1008"/>
      <c r="BY85" s="1008"/>
      <c r="BZ85" s="1008"/>
      <c r="CA85" s="1008"/>
      <c r="CB85" s="1008"/>
      <c r="CC85" s="1008"/>
      <c r="CD85" s="1008"/>
      <c r="CE85" s="1008"/>
      <c r="CF85" s="1008"/>
      <c r="CG85" s="1008"/>
      <c r="CH85" s="1008"/>
      <c r="CI85" s="1008"/>
      <c r="CJ85" s="1008"/>
      <c r="CK85" s="1008"/>
      <c r="CL85" s="1008"/>
      <c r="CM85" s="1008"/>
      <c r="CN85" s="1008"/>
      <c r="CO85" s="1008"/>
      <c r="CP85" s="1008"/>
      <c r="CQ85" s="1008"/>
      <c r="CR85" s="1008"/>
      <c r="CS85" s="1008"/>
      <c r="CT85" s="1008"/>
      <c r="CU85" s="1008"/>
      <c r="CV85" s="1008"/>
      <c r="CW85" s="1008"/>
      <c r="CX85" s="1008"/>
      <c r="CY85" s="1008"/>
      <c r="CZ85" s="1008"/>
      <c r="DA85" s="1008"/>
      <c r="DB85" s="1008"/>
      <c r="DC85" s="1008"/>
      <c r="DD85" s="1008"/>
      <c r="DE85" s="1008"/>
      <c r="DF85" s="1008"/>
      <c r="DG85" s="1008"/>
      <c r="DH85" s="1008"/>
      <c r="DI85" s="1008"/>
      <c r="DJ85" s="1008"/>
      <c r="DK85" s="1008"/>
      <c r="DL85" s="1008"/>
      <c r="DM85" s="1008"/>
      <c r="DN85" s="1008"/>
      <c r="DO85" s="1008"/>
      <c r="DP85" s="1008"/>
      <c r="DQ85" s="1008"/>
      <c r="DR85" s="1008"/>
    </row>
    <row r="86" spans="1:122" ht="15" x14ac:dyDescent="0.25">
      <c r="A86" s="1585"/>
      <c r="B86" s="1585" t="s">
        <v>1287</v>
      </c>
      <c r="C86" s="1589">
        <v>1.5873626251466176E-2</v>
      </c>
      <c r="D86" s="1589" t="s">
        <v>2002</v>
      </c>
      <c r="E86" s="1589" t="s">
        <v>2002</v>
      </c>
      <c r="F86" s="1589" t="s">
        <v>2002</v>
      </c>
      <c r="G86" s="1589" t="s">
        <v>2002</v>
      </c>
      <c r="H86" s="1589" t="s">
        <v>2002</v>
      </c>
      <c r="I86" s="1589">
        <v>3.3192845776866338E-3</v>
      </c>
      <c r="J86" s="1589">
        <v>2.3788338020275662E-2</v>
      </c>
      <c r="K86" s="1589">
        <v>6.0596478105749613E-2</v>
      </c>
      <c r="L86" s="1589">
        <v>7.8638369735547966E-3</v>
      </c>
      <c r="M86" s="1589">
        <v>4.8487148822045148E-2</v>
      </c>
      <c r="N86" s="1589">
        <v>8.9935923079242794E-2</v>
      </c>
      <c r="O86" s="1589" t="s">
        <v>2002</v>
      </c>
      <c r="P86" s="1589">
        <v>0.10350178298832254</v>
      </c>
      <c r="Q86" s="1589">
        <v>4.9327574208081586E-2</v>
      </c>
      <c r="R86" s="1589" t="s">
        <v>2002</v>
      </c>
      <c r="S86" s="1589">
        <v>0.11534146624069122</v>
      </c>
      <c r="T86" s="1589">
        <v>0.10679837454763276</v>
      </c>
      <c r="U86" s="1589">
        <v>6.0299375277717608E-2</v>
      </c>
      <c r="V86" s="1589">
        <v>2.6717117170862014E-2</v>
      </c>
      <c r="W86" s="1589">
        <v>5.0018806805060011E-2</v>
      </c>
      <c r="X86" s="1589" t="s">
        <v>2002</v>
      </c>
      <c r="Y86" s="1589" t="s">
        <v>2002</v>
      </c>
      <c r="Z86" s="1589">
        <v>8.0782993531768502E-2</v>
      </c>
      <c r="AA86" s="1589">
        <v>1.7286551614907785E-2</v>
      </c>
      <c r="AB86" s="1589">
        <v>6.6220260180504583E-3</v>
      </c>
      <c r="AC86" s="1589" t="s">
        <v>2002</v>
      </c>
      <c r="AD86" s="1589" t="s">
        <v>2002</v>
      </c>
      <c r="AE86" s="1589">
        <v>5.9476300890881489E-3</v>
      </c>
      <c r="AF86" s="1589">
        <v>7.1302663442933418E-3</v>
      </c>
      <c r="AG86" s="1589">
        <v>7.8487143095541348E-2</v>
      </c>
      <c r="AH86" s="1589" t="s">
        <v>2002</v>
      </c>
      <c r="AI86" s="1589" t="s">
        <v>2002</v>
      </c>
      <c r="AJ86" s="1589" t="s">
        <v>2002</v>
      </c>
      <c r="AK86" s="1589" t="s">
        <v>2002</v>
      </c>
      <c r="AL86" s="1589" t="s">
        <v>2002</v>
      </c>
      <c r="AM86" s="1589" t="s">
        <v>2002</v>
      </c>
      <c r="AN86" s="1589" t="s">
        <v>2002</v>
      </c>
      <c r="AO86" s="1589" t="s">
        <v>2002</v>
      </c>
      <c r="AP86" s="1589" t="s">
        <v>2002</v>
      </c>
      <c r="AQ86" s="1589">
        <v>8.468431328606954E-2</v>
      </c>
      <c r="AR86" s="1589">
        <v>4.3167119363508678E-2</v>
      </c>
      <c r="AS86" s="1589">
        <v>1.4329826902761121E-2</v>
      </c>
      <c r="AT86" s="1589" t="s">
        <v>2002</v>
      </c>
      <c r="AU86" s="1589">
        <v>2.9606840281701047E-2</v>
      </c>
      <c r="AV86" s="1589">
        <v>4.1166961493329796E-2</v>
      </c>
      <c r="AW86" s="1589">
        <v>2.5945777546483299E-2</v>
      </c>
      <c r="AX86" s="1589">
        <v>6.6893331159807501E-2</v>
      </c>
      <c r="AY86" s="1589">
        <v>1.9354158568166736E-2</v>
      </c>
      <c r="AZ86" s="1009"/>
      <c r="BA86" s="1008"/>
      <c r="BB86" s="1008"/>
      <c r="BC86" s="1008"/>
      <c r="BD86" s="1008"/>
      <c r="BE86" s="1008"/>
      <c r="BF86" s="1008"/>
      <c r="BG86" s="1008"/>
      <c r="BH86" s="1008"/>
      <c r="BI86" s="1008"/>
      <c r="BJ86" s="1008"/>
      <c r="BK86" s="1008"/>
      <c r="BL86" s="1008"/>
      <c r="BM86" s="1008"/>
      <c r="BN86" s="1008"/>
      <c r="BO86" s="1008"/>
      <c r="BP86" s="1008"/>
      <c r="BQ86" s="1008"/>
      <c r="BR86" s="1008"/>
      <c r="BS86" s="1008"/>
      <c r="BT86" s="1008"/>
      <c r="BU86" s="1008"/>
      <c r="BV86" s="1008"/>
      <c r="BW86" s="1008"/>
      <c r="BX86" s="1008"/>
      <c r="BY86" s="1008"/>
      <c r="BZ86" s="1008"/>
      <c r="CA86" s="1008"/>
      <c r="CB86" s="1008"/>
      <c r="CC86" s="1008"/>
      <c r="CD86" s="1008"/>
      <c r="CE86" s="1008"/>
      <c r="CF86" s="1008"/>
      <c r="CG86" s="1008"/>
      <c r="CH86" s="1008"/>
      <c r="CI86" s="1008"/>
      <c r="CJ86" s="1008"/>
      <c r="CK86" s="1008"/>
      <c r="CL86" s="1008"/>
      <c r="CM86" s="1008"/>
      <c r="CN86" s="1008"/>
      <c r="CO86" s="1008"/>
      <c r="CP86" s="1008"/>
      <c r="CQ86" s="1008"/>
      <c r="CR86" s="1008"/>
      <c r="CS86" s="1008"/>
      <c r="CT86" s="1008"/>
      <c r="CU86" s="1008"/>
      <c r="CV86" s="1008"/>
      <c r="CW86" s="1008"/>
      <c r="CX86" s="1008"/>
      <c r="CY86" s="1008"/>
      <c r="CZ86" s="1008"/>
      <c r="DA86" s="1008"/>
      <c r="DB86" s="1008"/>
      <c r="DC86" s="1008"/>
      <c r="DD86" s="1008"/>
      <c r="DE86" s="1008"/>
      <c r="DF86" s="1008"/>
      <c r="DG86" s="1008"/>
      <c r="DH86" s="1008"/>
      <c r="DI86" s="1008"/>
      <c r="DJ86" s="1008"/>
      <c r="DK86" s="1008"/>
      <c r="DL86" s="1008"/>
      <c r="DM86" s="1008"/>
      <c r="DN86" s="1008"/>
      <c r="DO86" s="1008"/>
      <c r="DP86" s="1008"/>
      <c r="DQ86" s="1008"/>
      <c r="DR86" s="1008"/>
    </row>
    <row r="87" spans="1:122" ht="15" x14ac:dyDescent="0.25">
      <c r="A87" s="1585"/>
      <c r="B87" s="1585" t="s">
        <v>1277</v>
      </c>
      <c r="C87" s="1589" t="s">
        <v>2002</v>
      </c>
      <c r="D87" s="1589">
        <v>8.9273696396475866E-2</v>
      </c>
      <c r="E87" s="1589">
        <v>0.11844166003779448</v>
      </c>
      <c r="F87" s="1589" t="s">
        <v>2002</v>
      </c>
      <c r="G87" s="1589">
        <v>0.10480965575009955</v>
      </c>
      <c r="H87" s="1589" t="s">
        <v>2002</v>
      </c>
      <c r="I87" s="1589">
        <v>5.8047918169165394E-2</v>
      </c>
      <c r="J87" s="1589">
        <v>1.1876613287262607E-2</v>
      </c>
      <c r="K87" s="1589">
        <v>0.15195619746366931</v>
      </c>
      <c r="L87" s="1589">
        <v>7.8748001564497822E-2</v>
      </c>
      <c r="M87" s="1589">
        <v>5.212731259497487E-2</v>
      </c>
      <c r="N87" s="1589">
        <v>0.10602042003291799</v>
      </c>
      <c r="O87" s="1589">
        <v>0.12483403464497225</v>
      </c>
      <c r="P87" s="1589">
        <v>2.5714566291460305E-2</v>
      </c>
      <c r="Q87" s="1589" t="s">
        <v>2002</v>
      </c>
      <c r="R87" s="1589" t="s">
        <v>2002</v>
      </c>
      <c r="S87" s="1589">
        <v>8.9466163428660508E-3</v>
      </c>
      <c r="T87" s="1589">
        <v>3.9795112768259235E-2</v>
      </c>
      <c r="U87" s="1589" t="s">
        <v>2002</v>
      </c>
      <c r="V87" s="1589">
        <v>1.721903322438947E-2</v>
      </c>
      <c r="W87" s="1589">
        <v>0.10926099940376581</v>
      </c>
      <c r="X87" s="1589">
        <v>2.0356563210924793E-2</v>
      </c>
      <c r="Y87" s="1589">
        <v>8.4841290710501463E-2</v>
      </c>
      <c r="Z87" s="1589">
        <v>9.2881612146382235E-3</v>
      </c>
      <c r="AA87" s="1589">
        <v>1.8858223625723518E-2</v>
      </c>
      <c r="AB87" s="1589">
        <v>7.1241365491732753E-2</v>
      </c>
      <c r="AC87" s="1589">
        <v>6.8258995504842546E-2</v>
      </c>
      <c r="AD87" s="1589" t="s">
        <v>2002</v>
      </c>
      <c r="AE87" s="1589">
        <v>5.0959132594449792E-2</v>
      </c>
      <c r="AF87" s="1589">
        <v>1.3200218097344058E-2</v>
      </c>
      <c r="AG87" s="1589">
        <v>3.1094259222810856E-2</v>
      </c>
      <c r="AH87" s="1589">
        <v>6.531005366318221E-2</v>
      </c>
      <c r="AI87" s="1589" t="s">
        <v>2002</v>
      </c>
      <c r="AJ87" s="1589">
        <v>4.5499298412206318E-2</v>
      </c>
      <c r="AK87" s="1589">
        <v>0.12731013599643248</v>
      </c>
      <c r="AL87" s="1589">
        <v>9.8981884599226064E-2</v>
      </c>
      <c r="AM87" s="1589">
        <v>9.9370755314444698E-2</v>
      </c>
      <c r="AN87" s="1589">
        <v>4.7528693713748058E-2</v>
      </c>
      <c r="AO87" s="1589" t="s">
        <v>2002</v>
      </c>
      <c r="AP87" s="1589" t="s">
        <v>2002</v>
      </c>
      <c r="AQ87" s="1589">
        <v>0.11969007143870164</v>
      </c>
      <c r="AR87" s="1589">
        <v>9.7637098749510737E-2</v>
      </c>
      <c r="AS87" s="1589">
        <v>2.5288804067934878E-2</v>
      </c>
      <c r="AT87" s="1589">
        <v>4.8367226450496126E-2</v>
      </c>
      <c r="AU87" s="1589">
        <v>0.14398039787496145</v>
      </c>
      <c r="AV87" s="1589" t="s">
        <v>2002</v>
      </c>
      <c r="AW87" s="1589">
        <v>1.9642852377831525E-2</v>
      </c>
      <c r="AX87" s="1589">
        <v>6.2699380604440844E-2</v>
      </c>
      <c r="AY87" s="1589">
        <v>5.2431100845304654E-2</v>
      </c>
      <c r="AZ87" s="1009"/>
      <c r="BA87" s="1008"/>
      <c r="BB87" s="1008"/>
      <c r="BC87" s="1008"/>
      <c r="BD87" s="1008"/>
      <c r="BE87" s="1008"/>
      <c r="BF87" s="1008"/>
      <c r="BG87" s="1008"/>
      <c r="BH87" s="1008"/>
      <c r="BI87" s="1008"/>
      <c r="BJ87" s="1008"/>
      <c r="BK87" s="1008"/>
      <c r="BL87" s="1008"/>
      <c r="BM87" s="1008"/>
      <c r="BN87" s="1008"/>
      <c r="BO87" s="1008"/>
      <c r="BP87" s="1008"/>
      <c r="BQ87" s="1008"/>
      <c r="BR87" s="1008"/>
      <c r="BS87" s="1008"/>
      <c r="BT87" s="1008"/>
      <c r="BU87" s="1008"/>
      <c r="BV87" s="1008"/>
      <c r="BW87" s="1008"/>
      <c r="BX87" s="1008"/>
      <c r="BY87" s="1008"/>
      <c r="BZ87" s="1008"/>
      <c r="CA87" s="1008"/>
      <c r="CB87" s="1008"/>
      <c r="CC87" s="1008"/>
      <c r="CD87" s="1008"/>
      <c r="CE87" s="1008"/>
      <c r="CF87" s="1008"/>
      <c r="CG87" s="1008"/>
      <c r="CH87" s="1008"/>
      <c r="CI87" s="1008"/>
      <c r="CJ87" s="1008"/>
      <c r="CK87" s="1008"/>
      <c r="CL87" s="1008"/>
      <c r="CM87" s="1008"/>
      <c r="CN87" s="1008"/>
      <c r="CO87" s="1008"/>
      <c r="CP87" s="1008"/>
      <c r="CQ87" s="1008"/>
      <c r="CR87" s="1008"/>
      <c r="CS87" s="1008"/>
      <c r="CT87" s="1008"/>
      <c r="CU87" s="1008"/>
      <c r="CV87" s="1008"/>
      <c r="CW87" s="1008"/>
      <c r="CX87" s="1008"/>
      <c r="CY87" s="1008"/>
      <c r="CZ87" s="1008"/>
      <c r="DA87" s="1008"/>
      <c r="DB87" s="1008"/>
      <c r="DC87" s="1008"/>
      <c r="DD87" s="1008"/>
      <c r="DE87" s="1008"/>
      <c r="DF87" s="1008"/>
      <c r="DG87" s="1008"/>
      <c r="DH87" s="1008"/>
      <c r="DI87" s="1008"/>
      <c r="DJ87" s="1008"/>
      <c r="DK87" s="1008"/>
      <c r="DL87" s="1008"/>
      <c r="DM87" s="1008"/>
      <c r="DN87" s="1008"/>
      <c r="DO87" s="1008"/>
      <c r="DP87" s="1008"/>
      <c r="DQ87" s="1008"/>
      <c r="DR87" s="1008"/>
    </row>
    <row r="88" spans="1:122" ht="15" x14ac:dyDescent="0.25">
      <c r="A88" s="1585"/>
      <c r="B88" s="1585" t="s">
        <v>1306</v>
      </c>
      <c r="C88" s="1589" t="s">
        <v>2002</v>
      </c>
      <c r="D88" s="1589" t="s">
        <v>2002</v>
      </c>
      <c r="E88" s="1589" t="s">
        <v>2002</v>
      </c>
      <c r="F88" s="1589" t="s">
        <v>2002</v>
      </c>
      <c r="G88" s="1589" t="s">
        <v>2002</v>
      </c>
      <c r="H88" s="1589" t="s">
        <v>2002</v>
      </c>
      <c r="I88" s="1589" t="s">
        <v>2002</v>
      </c>
      <c r="J88" s="1589" t="s">
        <v>2002</v>
      </c>
      <c r="K88" s="1589" t="s">
        <v>2002</v>
      </c>
      <c r="L88" s="1589" t="s">
        <v>2002</v>
      </c>
      <c r="M88" s="1589" t="s">
        <v>2002</v>
      </c>
      <c r="N88" s="1589" t="s">
        <v>2002</v>
      </c>
      <c r="O88" s="1589" t="s">
        <v>2002</v>
      </c>
      <c r="P88" s="1589" t="s">
        <v>2002</v>
      </c>
      <c r="Q88" s="1589" t="s">
        <v>2002</v>
      </c>
      <c r="R88" s="1589" t="s">
        <v>2002</v>
      </c>
      <c r="S88" s="1589" t="s">
        <v>2002</v>
      </c>
      <c r="T88" s="1589" t="s">
        <v>2002</v>
      </c>
      <c r="U88" s="1589" t="s">
        <v>2002</v>
      </c>
      <c r="V88" s="1589" t="s">
        <v>2002</v>
      </c>
      <c r="W88" s="1589" t="s">
        <v>2002</v>
      </c>
      <c r="X88" s="1589" t="s">
        <v>2002</v>
      </c>
      <c r="Y88" s="1589" t="s">
        <v>2002</v>
      </c>
      <c r="Z88" s="1589" t="s">
        <v>2002</v>
      </c>
      <c r="AA88" s="1589" t="s">
        <v>2002</v>
      </c>
      <c r="AB88" s="1589" t="s">
        <v>2002</v>
      </c>
      <c r="AC88" s="1589" t="s">
        <v>2002</v>
      </c>
      <c r="AD88" s="1589" t="s">
        <v>2002</v>
      </c>
      <c r="AE88" s="1589" t="s">
        <v>2002</v>
      </c>
      <c r="AF88" s="1589" t="s">
        <v>2002</v>
      </c>
      <c r="AG88" s="1589" t="s">
        <v>2002</v>
      </c>
      <c r="AH88" s="1589" t="s">
        <v>2002</v>
      </c>
      <c r="AI88" s="1589">
        <v>4.380661279870586E-2</v>
      </c>
      <c r="AJ88" s="1589" t="s">
        <v>2002</v>
      </c>
      <c r="AK88" s="1589">
        <v>3.1098209983644414E-2</v>
      </c>
      <c r="AL88" s="1589">
        <v>7.4408207563544165E-3</v>
      </c>
      <c r="AM88" s="1589">
        <v>6.6671660569596905E-2</v>
      </c>
      <c r="AN88" s="1589">
        <v>1.4336844085412317E-2</v>
      </c>
      <c r="AO88" s="1589" t="s">
        <v>2002</v>
      </c>
      <c r="AP88" s="1589" t="s">
        <v>2002</v>
      </c>
      <c r="AQ88" s="1589" t="s">
        <v>2002</v>
      </c>
      <c r="AR88" s="1589">
        <v>9.7785770588626683E-2</v>
      </c>
      <c r="AS88" s="1589" t="s">
        <v>2002</v>
      </c>
      <c r="AT88" s="1589" t="s">
        <v>2002</v>
      </c>
      <c r="AU88" s="1589">
        <v>0.13348489415485992</v>
      </c>
      <c r="AV88" s="1589">
        <v>4.6714577789561708E-2</v>
      </c>
      <c r="AW88" s="1589" t="s">
        <v>2002</v>
      </c>
      <c r="AX88" s="1589" t="s">
        <v>2002</v>
      </c>
      <c r="AY88" s="1589">
        <v>9.6433433267349138E-3</v>
      </c>
      <c r="AZ88" s="1009"/>
      <c r="BA88" s="1008"/>
      <c r="BB88" s="1008"/>
      <c r="BC88" s="1008"/>
      <c r="BD88" s="1008"/>
      <c r="BE88" s="1008"/>
      <c r="BF88" s="1008"/>
      <c r="BG88" s="1008"/>
      <c r="BH88" s="1008"/>
      <c r="BI88" s="1008"/>
      <c r="BJ88" s="1008"/>
      <c r="BK88" s="1008"/>
      <c r="BL88" s="1008"/>
      <c r="BM88" s="1008"/>
      <c r="BN88" s="1008"/>
      <c r="BO88" s="1008"/>
      <c r="BP88" s="1008"/>
      <c r="BQ88" s="1008"/>
      <c r="BR88" s="1008"/>
      <c r="BS88" s="1008"/>
      <c r="BT88" s="1008"/>
      <c r="BU88" s="1008"/>
      <c r="BV88" s="1008"/>
      <c r="BW88" s="1008"/>
      <c r="BX88" s="1008"/>
      <c r="BY88" s="1008"/>
      <c r="BZ88" s="1008"/>
      <c r="CA88" s="1008"/>
      <c r="CB88" s="1008"/>
      <c r="CC88" s="1008"/>
      <c r="CD88" s="1008"/>
      <c r="CE88" s="1008"/>
      <c r="CF88" s="1008"/>
      <c r="CG88" s="1008"/>
      <c r="CH88" s="1008"/>
      <c r="CI88" s="1008"/>
      <c r="CJ88" s="1008"/>
      <c r="CK88" s="1008"/>
      <c r="CL88" s="1008"/>
      <c r="CM88" s="1008"/>
      <c r="CN88" s="1008"/>
      <c r="CO88" s="1008"/>
      <c r="CP88" s="1008"/>
      <c r="CQ88" s="1008"/>
      <c r="CR88" s="1008"/>
      <c r="CS88" s="1008"/>
      <c r="CT88" s="1008"/>
      <c r="CU88" s="1008"/>
      <c r="CV88" s="1008"/>
      <c r="CW88" s="1008"/>
      <c r="CX88" s="1008"/>
      <c r="CY88" s="1008"/>
      <c r="CZ88" s="1008"/>
      <c r="DA88" s="1008"/>
      <c r="DB88" s="1008"/>
      <c r="DC88" s="1008"/>
      <c r="DD88" s="1008"/>
      <c r="DE88" s="1008"/>
      <c r="DF88" s="1008"/>
      <c r="DG88" s="1008"/>
      <c r="DH88" s="1008"/>
      <c r="DI88" s="1008"/>
      <c r="DJ88" s="1008"/>
      <c r="DK88" s="1008"/>
      <c r="DL88" s="1008"/>
      <c r="DM88" s="1008"/>
      <c r="DN88" s="1008"/>
      <c r="DO88" s="1008"/>
      <c r="DP88" s="1008"/>
      <c r="DQ88" s="1008"/>
      <c r="DR88" s="1008"/>
    </row>
    <row r="89" spans="1:122" ht="15" x14ac:dyDescent="0.25">
      <c r="A89" s="1585"/>
      <c r="B89" s="1585" t="s">
        <v>1288</v>
      </c>
      <c r="C89" s="1589" t="s">
        <v>2002</v>
      </c>
      <c r="D89" s="1589" t="s">
        <v>2002</v>
      </c>
      <c r="E89" s="1589" t="s">
        <v>2002</v>
      </c>
      <c r="F89" s="1589" t="s">
        <v>2002</v>
      </c>
      <c r="G89" s="1589" t="s">
        <v>2002</v>
      </c>
      <c r="H89" s="1589" t="s">
        <v>2002</v>
      </c>
      <c r="I89" s="1589" t="s">
        <v>2002</v>
      </c>
      <c r="J89" s="1589" t="s">
        <v>2002</v>
      </c>
      <c r="K89" s="1589" t="s">
        <v>2002</v>
      </c>
      <c r="L89" s="1589" t="s">
        <v>2002</v>
      </c>
      <c r="M89" s="1589" t="s">
        <v>2002</v>
      </c>
      <c r="N89" s="1589" t="s">
        <v>2002</v>
      </c>
      <c r="O89" s="1589" t="s">
        <v>2002</v>
      </c>
      <c r="P89" s="1589" t="s">
        <v>2002</v>
      </c>
      <c r="Q89" s="1589" t="s">
        <v>2002</v>
      </c>
      <c r="R89" s="1589" t="s">
        <v>2002</v>
      </c>
      <c r="S89" s="1589" t="s">
        <v>2002</v>
      </c>
      <c r="T89" s="1589" t="s">
        <v>2002</v>
      </c>
      <c r="U89" s="1589" t="s">
        <v>2002</v>
      </c>
      <c r="V89" s="1589" t="s">
        <v>2002</v>
      </c>
      <c r="W89" s="1589" t="s">
        <v>2002</v>
      </c>
      <c r="X89" s="1589" t="s">
        <v>2002</v>
      </c>
      <c r="Y89" s="1589" t="s">
        <v>2002</v>
      </c>
      <c r="Z89" s="1589" t="s">
        <v>2002</v>
      </c>
      <c r="AA89" s="1589" t="s">
        <v>2002</v>
      </c>
      <c r="AB89" s="1589" t="s">
        <v>2002</v>
      </c>
      <c r="AC89" s="1589" t="s">
        <v>2002</v>
      </c>
      <c r="AD89" s="1589" t="s">
        <v>2002</v>
      </c>
      <c r="AE89" s="1589" t="s">
        <v>2002</v>
      </c>
      <c r="AF89" s="1589" t="s">
        <v>2002</v>
      </c>
      <c r="AG89" s="1589" t="s">
        <v>2002</v>
      </c>
      <c r="AH89" s="1589" t="s">
        <v>2002</v>
      </c>
      <c r="AI89" s="1589" t="s">
        <v>2002</v>
      </c>
      <c r="AJ89" s="1589" t="s">
        <v>2002</v>
      </c>
      <c r="AK89" s="1589" t="s">
        <v>2002</v>
      </c>
      <c r="AL89" s="1589" t="s">
        <v>2002</v>
      </c>
      <c r="AM89" s="1589" t="s">
        <v>2002</v>
      </c>
      <c r="AN89" s="1589" t="s">
        <v>2002</v>
      </c>
      <c r="AO89" s="1589" t="s">
        <v>2002</v>
      </c>
      <c r="AP89" s="1589">
        <v>0.13311273602689516</v>
      </c>
      <c r="AQ89" s="1589">
        <v>2.7725053608444322E-2</v>
      </c>
      <c r="AR89" s="1589">
        <v>0.15673042455745545</v>
      </c>
      <c r="AS89" s="1589">
        <v>9.7085647261464805E-2</v>
      </c>
      <c r="AT89" s="1589">
        <v>0.18037305668301104</v>
      </c>
      <c r="AU89" s="1589">
        <v>5.0459214922554202E-2</v>
      </c>
      <c r="AV89" s="1589">
        <v>0.20377346193489024</v>
      </c>
      <c r="AW89" s="1589" t="s">
        <v>2002</v>
      </c>
      <c r="AX89" s="1589" t="s">
        <v>2002</v>
      </c>
      <c r="AY89" s="1589">
        <v>1.0671892243277069E-2</v>
      </c>
      <c r="AZ89" s="1009"/>
      <c r="BA89" s="1008"/>
      <c r="BB89" s="1008"/>
      <c r="BC89" s="1008"/>
      <c r="BD89" s="1008"/>
      <c r="BE89" s="1008"/>
      <c r="BF89" s="1008"/>
      <c r="BG89" s="1008"/>
      <c r="BH89" s="1008"/>
      <c r="BI89" s="1008"/>
      <c r="BJ89" s="1008"/>
      <c r="BK89" s="1008"/>
      <c r="BL89" s="1008"/>
      <c r="BM89" s="1008"/>
      <c r="BN89" s="1008"/>
      <c r="BO89" s="1008"/>
      <c r="BP89" s="1008"/>
      <c r="BQ89" s="1008"/>
      <c r="BR89" s="1008"/>
      <c r="BS89" s="1008"/>
      <c r="BT89" s="1008"/>
      <c r="BU89" s="1008"/>
      <c r="BV89" s="1008"/>
      <c r="BW89" s="1008"/>
      <c r="BX89" s="1008"/>
      <c r="BY89" s="1008"/>
      <c r="BZ89" s="1008"/>
      <c r="CA89" s="1008"/>
      <c r="CB89" s="1008"/>
      <c r="CC89" s="1008"/>
      <c r="CD89" s="1008"/>
      <c r="CE89" s="1008"/>
      <c r="CF89" s="1008"/>
      <c r="CG89" s="1008"/>
      <c r="CH89" s="1008"/>
      <c r="CI89" s="1008"/>
      <c r="CJ89" s="1008"/>
      <c r="CK89" s="1008"/>
      <c r="CL89" s="1008"/>
      <c r="CM89" s="1008"/>
      <c r="CN89" s="1008"/>
      <c r="CO89" s="1008"/>
      <c r="CP89" s="1008"/>
      <c r="CQ89" s="1008"/>
      <c r="CR89" s="1008"/>
      <c r="CS89" s="1008"/>
      <c r="CT89" s="1008"/>
      <c r="CU89" s="1008"/>
      <c r="CV89" s="1008"/>
      <c r="CW89" s="1008"/>
      <c r="CX89" s="1008"/>
      <c r="CY89" s="1008"/>
      <c r="CZ89" s="1008"/>
      <c r="DA89" s="1008"/>
      <c r="DB89" s="1008"/>
      <c r="DC89" s="1008"/>
      <c r="DD89" s="1008"/>
      <c r="DE89" s="1008"/>
      <c r="DF89" s="1008"/>
      <c r="DG89" s="1008"/>
      <c r="DH89" s="1008"/>
      <c r="DI89" s="1008"/>
      <c r="DJ89" s="1008"/>
      <c r="DK89" s="1008"/>
      <c r="DL89" s="1008"/>
      <c r="DM89" s="1008"/>
      <c r="DN89" s="1008"/>
      <c r="DO89" s="1008"/>
      <c r="DP89" s="1008"/>
      <c r="DQ89" s="1008"/>
      <c r="DR89" s="1008"/>
    </row>
    <row r="90" spans="1:122" ht="15" x14ac:dyDescent="0.25">
      <c r="A90" s="1585"/>
      <c r="B90" s="1585" t="s">
        <v>1266</v>
      </c>
      <c r="C90" s="1589" t="s">
        <v>2002</v>
      </c>
      <c r="D90" s="1589" t="s">
        <v>2002</v>
      </c>
      <c r="E90" s="1589" t="s">
        <v>2002</v>
      </c>
      <c r="F90" s="1589" t="s">
        <v>2002</v>
      </c>
      <c r="G90" s="1589" t="s">
        <v>2002</v>
      </c>
      <c r="H90" s="1589" t="s">
        <v>2002</v>
      </c>
      <c r="I90" s="1589">
        <v>5.0094332736148831E-3</v>
      </c>
      <c r="J90" s="1589">
        <v>1.3308913569502567E-2</v>
      </c>
      <c r="K90" s="1589" t="s">
        <v>2002</v>
      </c>
      <c r="L90" s="1589">
        <v>1.6568613689820686E-3</v>
      </c>
      <c r="M90" s="1589">
        <v>3.3034468466101885E-3</v>
      </c>
      <c r="N90" s="1589">
        <v>5.415598657465738E-2</v>
      </c>
      <c r="O90" s="1589">
        <v>9.5972377197410738E-3</v>
      </c>
      <c r="P90" s="1589" t="s">
        <v>2002</v>
      </c>
      <c r="Q90" s="1589" t="s">
        <v>2002</v>
      </c>
      <c r="R90" s="1589" t="s">
        <v>2002</v>
      </c>
      <c r="S90" s="1589" t="s">
        <v>2002</v>
      </c>
      <c r="T90" s="1589" t="s">
        <v>2002</v>
      </c>
      <c r="U90" s="1589" t="s">
        <v>2002</v>
      </c>
      <c r="V90" s="1589" t="s">
        <v>2002</v>
      </c>
      <c r="W90" s="1589" t="s">
        <v>2002</v>
      </c>
      <c r="X90" s="1589" t="s">
        <v>2002</v>
      </c>
      <c r="Y90" s="1589" t="s">
        <v>2002</v>
      </c>
      <c r="Z90" s="1589" t="s">
        <v>2002</v>
      </c>
      <c r="AA90" s="1589" t="s">
        <v>2002</v>
      </c>
      <c r="AB90" s="1589" t="s">
        <v>2002</v>
      </c>
      <c r="AC90" s="1589" t="s">
        <v>2002</v>
      </c>
      <c r="AD90" s="1589" t="s">
        <v>2002</v>
      </c>
      <c r="AE90" s="1589" t="s">
        <v>2002</v>
      </c>
      <c r="AF90" s="1589" t="s">
        <v>2002</v>
      </c>
      <c r="AG90" s="1589" t="s">
        <v>2002</v>
      </c>
      <c r="AH90" s="1589" t="s">
        <v>2002</v>
      </c>
      <c r="AI90" s="1589" t="s">
        <v>2002</v>
      </c>
      <c r="AJ90" s="1589" t="s">
        <v>2002</v>
      </c>
      <c r="AK90" s="1589" t="s">
        <v>2002</v>
      </c>
      <c r="AL90" s="1589" t="s">
        <v>2002</v>
      </c>
      <c r="AM90" s="1589" t="s">
        <v>2002</v>
      </c>
      <c r="AN90" s="1589" t="s">
        <v>2002</v>
      </c>
      <c r="AO90" s="1589" t="s">
        <v>2002</v>
      </c>
      <c r="AP90" s="1589" t="s">
        <v>2002</v>
      </c>
      <c r="AQ90" s="1589" t="s">
        <v>2002</v>
      </c>
      <c r="AR90" s="1589" t="s">
        <v>2002</v>
      </c>
      <c r="AS90" s="1589" t="s">
        <v>2002</v>
      </c>
      <c r="AT90" s="1589" t="s">
        <v>2002</v>
      </c>
      <c r="AU90" s="1589" t="s">
        <v>2002</v>
      </c>
      <c r="AV90" s="1589" t="s">
        <v>2002</v>
      </c>
      <c r="AW90" s="1589" t="s">
        <v>2002</v>
      </c>
      <c r="AX90" s="1589">
        <v>5.2762956036070154E-2</v>
      </c>
      <c r="AY90" s="1589">
        <v>1.9586274568874499E-3</v>
      </c>
      <c r="AZ90" s="1009"/>
      <c r="BA90" s="1008"/>
      <c r="BB90" s="1008"/>
      <c r="BC90" s="1008"/>
      <c r="BD90" s="1008"/>
      <c r="BE90" s="1008"/>
      <c r="BF90" s="1008"/>
      <c r="BG90" s="1008"/>
      <c r="BH90" s="1008"/>
      <c r="BI90" s="1008"/>
      <c r="BJ90" s="1008"/>
      <c r="BK90" s="1008"/>
      <c r="BL90" s="1008"/>
      <c r="BM90" s="1008"/>
      <c r="BN90" s="1008"/>
      <c r="BO90" s="1008"/>
      <c r="BP90" s="1008"/>
      <c r="BQ90" s="1008"/>
      <c r="BR90" s="1008"/>
      <c r="BS90" s="1008"/>
      <c r="BT90" s="1008"/>
      <c r="BU90" s="1008"/>
      <c r="BV90" s="1008"/>
      <c r="BW90" s="1008"/>
      <c r="BX90" s="1008"/>
      <c r="BY90" s="1008"/>
      <c r="BZ90" s="1008"/>
      <c r="CA90" s="1008"/>
      <c r="CB90" s="1008"/>
      <c r="CC90" s="1008"/>
      <c r="CD90" s="1008"/>
      <c r="CE90" s="1008"/>
      <c r="CF90" s="1008"/>
      <c r="CG90" s="1008"/>
      <c r="CH90" s="1008"/>
      <c r="CI90" s="1008"/>
      <c r="CJ90" s="1008"/>
      <c r="CK90" s="1008"/>
      <c r="CL90" s="1008"/>
      <c r="CM90" s="1008"/>
      <c r="CN90" s="1008"/>
      <c r="CO90" s="1008"/>
      <c r="CP90" s="1008"/>
      <c r="CQ90" s="1008"/>
      <c r="CR90" s="1008"/>
      <c r="CS90" s="1008"/>
      <c r="CT90" s="1008"/>
      <c r="CU90" s="1008"/>
      <c r="CV90" s="1008"/>
      <c r="CW90" s="1008"/>
      <c r="CX90" s="1008"/>
      <c r="CY90" s="1008"/>
      <c r="CZ90" s="1008"/>
      <c r="DA90" s="1008"/>
      <c r="DB90" s="1008"/>
      <c r="DC90" s="1008"/>
      <c r="DD90" s="1008"/>
      <c r="DE90" s="1008"/>
      <c r="DF90" s="1008"/>
      <c r="DG90" s="1008"/>
      <c r="DH90" s="1008"/>
      <c r="DI90" s="1008"/>
      <c r="DJ90" s="1008"/>
      <c r="DK90" s="1008"/>
      <c r="DL90" s="1008"/>
      <c r="DM90" s="1008"/>
      <c r="DN90" s="1008"/>
      <c r="DO90" s="1008"/>
      <c r="DP90" s="1008"/>
      <c r="DQ90" s="1008"/>
      <c r="DR90" s="1008"/>
    </row>
    <row r="91" spans="1:122" ht="15" x14ac:dyDescent="0.25">
      <c r="A91" s="1585"/>
      <c r="B91" s="1585" t="s">
        <v>1289</v>
      </c>
      <c r="C91" s="1589">
        <v>1.594307777883042E-2</v>
      </c>
      <c r="D91" s="1589">
        <v>1.0756436182592916E-2</v>
      </c>
      <c r="E91" s="1589">
        <v>1.6078595748869575E-2</v>
      </c>
      <c r="F91" s="1589">
        <v>2.5616018181578756E-2</v>
      </c>
      <c r="G91" s="1589" t="s">
        <v>2002</v>
      </c>
      <c r="H91" s="1589">
        <v>2.4702317418667855E-2</v>
      </c>
      <c r="I91" s="1589">
        <v>1.3973556979398569E-2</v>
      </c>
      <c r="J91" s="1589" t="s">
        <v>2002</v>
      </c>
      <c r="K91" s="1589">
        <v>5.9863984634421991E-3</v>
      </c>
      <c r="L91" s="1589">
        <v>2.1538906998046697E-2</v>
      </c>
      <c r="M91" s="1589">
        <v>1.8217748765971958E-2</v>
      </c>
      <c r="N91" s="1589" t="s">
        <v>2002</v>
      </c>
      <c r="O91" s="1589" t="s">
        <v>2002</v>
      </c>
      <c r="P91" s="1589">
        <v>0.13095521445142616</v>
      </c>
      <c r="Q91" s="1589">
        <v>6.0966523841543128E-2</v>
      </c>
      <c r="R91" s="1589">
        <v>2.399078962099661E-2</v>
      </c>
      <c r="S91" s="1589">
        <v>0.14132871054432949</v>
      </c>
      <c r="T91" s="1589">
        <v>5.6215535636893611E-2</v>
      </c>
      <c r="U91" s="1589">
        <v>1.6059033477007927E-2</v>
      </c>
      <c r="V91" s="1589">
        <v>4.4551526078211313E-2</v>
      </c>
      <c r="W91" s="1589">
        <v>4.5587269460356496E-2</v>
      </c>
      <c r="X91" s="1589" t="s">
        <v>2002</v>
      </c>
      <c r="Y91" s="1589" t="s">
        <v>2002</v>
      </c>
      <c r="Z91" s="1589">
        <v>5.6988182065122687E-3</v>
      </c>
      <c r="AA91" s="1589">
        <v>7.2408586049362185E-3</v>
      </c>
      <c r="AB91" s="1589">
        <v>4.4719332246125704E-2</v>
      </c>
      <c r="AC91" s="1589">
        <v>3.4674357025124031E-2</v>
      </c>
      <c r="AD91" s="1589" t="s">
        <v>2002</v>
      </c>
      <c r="AE91" s="1589">
        <v>2.5537897535293196E-2</v>
      </c>
      <c r="AF91" s="1589" t="s">
        <v>2002</v>
      </c>
      <c r="AG91" s="1589">
        <v>2.3463334019675687E-2</v>
      </c>
      <c r="AH91" s="1589" t="s">
        <v>2002</v>
      </c>
      <c r="AI91" s="1589" t="s">
        <v>2002</v>
      </c>
      <c r="AJ91" s="1589" t="s">
        <v>2002</v>
      </c>
      <c r="AK91" s="1589" t="s">
        <v>2002</v>
      </c>
      <c r="AL91" s="1589" t="s">
        <v>2002</v>
      </c>
      <c r="AM91" s="1589">
        <v>8.247151107028261E-2</v>
      </c>
      <c r="AN91" s="1589">
        <v>8.2249713267428026E-2</v>
      </c>
      <c r="AO91" s="1589" t="s">
        <v>2002</v>
      </c>
      <c r="AP91" s="1589">
        <v>0.14143893781269917</v>
      </c>
      <c r="AQ91" s="1589">
        <v>2.2348353013989432E-2</v>
      </c>
      <c r="AR91" s="1589">
        <v>8.638846733967127E-3</v>
      </c>
      <c r="AS91" s="1589">
        <v>6.4783914990750591E-2</v>
      </c>
      <c r="AT91" s="1589" t="s">
        <v>2002</v>
      </c>
      <c r="AU91" s="1589">
        <v>0.12071976670627352</v>
      </c>
      <c r="AV91" s="1589">
        <v>2.5011043755813346E-2</v>
      </c>
      <c r="AW91" s="1589" t="s">
        <v>2002</v>
      </c>
      <c r="AX91" s="1589" t="s">
        <v>2002</v>
      </c>
      <c r="AY91" s="1589">
        <v>3.2549971382542793E-2</v>
      </c>
      <c r="AZ91" s="1009"/>
      <c r="BA91" s="1008"/>
      <c r="BB91" s="1008"/>
      <c r="BC91" s="1008"/>
      <c r="BD91" s="1008"/>
      <c r="BE91" s="1008"/>
      <c r="BF91" s="1008"/>
      <c r="BG91" s="1008"/>
      <c r="BH91" s="1008"/>
      <c r="BI91" s="1008"/>
      <c r="BJ91" s="1008"/>
      <c r="BK91" s="1008"/>
      <c r="BL91" s="1008"/>
      <c r="BM91" s="1008"/>
      <c r="BN91" s="1008"/>
      <c r="BO91" s="1008"/>
      <c r="BP91" s="1008"/>
      <c r="BQ91" s="1008"/>
      <c r="BR91" s="1008"/>
      <c r="BS91" s="1008"/>
      <c r="BT91" s="1008"/>
      <c r="BU91" s="1008"/>
      <c r="BV91" s="1008"/>
      <c r="BW91" s="1008"/>
      <c r="BX91" s="1008"/>
      <c r="BY91" s="1008"/>
      <c r="BZ91" s="1008"/>
      <c r="CA91" s="1008"/>
      <c r="CB91" s="1008"/>
      <c r="CC91" s="1008"/>
      <c r="CD91" s="1008"/>
      <c r="CE91" s="1008"/>
      <c r="CF91" s="1008"/>
      <c r="CG91" s="1008"/>
      <c r="CH91" s="1008"/>
      <c r="CI91" s="1008"/>
      <c r="CJ91" s="1008"/>
      <c r="CK91" s="1008"/>
      <c r="CL91" s="1008"/>
      <c r="CM91" s="1008"/>
      <c r="CN91" s="1008"/>
      <c r="CO91" s="1008"/>
      <c r="CP91" s="1008"/>
      <c r="CQ91" s="1008"/>
      <c r="CR91" s="1008"/>
      <c r="CS91" s="1008"/>
      <c r="CT91" s="1008"/>
      <c r="CU91" s="1008"/>
      <c r="CV91" s="1008"/>
      <c r="CW91" s="1008"/>
      <c r="CX91" s="1008"/>
      <c r="CY91" s="1008"/>
      <c r="CZ91" s="1008"/>
      <c r="DA91" s="1008"/>
      <c r="DB91" s="1008"/>
      <c r="DC91" s="1008"/>
      <c r="DD91" s="1008"/>
      <c r="DE91" s="1008"/>
      <c r="DF91" s="1008"/>
      <c r="DG91" s="1008"/>
      <c r="DH91" s="1008"/>
      <c r="DI91" s="1008"/>
      <c r="DJ91" s="1008"/>
      <c r="DK91" s="1008"/>
      <c r="DL91" s="1008"/>
      <c r="DM91" s="1008"/>
      <c r="DN91" s="1008"/>
      <c r="DO91" s="1008"/>
      <c r="DP91" s="1008"/>
      <c r="DQ91" s="1008"/>
      <c r="DR91" s="1008"/>
    </row>
    <row r="92" spans="1:122" ht="15" x14ac:dyDescent="0.25">
      <c r="A92" s="999" t="s">
        <v>1290</v>
      </c>
      <c r="B92" s="1587"/>
      <c r="C92" s="1588" t="s">
        <v>2002</v>
      </c>
      <c r="D92" s="1588" t="s">
        <v>2002</v>
      </c>
      <c r="E92" s="1588" t="s">
        <v>2002</v>
      </c>
      <c r="F92" s="1588">
        <v>2.454836035988954E-2</v>
      </c>
      <c r="G92" s="1588" t="s">
        <v>2002</v>
      </c>
      <c r="H92" s="1588" t="s">
        <v>2002</v>
      </c>
      <c r="I92" s="1588" t="s">
        <v>2002</v>
      </c>
      <c r="J92" s="1588" t="s">
        <v>2002</v>
      </c>
      <c r="K92" s="1588" t="s">
        <v>2002</v>
      </c>
      <c r="L92" s="1588" t="s">
        <v>2002</v>
      </c>
      <c r="M92" s="1588" t="s">
        <v>2002</v>
      </c>
      <c r="N92" s="1588" t="s">
        <v>2002</v>
      </c>
      <c r="O92" s="1588" t="s">
        <v>2002</v>
      </c>
      <c r="P92" s="1588" t="s">
        <v>2002</v>
      </c>
      <c r="Q92" s="1588" t="s">
        <v>2002</v>
      </c>
      <c r="R92" s="1588" t="s">
        <v>2002</v>
      </c>
      <c r="S92" s="1588" t="s">
        <v>2002</v>
      </c>
      <c r="T92" s="1588" t="s">
        <v>2002</v>
      </c>
      <c r="U92" s="1588" t="s">
        <v>2002</v>
      </c>
      <c r="V92" s="1588" t="s">
        <v>2002</v>
      </c>
      <c r="W92" s="1588" t="s">
        <v>2002</v>
      </c>
      <c r="X92" s="1588" t="s">
        <v>2002</v>
      </c>
      <c r="Y92" s="1588" t="s">
        <v>2002</v>
      </c>
      <c r="Z92" s="1588" t="s">
        <v>2002</v>
      </c>
      <c r="AA92" s="1588" t="s">
        <v>2002</v>
      </c>
      <c r="AB92" s="1588" t="s">
        <v>2002</v>
      </c>
      <c r="AC92" s="1588" t="s">
        <v>2002</v>
      </c>
      <c r="AD92" s="1588" t="s">
        <v>2002</v>
      </c>
      <c r="AE92" s="1588" t="s">
        <v>2002</v>
      </c>
      <c r="AF92" s="1588" t="s">
        <v>2002</v>
      </c>
      <c r="AG92" s="1588" t="s">
        <v>2002</v>
      </c>
      <c r="AH92" s="1588" t="s">
        <v>2002</v>
      </c>
      <c r="AI92" s="1588" t="s">
        <v>2002</v>
      </c>
      <c r="AJ92" s="1588" t="s">
        <v>2002</v>
      </c>
      <c r="AK92" s="1588" t="s">
        <v>2002</v>
      </c>
      <c r="AL92" s="1588" t="s">
        <v>2002</v>
      </c>
      <c r="AM92" s="1588" t="s">
        <v>2002</v>
      </c>
      <c r="AN92" s="1588" t="s">
        <v>2002</v>
      </c>
      <c r="AO92" s="1588" t="s">
        <v>2002</v>
      </c>
      <c r="AP92" s="1588" t="s">
        <v>2002</v>
      </c>
      <c r="AQ92" s="1588" t="s">
        <v>2002</v>
      </c>
      <c r="AR92" s="1588" t="s">
        <v>2002</v>
      </c>
      <c r="AS92" s="1588" t="s">
        <v>2002</v>
      </c>
      <c r="AT92" s="1588" t="s">
        <v>2002</v>
      </c>
      <c r="AU92" s="1588" t="s">
        <v>2002</v>
      </c>
      <c r="AV92" s="1588" t="s">
        <v>2002</v>
      </c>
      <c r="AW92" s="1588" t="s">
        <v>2002</v>
      </c>
      <c r="AX92" s="1588">
        <v>9.4833293386473796E-3</v>
      </c>
      <c r="AY92" s="1588">
        <v>6.2090160137049082E-4</v>
      </c>
      <c r="AZ92" s="1009"/>
      <c r="BA92" s="1008"/>
      <c r="BB92" s="1008"/>
      <c r="BC92" s="1008"/>
      <c r="BD92" s="1008"/>
      <c r="BE92" s="1008"/>
      <c r="BF92" s="1008"/>
      <c r="BG92" s="1008"/>
      <c r="BH92" s="1008"/>
      <c r="BI92" s="1008"/>
      <c r="BJ92" s="1008"/>
      <c r="BK92" s="1008"/>
      <c r="BL92" s="1008"/>
      <c r="BM92" s="1008"/>
      <c r="BN92" s="1008"/>
      <c r="BO92" s="1008"/>
      <c r="BP92" s="1008"/>
      <c r="BQ92" s="1008"/>
      <c r="BR92" s="1008"/>
      <c r="BS92" s="1008"/>
      <c r="BT92" s="1008"/>
      <c r="BU92" s="1008"/>
      <c r="BV92" s="1008"/>
      <c r="BW92" s="1008"/>
      <c r="BX92" s="1008"/>
      <c r="BY92" s="1008"/>
      <c r="BZ92" s="1008"/>
      <c r="CA92" s="1008"/>
      <c r="CB92" s="1008"/>
      <c r="CC92" s="1008"/>
      <c r="CD92" s="1008"/>
      <c r="CE92" s="1008"/>
      <c r="CF92" s="1008"/>
      <c r="CG92" s="1008"/>
      <c r="CH92" s="1008"/>
      <c r="CI92" s="1008"/>
      <c r="CJ92" s="1008"/>
      <c r="CK92" s="1008"/>
      <c r="CL92" s="1008"/>
      <c r="CM92" s="1008"/>
      <c r="CN92" s="1008"/>
      <c r="CO92" s="1008"/>
      <c r="CP92" s="1008"/>
      <c r="CQ92" s="1008"/>
      <c r="CR92" s="1008"/>
      <c r="CS92" s="1008"/>
      <c r="CT92" s="1008"/>
      <c r="CU92" s="1008"/>
      <c r="CV92" s="1008"/>
      <c r="CW92" s="1008"/>
      <c r="CX92" s="1008"/>
      <c r="CY92" s="1008"/>
      <c r="CZ92" s="1008"/>
      <c r="DA92" s="1008"/>
      <c r="DB92" s="1008"/>
      <c r="DC92" s="1008"/>
      <c r="DD92" s="1008"/>
      <c r="DE92" s="1008"/>
      <c r="DF92" s="1008"/>
      <c r="DG92" s="1008"/>
      <c r="DH92" s="1008"/>
      <c r="DI92" s="1008"/>
      <c r="DJ92" s="1008"/>
      <c r="DK92" s="1008"/>
      <c r="DL92" s="1008"/>
      <c r="DM92" s="1008"/>
      <c r="DN92" s="1008"/>
      <c r="DO92" s="1008"/>
      <c r="DP92" s="1008"/>
      <c r="DQ92" s="1008"/>
      <c r="DR92" s="1008"/>
    </row>
    <row r="93" spans="1:122" ht="15" x14ac:dyDescent="0.25">
      <c r="A93" s="1585"/>
      <c r="B93" s="1585" t="s">
        <v>1291</v>
      </c>
      <c r="C93" s="1589" t="s">
        <v>2002</v>
      </c>
      <c r="D93" s="1589" t="s">
        <v>2002</v>
      </c>
      <c r="E93" s="1589" t="s">
        <v>2002</v>
      </c>
      <c r="F93" s="1589">
        <v>2.454836035988954E-2</v>
      </c>
      <c r="G93" s="1589" t="s">
        <v>2002</v>
      </c>
      <c r="H93" s="1589" t="s">
        <v>2002</v>
      </c>
      <c r="I93" s="1589" t="s">
        <v>2002</v>
      </c>
      <c r="J93" s="1589" t="s">
        <v>2002</v>
      </c>
      <c r="K93" s="1589" t="s">
        <v>2002</v>
      </c>
      <c r="L93" s="1589" t="s">
        <v>2002</v>
      </c>
      <c r="M93" s="1589" t="s">
        <v>2002</v>
      </c>
      <c r="N93" s="1589" t="s">
        <v>2002</v>
      </c>
      <c r="O93" s="1589" t="s">
        <v>2002</v>
      </c>
      <c r="P93" s="1589" t="s">
        <v>2002</v>
      </c>
      <c r="Q93" s="1589" t="s">
        <v>2002</v>
      </c>
      <c r="R93" s="1589" t="s">
        <v>2002</v>
      </c>
      <c r="S93" s="1589" t="s">
        <v>2002</v>
      </c>
      <c r="T93" s="1589" t="s">
        <v>2002</v>
      </c>
      <c r="U93" s="1589" t="s">
        <v>2002</v>
      </c>
      <c r="V93" s="1589" t="s">
        <v>2002</v>
      </c>
      <c r="W93" s="1589" t="s">
        <v>2002</v>
      </c>
      <c r="X93" s="1589" t="s">
        <v>2002</v>
      </c>
      <c r="Y93" s="1589" t="s">
        <v>2002</v>
      </c>
      <c r="Z93" s="1589" t="s">
        <v>2002</v>
      </c>
      <c r="AA93" s="1589" t="s">
        <v>2002</v>
      </c>
      <c r="AB93" s="1589" t="s">
        <v>2002</v>
      </c>
      <c r="AC93" s="1589" t="s">
        <v>2002</v>
      </c>
      <c r="AD93" s="1589" t="s">
        <v>2002</v>
      </c>
      <c r="AE93" s="1589" t="s">
        <v>2002</v>
      </c>
      <c r="AF93" s="1589" t="s">
        <v>2002</v>
      </c>
      <c r="AG93" s="1589" t="s">
        <v>2002</v>
      </c>
      <c r="AH93" s="1589" t="s">
        <v>2002</v>
      </c>
      <c r="AI93" s="1589" t="s">
        <v>2002</v>
      </c>
      <c r="AJ93" s="1589" t="s">
        <v>2002</v>
      </c>
      <c r="AK93" s="1589" t="s">
        <v>2002</v>
      </c>
      <c r="AL93" s="1589" t="s">
        <v>2002</v>
      </c>
      <c r="AM93" s="1589" t="s">
        <v>2002</v>
      </c>
      <c r="AN93" s="1589" t="s">
        <v>2002</v>
      </c>
      <c r="AO93" s="1589" t="s">
        <v>2002</v>
      </c>
      <c r="AP93" s="1589" t="s">
        <v>2002</v>
      </c>
      <c r="AQ93" s="1589" t="s">
        <v>2002</v>
      </c>
      <c r="AR93" s="1589" t="s">
        <v>2002</v>
      </c>
      <c r="AS93" s="1589" t="s">
        <v>2002</v>
      </c>
      <c r="AT93" s="1589" t="s">
        <v>2002</v>
      </c>
      <c r="AU93" s="1589" t="s">
        <v>2002</v>
      </c>
      <c r="AV93" s="1589" t="s">
        <v>2002</v>
      </c>
      <c r="AW93" s="1589" t="s">
        <v>2002</v>
      </c>
      <c r="AX93" s="1589">
        <v>9.4833293386473796E-3</v>
      </c>
      <c r="AY93" s="1589">
        <v>6.2090160137049082E-4</v>
      </c>
      <c r="AZ93" s="1009"/>
      <c r="BA93" s="1008"/>
      <c r="BB93" s="1008"/>
      <c r="BC93" s="1008"/>
      <c r="BD93" s="1008"/>
      <c r="BE93" s="1008"/>
      <c r="BF93" s="1008"/>
      <c r="BG93" s="1008"/>
      <c r="BH93" s="1008"/>
      <c r="BI93" s="1008"/>
      <c r="BJ93" s="1008"/>
      <c r="BK93" s="1008"/>
      <c r="BL93" s="1008"/>
      <c r="BM93" s="1008"/>
      <c r="BN93" s="1008"/>
      <c r="BO93" s="1008"/>
      <c r="BP93" s="1008"/>
      <c r="BQ93" s="1008"/>
      <c r="BR93" s="1008"/>
      <c r="BS93" s="1008"/>
      <c r="BT93" s="1008"/>
      <c r="BU93" s="1008"/>
      <c r="BV93" s="1008"/>
      <c r="BW93" s="1008"/>
      <c r="BX93" s="1008"/>
      <c r="BY93" s="1008"/>
      <c r="BZ93" s="1008"/>
      <c r="CA93" s="1008"/>
      <c r="CB93" s="1008"/>
      <c r="CC93" s="1008"/>
      <c r="CD93" s="1008"/>
      <c r="CE93" s="1008"/>
      <c r="CF93" s="1008"/>
      <c r="CG93" s="1008"/>
      <c r="CH93" s="1008"/>
      <c r="CI93" s="1008"/>
      <c r="CJ93" s="1008"/>
      <c r="CK93" s="1008"/>
      <c r="CL93" s="1008"/>
      <c r="CM93" s="1008"/>
      <c r="CN93" s="1008"/>
      <c r="CO93" s="1008"/>
      <c r="CP93" s="1008"/>
      <c r="CQ93" s="1008"/>
      <c r="CR93" s="1008"/>
      <c r="CS93" s="1008"/>
      <c r="CT93" s="1008"/>
      <c r="CU93" s="1008"/>
      <c r="CV93" s="1008"/>
      <c r="CW93" s="1008"/>
      <c r="CX93" s="1008"/>
      <c r="CY93" s="1008"/>
      <c r="CZ93" s="1008"/>
      <c r="DA93" s="1008"/>
      <c r="DB93" s="1008"/>
      <c r="DC93" s="1008"/>
      <c r="DD93" s="1008"/>
      <c r="DE93" s="1008"/>
      <c r="DF93" s="1008"/>
      <c r="DG93" s="1008"/>
      <c r="DH93" s="1008"/>
      <c r="DI93" s="1008"/>
      <c r="DJ93" s="1008"/>
      <c r="DK93" s="1008"/>
      <c r="DL93" s="1008"/>
      <c r="DM93" s="1008"/>
      <c r="DN93" s="1008"/>
      <c r="DO93" s="1008"/>
      <c r="DP93" s="1008"/>
      <c r="DQ93" s="1008"/>
      <c r="DR93" s="1008"/>
    </row>
    <row r="94" spans="1:122" ht="15" x14ac:dyDescent="0.25">
      <c r="A94" s="999" t="s">
        <v>1265</v>
      </c>
      <c r="B94" s="1587"/>
      <c r="C94" s="1588">
        <v>2.5808695525531989E-2</v>
      </c>
      <c r="D94" s="1588">
        <v>4.9432877980096886E-2</v>
      </c>
      <c r="E94" s="1588">
        <v>6.0696086879711918E-2</v>
      </c>
      <c r="F94" s="1588" t="s">
        <v>2002</v>
      </c>
      <c r="G94" s="1588" t="s">
        <v>2002</v>
      </c>
      <c r="H94" s="1588" t="s">
        <v>2002</v>
      </c>
      <c r="I94" s="1588" t="s">
        <v>2002</v>
      </c>
      <c r="J94" s="1588">
        <v>1.7020835561014705E-2</v>
      </c>
      <c r="K94" s="1588" t="s">
        <v>2002</v>
      </c>
      <c r="L94" s="1588">
        <v>1.4688696896629423E-2</v>
      </c>
      <c r="M94" s="1588" t="s">
        <v>2002</v>
      </c>
      <c r="N94" s="1588">
        <v>1.7023282333968569E-3</v>
      </c>
      <c r="O94" s="1588" t="s">
        <v>2002</v>
      </c>
      <c r="P94" s="1588" t="s">
        <v>2002</v>
      </c>
      <c r="Q94" s="1588" t="s">
        <v>2002</v>
      </c>
      <c r="R94" s="1588" t="s">
        <v>2002</v>
      </c>
      <c r="S94" s="1588" t="s">
        <v>2002</v>
      </c>
      <c r="T94" s="1588" t="s">
        <v>2002</v>
      </c>
      <c r="U94" s="1588" t="s">
        <v>2002</v>
      </c>
      <c r="V94" s="1588" t="s">
        <v>2002</v>
      </c>
      <c r="W94" s="1588" t="s">
        <v>2002</v>
      </c>
      <c r="X94" s="1588" t="s">
        <v>2002</v>
      </c>
      <c r="Y94" s="1588" t="s">
        <v>2002</v>
      </c>
      <c r="Z94" s="1588">
        <v>4.2306813640177431E-3</v>
      </c>
      <c r="AA94" s="1588">
        <v>3.1819067715294154E-3</v>
      </c>
      <c r="AB94" s="1588" t="s">
        <v>2002</v>
      </c>
      <c r="AC94" s="1588" t="s">
        <v>2002</v>
      </c>
      <c r="AD94" s="1588" t="s">
        <v>2002</v>
      </c>
      <c r="AE94" s="1588" t="s">
        <v>2002</v>
      </c>
      <c r="AF94" s="1588">
        <v>4.2019808661606763E-3</v>
      </c>
      <c r="AG94" s="1588" t="s">
        <v>2002</v>
      </c>
      <c r="AH94" s="1588" t="s">
        <v>2002</v>
      </c>
      <c r="AI94" s="1588" t="s">
        <v>2002</v>
      </c>
      <c r="AJ94" s="1588">
        <v>2.3095649954884761E-2</v>
      </c>
      <c r="AK94" s="1588" t="s">
        <v>2002</v>
      </c>
      <c r="AL94" s="1588" t="s">
        <v>2002</v>
      </c>
      <c r="AM94" s="1588" t="s">
        <v>2002</v>
      </c>
      <c r="AN94" s="1588">
        <v>7.1878847023099397E-3</v>
      </c>
      <c r="AO94" s="1588" t="s">
        <v>2002</v>
      </c>
      <c r="AP94" s="1588" t="s">
        <v>2002</v>
      </c>
      <c r="AQ94" s="1588" t="s">
        <v>2002</v>
      </c>
      <c r="AR94" s="1588" t="s">
        <v>2002</v>
      </c>
      <c r="AS94" s="1588" t="s">
        <v>2002</v>
      </c>
      <c r="AT94" s="1588" t="s">
        <v>2002</v>
      </c>
      <c r="AU94" s="1588" t="s">
        <v>2002</v>
      </c>
      <c r="AV94" s="1588" t="s">
        <v>2002</v>
      </c>
      <c r="AW94" s="1588">
        <v>0.10954801843257118</v>
      </c>
      <c r="AX94" s="1588">
        <v>6.2589616401071024E-2</v>
      </c>
      <c r="AY94" s="1588">
        <v>8.426069939364067E-3</v>
      </c>
      <c r="AZ94" s="1009"/>
      <c r="BA94" s="1008"/>
      <c r="BB94" s="1008"/>
      <c r="BC94" s="1008"/>
      <c r="BD94" s="1008"/>
      <c r="BE94" s="1008"/>
      <c r="BF94" s="1008"/>
      <c r="BG94" s="1008"/>
      <c r="BH94" s="1008"/>
      <c r="BI94" s="1008"/>
      <c r="BJ94" s="1008"/>
      <c r="BK94" s="1008"/>
      <c r="BL94" s="1008"/>
      <c r="BM94" s="1008"/>
      <c r="BN94" s="1008"/>
      <c r="BO94" s="1008"/>
      <c r="BP94" s="1008"/>
      <c r="BQ94" s="1008"/>
      <c r="BR94" s="1008"/>
      <c r="BS94" s="1008"/>
      <c r="BT94" s="1008"/>
      <c r="BU94" s="1008"/>
      <c r="BV94" s="1008"/>
      <c r="BW94" s="1008"/>
      <c r="BX94" s="1008"/>
      <c r="BY94" s="1008"/>
      <c r="BZ94" s="1008"/>
      <c r="CA94" s="1008"/>
      <c r="CB94" s="1008"/>
      <c r="CC94" s="1008"/>
      <c r="CD94" s="1008"/>
      <c r="CE94" s="1008"/>
      <c r="CF94" s="1008"/>
      <c r="CG94" s="1008"/>
      <c r="CH94" s="1008"/>
      <c r="CI94" s="1008"/>
      <c r="CJ94" s="1008"/>
      <c r="CK94" s="1008"/>
      <c r="CL94" s="1008"/>
      <c r="CM94" s="1008"/>
      <c r="CN94" s="1008"/>
      <c r="CO94" s="1008"/>
      <c r="CP94" s="1008"/>
      <c r="CQ94" s="1008"/>
      <c r="CR94" s="1008"/>
      <c r="CS94" s="1008"/>
      <c r="CT94" s="1008"/>
      <c r="CU94" s="1008"/>
      <c r="CV94" s="1008"/>
      <c r="CW94" s="1008"/>
      <c r="CX94" s="1008"/>
      <c r="CY94" s="1008"/>
      <c r="CZ94" s="1008"/>
      <c r="DA94" s="1008"/>
      <c r="DB94" s="1008"/>
      <c r="DC94" s="1008"/>
      <c r="DD94" s="1008"/>
      <c r="DE94" s="1008"/>
      <c r="DF94" s="1008"/>
      <c r="DG94" s="1008"/>
      <c r="DH94" s="1008"/>
      <c r="DI94" s="1008"/>
      <c r="DJ94" s="1008"/>
      <c r="DK94" s="1008"/>
      <c r="DL94" s="1008"/>
      <c r="DM94" s="1008"/>
      <c r="DN94" s="1008"/>
      <c r="DO94" s="1008"/>
      <c r="DP94" s="1008"/>
      <c r="DQ94" s="1008"/>
      <c r="DR94" s="1008"/>
    </row>
    <row r="95" spans="1:122" ht="15" x14ac:dyDescent="0.25">
      <c r="A95" s="1585"/>
      <c r="B95" s="1585" t="s">
        <v>1266</v>
      </c>
      <c r="C95" s="1589">
        <v>2.5808695525531989E-2</v>
      </c>
      <c r="D95" s="1589">
        <v>3.6779608467145543E-2</v>
      </c>
      <c r="E95" s="1589">
        <v>4.8865687339459313E-2</v>
      </c>
      <c r="F95" s="1589" t="s">
        <v>2002</v>
      </c>
      <c r="G95" s="1589" t="s">
        <v>2002</v>
      </c>
      <c r="H95" s="1589" t="s">
        <v>2002</v>
      </c>
      <c r="I95" s="1589" t="s">
        <v>2002</v>
      </c>
      <c r="J95" s="1589" t="s">
        <v>2002</v>
      </c>
      <c r="K95" s="1589" t="s">
        <v>2002</v>
      </c>
      <c r="L95" s="1589" t="s">
        <v>2002</v>
      </c>
      <c r="M95" s="1589" t="s">
        <v>2002</v>
      </c>
      <c r="N95" s="1589">
        <v>1.7023282333968569E-3</v>
      </c>
      <c r="O95" s="1589" t="s">
        <v>2002</v>
      </c>
      <c r="P95" s="1589" t="s">
        <v>2002</v>
      </c>
      <c r="Q95" s="1589" t="s">
        <v>2002</v>
      </c>
      <c r="R95" s="1589" t="s">
        <v>2002</v>
      </c>
      <c r="S95" s="1589" t="s">
        <v>2002</v>
      </c>
      <c r="T95" s="1589" t="s">
        <v>2002</v>
      </c>
      <c r="U95" s="1589" t="s">
        <v>2002</v>
      </c>
      <c r="V95" s="1589" t="s">
        <v>2002</v>
      </c>
      <c r="W95" s="1589" t="s">
        <v>2002</v>
      </c>
      <c r="X95" s="1589" t="s">
        <v>2002</v>
      </c>
      <c r="Y95" s="1589" t="s">
        <v>2002</v>
      </c>
      <c r="Z95" s="1589" t="s">
        <v>2002</v>
      </c>
      <c r="AA95" s="1589" t="s">
        <v>2002</v>
      </c>
      <c r="AB95" s="1589" t="s">
        <v>2002</v>
      </c>
      <c r="AC95" s="1589" t="s">
        <v>2002</v>
      </c>
      <c r="AD95" s="1589" t="s">
        <v>2002</v>
      </c>
      <c r="AE95" s="1589" t="s">
        <v>2002</v>
      </c>
      <c r="AF95" s="1589" t="s">
        <v>2002</v>
      </c>
      <c r="AG95" s="1589" t="s">
        <v>2002</v>
      </c>
      <c r="AH95" s="1589" t="s">
        <v>2002</v>
      </c>
      <c r="AI95" s="1589" t="s">
        <v>2002</v>
      </c>
      <c r="AJ95" s="1589" t="s">
        <v>2002</v>
      </c>
      <c r="AK95" s="1589" t="s">
        <v>2002</v>
      </c>
      <c r="AL95" s="1589" t="s">
        <v>2002</v>
      </c>
      <c r="AM95" s="1589" t="s">
        <v>2002</v>
      </c>
      <c r="AN95" s="1589" t="s">
        <v>2002</v>
      </c>
      <c r="AO95" s="1589" t="s">
        <v>2002</v>
      </c>
      <c r="AP95" s="1589" t="s">
        <v>2002</v>
      </c>
      <c r="AQ95" s="1589" t="s">
        <v>2002</v>
      </c>
      <c r="AR95" s="1589" t="s">
        <v>2002</v>
      </c>
      <c r="AS95" s="1589" t="s">
        <v>2002</v>
      </c>
      <c r="AT95" s="1589" t="s">
        <v>2002</v>
      </c>
      <c r="AU95" s="1589" t="s">
        <v>2002</v>
      </c>
      <c r="AV95" s="1589" t="s">
        <v>2002</v>
      </c>
      <c r="AW95" s="1589" t="s">
        <v>2002</v>
      </c>
      <c r="AX95" s="1589">
        <v>1.0063760339513894E-2</v>
      </c>
      <c r="AY95" s="1589">
        <v>3.1794395855899442E-3</v>
      </c>
      <c r="AZ95" s="1009"/>
      <c r="BA95" s="1008"/>
      <c r="BB95" s="1008"/>
      <c r="BC95" s="1008"/>
      <c r="BD95" s="1008"/>
      <c r="BE95" s="1008"/>
      <c r="BF95" s="1008"/>
      <c r="BG95" s="1008"/>
      <c r="BH95" s="1008"/>
      <c r="BI95" s="1008"/>
      <c r="BJ95" s="1008"/>
      <c r="BK95" s="1008"/>
      <c r="BL95" s="1008"/>
      <c r="BM95" s="1008"/>
      <c r="BN95" s="1008"/>
      <c r="BO95" s="1008"/>
      <c r="BP95" s="1008"/>
      <c r="BQ95" s="1008"/>
      <c r="BR95" s="1008"/>
      <c r="BS95" s="1008"/>
      <c r="BT95" s="1008"/>
      <c r="BU95" s="1008"/>
      <c r="BV95" s="1008"/>
      <c r="BW95" s="1008"/>
      <c r="BX95" s="1008"/>
      <c r="BY95" s="1008"/>
      <c r="BZ95" s="1008"/>
      <c r="CA95" s="1008"/>
      <c r="CB95" s="1008"/>
      <c r="CC95" s="1008"/>
      <c r="CD95" s="1008"/>
      <c r="CE95" s="1008"/>
      <c r="CF95" s="1008"/>
      <c r="CG95" s="1008"/>
      <c r="CH95" s="1008"/>
      <c r="CI95" s="1008"/>
      <c r="CJ95" s="1008"/>
      <c r="CK95" s="1008"/>
      <c r="CL95" s="1008"/>
      <c r="CM95" s="1008"/>
      <c r="CN95" s="1008"/>
      <c r="CO95" s="1008"/>
      <c r="CP95" s="1008"/>
      <c r="CQ95" s="1008"/>
      <c r="CR95" s="1008"/>
      <c r="CS95" s="1008"/>
      <c r="CT95" s="1008"/>
      <c r="CU95" s="1008"/>
      <c r="CV95" s="1008"/>
      <c r="CW95" s="1008"/>
      <c r="CX95" s="1008"/>
      <c r="CY95" s="1008"/>
      <c r="CZ95" s="1008"/>
      <c r="DA95" s="1008"/>
      <c r="DB95" s="1008"/>
      <c r="DC95" s="1008"/>
      <c r="DD95" s="1008"/>
      <c r="DE95" s="1008"/>
      <c r="DF95" s="1008"/>
      <c r="DG95" s="1008"/>
      <c r="DH95" s="1008"/>
      <c r="DI95" s="1008"/>
      <c r="DJ95" s="1008"/>
      <c r="DK95" s="1008"/>
      <c r="DL95" s="1008"/>
      <c r="DM95" s="1008"/>
      <c r="DN95" s="1008"/>
      <c r="DO95" s="1008"/>
      <c r="DP95" s="1008"/>
      <c r="DQ95" s="1008"/>
      <c r="DR95" s="1008"/>
    </row>
    <row r="96" spans="1:122" ht="15" x14ac:dyDescent="0.25">
      <c r="A96" s="1585"/>
      <c r="B96" s="1585" t="s">
        <v>1122</v>
      </c>
      <c r="C96" s="1589" t="s">
        <v>2002</v>
      </c>
      <c r="D96" s="1589" t="s">
        <v>2002</v>
      </c>
      <c r="E96" s="1589" t="s">
        <v>2002</v>
      </c>
      <c r="F96" s="1589" t="s">
        <v>2002</v>
      </c>
      <c r="G96" s="1589" t="s">
        <v>2002</v>
      </c>
      <c r="H96" s="1589" t="s">
        <v>2002</v>
      </c>
      <c r="I96" s="1589" t="s">
        <v>2002</v>
      </c>
      <c r="J96" s="1589" t="s">
        <v>2002</v>
      </c>
      <c r="K96" s="1589" t="s">
        <v>2002</v>
      </c>
      <c r="L96" s="1589" t="s">
        <v>2002</v>
      </c>
      <c r="M96" s="1589" t="s">
        <v>2002</v>
      </c>
      <c r="N96" s="1589" t="s">
        <v>2002</v>
      </c>
      <c r="O96" s="1589" t="s">
        <v>2002</v>
      </c>
      <c r="P96" s="1589" t="s">
        <v>2002</v>
      </c>
      <c r="Q96" s="1589" t="s">
        <v>2002</v>
      </c>
      <c r="R96" s="1589" t="s">
        <v>2002</v>
      </c>
      <c r="S96" s="1589" t="s">
        <v>2002</v>
      </c>
      <c r="T96" s="1589" t="s">
        <v>2002</v>
      </c>
      <c r="U96" s="1589" t="s">
        <v>2002</v>
      </c>
      <c r="V96" s="1589" t="s">
        <v>2002</v>
      </c>
      <c r="W96" s="1589" t="s">
        <v>2002</v>
      </c>
      <c r="X96" s="1589" t="s">
        <v>2002</v>
      </c>
      <c r="Y96" s="1589" t="s">
        <v>2002</v>
      </c>
      <c r="Z96" s="1589">
        <v>4.2306813640177431E-3</v>
      </c>
      <c r="AA96" s="1589">
        <v>3.1819067715294154E-3</v>
      </c>
      <c r="AB96" s="1589" t="s">
        <v>2002</v>
      </c>
      <c r="AC96" s="1589" t="s">
        <v>2002</v>
      </c>
      <c r="AD96" s="1589" t="s">
        <v>2002</v>
      </c>
      <c r="AE96" s="1589" t="s">
        <v>2002</v>
      </c>
      <c r="AF96" s="1589">
        <v>4.2019808661606763E-3</v>
      </c>
      <c r="AG96" s="1589" t="s">
        <v>2002</v>
      </c>
      <c r="AH96" s="1589" t="s">
        <v>2002</v>
      </c>
      <c r="AI96" s="1589" t="s">
        <v>2002</v>
      </c>
      <c r="AJ96" s="1589" t="s">
        <v>2002</v>
      </c>
      <c r="AK96" s="1589" t="s">
        <v>2002</v>
      </c>
      <c r="AL96" s="1589" t="s">
        <v>2002</v>
      </c>
      <c r="AM96" s="1589" t="s">
        <v>2002</v>
      </c>
      <c r="AN96" s="1589" t="s">
        <v>2002</v>
      </c>
      <c r="AO96" s="1589" t="s">
        <v>2002</v>
      </c>
      <c r="AP96" s="1589" t="s">
        <v>2002</v>
      </c>
      <c r="AQ96" s="1589" t="s">
        <v>2002</v>
      </c>
      <c r="AR96" s="1589" t="s">
        <v>2002</v>
      </c>
      <c r="AS96" s="1589" t="s">
        <v>2002</v>
      </c>
      <c r="AT96" s="1589" t="s">
        <v>2002</v>
      </c>
      <c r="AU96" s="1589" t="s">
        <v>2002</v>
      </c>
      <c r="AV96" s="1589" t="s">
        <v>2002</v>
      </c>
      <c r="AW96" s="1589" t="s">
        <v>2002</v>
      </c>
      <c r="AX96" s="1589">
        <v>1.0390865269497557E-2</v>
      </c>
      <c r="AY96" s="1589">
        <v>3.2178489461900277E-4</v>
      </c>
      <c r="AZ96" s="1009"/>
      <c r="BA96" s="1008"/>
      <c r="BB96" s="1008"/>
      <c r="BC96" s="1008"/>
      <c r="BD96" s="1008"/>
      <c r="BE96" s="1008"/>
      <c r="BF96" s="1008"/>
      <c r="BG96" s="1008"/>
      <c r="BH96" s="1008"/>
      <c r="BI96" s="1008"/>
      <c r="BJ96" s="1008"/>
      <c r="BK96" s="1008"/>
      <c r="BL96" s="1008"/>
      <c r="BM96" s="1008"/>
      <c r="BN96" s="1008"/>
      <c r="BO96" s="1008"/>
      <c r="BP96" s="1008"/>
      <c r="BQ96" s="1008"/>
      <c r="BR96" s="1008"/>
      <c r="BS96" s="1008"/>
      <c r="BT96" s="1008"/>
      <c r="BU96" s="1008"/>
      <c r="BV96" s="1008"/>
      <c r="BW96" s="1008"/>
      <c r="BX96" s="1008"/>
      <c r="BY96" s="1008"/>
      <c r="BZ96" s="1008"/>
      <c r="CA96" s="1008"/>
      <c r="CB96" s="1008"/>
      <c r="CC96" s="1008"/>
      <c r="CD96" s="1008"/>
      <c r="CE96" s="1008"/>
      <c r="CF96" s="1008"/>
      <c r="CG96" s="1008"/>
      <c r="CH96" s="1008"/>
      <c r="CI96" s="1008"/>
      <c r="CJ96" s="1008"/>
      <c r="CK96" s="1008"/>
      <c r="CL96" s="1008"/>
      <c r="CM96" s="1008"/>
      <c r="CN96" s="1008"/>
      <c r="CO96" s="1008"/>
      <c r="CP96" s="1008"/>
      <c r="CQ96" s="1008"/>
      <c r="CR96" s="1008"/>
      <c r="CS96" s="1008"/>
      <c r="CT96" s="1008"/>
      <c r="CU96" s="1008"/>
      <c r="CV96" s="1008"/>
      <c r="CW96" s="1008"/>
      <c r="CX96" s="1008"/>
      <c r="CY96" s="1008"/>
      <c r="CZ96" s="1008"/>
      <c r="DA96" s="1008"/>
      <c r="DB96" s="1008"/>
      <c r="DC96" s="1008"/>
      <c r="DD96" s="1008"/>
      <c r="DE96" s="1008"/>
      <c r="DF96" s="1008"/>
      <c r="DG96" s="1008"/>
      <c r="DH96" s="1008"/>
      <c r="DI96" s="1008"/>
      <c r="DJ96" s="1008"/>
      <c r="DK96" s="1008"/>
      <c r="DL96" s="1008"/>
      <c r="DM96" s="1008"/>
      <c r="DN96" s="1008"/>
      <c r="DO96" s="1008"/>
      <c r="DP96" s="1008"/>
      <c r="DQ96" s="1008"/>
      <c r="DR96" s="1008"/>
    </row>
    <row r="97" spans="1:122" ht="15" x14ac:dyDescent="0.25">
      <c r="A97" s="1585"/>
      <c r="B97" s="1585" t="s">
        <v>1069</v>
      </c>
      <c r="C97" s="1589" t="s">
        <v>2002</v>
      </c>
      <c r="D97" s="1589" t="s">
        <v>2002</v>
      </c>
      <c r="E97" s="1589" t="s">
        <v>2002</v>
      </c>
      <c r="F97" s="1589" t="s">
        <v>2002</v>
      </c>
      <c r="G97" s="1589" t="s">
        <v>2002</v>
      </c>
      <c r="H97" s="1589" t="s">
        <v>2002</v>
      </c>
      <c r="I97" s="1589" t="s">
        <v>2002</v>
      </c>
      <c r="J97" s="1589">
        <v>1.7020835561014705E-2</v>
      </c>
      <c r="K97" s="1589" t="s">
        <v>2002</v>
      </c>
      <c r="L97" s="1589">
        <v>1.4688696896629423E-2</v>
      </c>
      <c r="M97" s="1589" t="s">
        <v>2002</v>
      </c>
      <c r="N97" s="1589" t="s">
        <v>2002</v>
      </c>
      <c r="O97" s="1589" t="s">
        <v>2002</v>
      </c>
      <c r="P97" s="1589" t="s">
        <v>2002</v>
      </c>
      <c r="Q97" s="1589" t="s">
        <v>2002</v>
      </c>
      <c r="R97" s="1589" t="s">
        <v>2002</v>
      </c>
      <c r="S97" s="1589" t="s">
        <v>2002</v>
      </c>
      <c r="T97" s="1589" t="s">
        <v>2002</v>
      </c>
      <c r="U97" s="1589" t="s">
        <v>2002</v>
      </c>
      <c r="V97" s="1589" t="s">
        <v>2002</v>
      </c>
      <c r="W97" s="1589" t="s">
        <v>2002</v>
      </c>
      <c r="X97" s="1589" t="s">
        <v>2002</v>
      </c>
      <c r="Y97" s="1589" t="s">
        <v>2002</v>
      </c>
      <c r="Z97" s="1589" t="s">
        <v>2002</v>
      </c>
      <c r="AA97" s="1589" t="s">
        <v>2002</v>
      </c>
      <c r="AB97" s="1589" t="s">
        <v>2002</v>
      </c>
      <c r="AC97" s="1589" t="s">
        <v>2002</v>
      </c>
      <c r="AD97" s="1589" t="s">
        <v>2002</v>
      </c>
      <c r="AE97" s="1589" t="s">
        <v>2002</v>
      </c>
      <c r="AF97" s="1589" t="s">
        <v>2002</v>
      </c>
      <c r="AG97" s="1589" t="s">
        <v>2002</v>
      </c>
      <c r="AH97" s="1589" t="s">
        <v>2002</v>
      </c>
      <c r="AI97" s="1589" t="s">
        <v>2002</v>
      </c>
      <c r="AJ97" s="1589" t="s">
        <v>2002</v>
      </c>
      <c r="AK97" s="1589" t="s">
        <v>2002</v>
      </c>
      <c r="AL97" s="1589" t="s">
        <v>2002</v>
      </c>
      <c r="AM97" s="1589" t="s">
        <v>2002</v>
      </c>
      <c r="AN97" s="1589" t="s">
        <v>2002</v>
      </c>
      <c r="AO97" s="1589" t="s">
        <v>2002</v>
      </c>
      <c r="AP97" s="1589" t="s">
        <v>2002</v>
      </c>
      <c r="AQ97" s="1589" t="s">
        <v>2002</v>
      </c>
      <c r="AR97" s="1589" t="s">
        <v>2002</v>
      </c>
      <c r="AS97" s="1589" t="s">
        <v>2002</v>
      </c>
      <c r="AT97" s="1589" t="s">
        <v>2002</v>
      </c>
      <c r="AU97" s="1589" t="s">
        <v>2002</v>
      </c>
      <c r="AV97" s="1589" t="s">
        <v>2002</v>
      </c>
      <c r="AW97" s="1589">
        <v>9.9960686884300494E-3</v>
      </c>
      <c r="AX97" s="1589">
        <v>4.2134990792059575E-2</v>
      </c>
      <c r="AY97" s="1589">
        <v>1.6537684193895824E-3</v>
      </c>
      <c r="AZ97" s="1009"/>
      <c r="BA97" s="1008"/>
      <c r="BB97" s="1008"/>
      <c r="BC97" s="1008"/>
      <c r="BD97" s="1008"/>
      <c r="BE97" s="1008"/>
      <c r="BF97" s="1008"/>
      <c r="BG97" s="1008"/>
      <c r="BH97" s="1008"/>
      <c r="BI97" s="1008"/>
      <c r="BJ97" s="1008"/>
      <c r="BK97" s="1008"/>
      <c r="BL97" s="1008"/>
      <c r="BM97" s="1008"/>
      <c r="BN97" s="1008"/>
      <c r="BO97" s="1008"/>
      <c r="BP97" s="1008"/>
      <c r="BQ97" s="1008"/>
      <c r="BR97" s="1008"/>
      <c r="BS97" s="1008"/>
      <c r="BT97" s="1008"/>
      <c r="BU97" s="1008"/>
      <c r="BV97" s="1008"/>
      <c r="BW97" s="1008"/>
      <c r="BX97" s="1008"/>
      <c r="BY97" s="1008"/>
      <c r="BZ97" s="1008"/>
      <c r="CA97" s="1008"/>
      <c r="CB97" s="1008"/>
      <c r="CC97" s="1008"/>
      <c r="CD97" s="1008"/>
      <c r="CE97" s="1008"/>
      <c r="CF97" s="1008"/>
      <c r="CG97" s="1008"/>
      <c r="CH97" s="1008"/>
      <c r="CI97" s="1008"/>
      <c r="CJ97" s="1008"/>
      <c r="CK97" s="1008"/>
      <c r="CL97" s="1008"/>
      <c r="CM97" s="1008"/>
      <c r="CN97" s="1008"/>
      <c r="CO97" s="1008"/>
      <c r="CP97" s="1008"/>
      <c r="CQ97" s="1008"/>
      <c r="CR97" s="1008"/>
      <c r="CS97" s="1008"/>
      <c r="CT97" s="1008"/>
      <c r="CU97" s="1008"/>
      <c r="CV97" s="1008"/>
      <c r="CW97" s="1008"/>
      <c r="CX97" s="1008"/>
      <c r="CY97" s="1008"/>
      <c r="CZ97" s="1008"/>
      <c r="DA97" s="1008"/>
      <c r="DB97" s="1008"/>
      <c r="DC97" s="1008"/>
      <c r="DD97" s="1008"/>
      <c r="DE97" s="1008"/>
      <c r="DF97" s="1008"/>
      <c r="DG97" s="1008"/>
      <c r="DH97" s="1008"/>
      <c r="DI97" s="1008"/>
      <c r="DJ97" s="1008"/>
      <c r="DK97" s="1008"/>
      <c r="DL97" s="1008"/>
      <c r="DM97" s="1008"/>
      <c r="DN97" s="1008"/>
      <c r="DO97" s="1008"/>
      <c r="DP97" s="1008"/>
      <c r="DQ97" s="1008"/>
      <c r="DR97" s="1008"/>
    </row>
    <row r="98" spans="1:122" ht="15" x14ac:dyDescent="0.25">
      <c r="A98" s="1585"/>
      <c r="B98" s="1585" t="s">
        <v>1123</v>
      </c>
      <c r="C98" s="1589" t="s">
        <v>2002</v>
      </c>
      <c r="D98" s="1589">
        <v>1.2653269512951343E-2</v>
      </c>
      <c r="E98" s="1589">
        <v>1.1830399540252593E-2</v>
      </c>
      <c r="F98" s="1589" t="s">
        <v>2002</v>
      </c>
      <c r="G98" s="1589" t="s">
        <v>2002</v>
      </c>
      <c r="H98" s="1589" t="s">
        <v>2002</v>
      </c>
      <c r="I98" s="1589" t="s">
        <v>2002</v>
      </c>
      <c r="J98" s="1589" t="s">
        <v>2002</v>
      </c>
      <c r="K98" s="1589" t="s">
        <v>2002</v>
      </c>
      <c r="L98" s="1589" t="s">
        <v>2002</v>
      </c>
      <c r="M98" s="1589" t="s">
        <v>2002</v>
      </c>
      <c r="N98" s="1589" t="s">
        <v>2002</v>
      </c>
      <c r="O98" s="1589" t="s">
        <v>2002</v>
      </c>
      <c r="P98" s="1589" t="s">
        <v>2002</v>
      </c>
      <c r="Q98" s="1589" t="s">
        <v>2002</v>
      </c>
      <c r="R98" s="1589" t="s">
        <v>2002</v>
      </c>
      <c r="S98" s="1589" t="s">
        <v>2002</v>
      </c>
      <c r="T98" s="1589" t="s">
        <v>2002</v>
      </c>
      <c r="U98" s="1589" t="s">
        <v>2002</v>
      </c>
      <c r="V98" s="1589" t="s">
        <v>2002</v>
      </c>
      <c r="W98" s="1589" t="s">
        <v>2002</v>
      </c>
      <c r="X98" s="1589" t="s">
        <v>2002</v>
      </c>
      <c r="Y98" s="1589" t="s">
        <v>2002</v>
      </c>
      <c r="Z98" s="1589" t="s">
        <v>2002</v>
      </c>
      <c r="AA98" s="1589" t="s">
        <v>2002</v>
      </c>
      <c r="AB98" s="1589" t="s">
        <v>2002</v>
      </c>
      <c r="AC98" s="1589" t="s">
        <v>2002</v>
      </c>
      <c r="AD98" s="1589" t="s">
        <v>2002</v>
      </c>
      <c r="AE98" s="1589" t="s">
        <v>2002</v>
      </c>
      <c r="AF98" s="1589" t="s">
        <v>2002</v>
      </c>
      <c r="AG98" s="1589" t="s">
        <v>2002</v>
      </c>
      <c r="AH98" s="1589" t="s">
        <v>2002</v>
      </c>
      <c r="AI98" s="1589" t="s">
        <v>2002</v>
      </c>
      <c r="AJ98" s="1589">
        <v>2.3095649954884761E-2</v>
      </c>
      <c r="AK98" s="1589" t="s">
        <v>2002</v>
      </c>
      <c r="AL98" s="1589" t="s">
        <v>2002</v>
      </c>
      <c r="AM98" s="1589" t="s">
        <v>2002</v>
      </c>
      <c r="AN98" s="1589">
        <v>7.1878847023099397E-3</v>
      </c>
      <c r="AO98" s="1589" t="s">
        <v>2002</v>
      </c>
      <c r="AP98" s="1589" t="s">
        <v>2002</v>
      </c>
      <c r="AQ98" s="1589" t="s">
        <v>2002</v>
      </c>
      <c r="AR98" s="1589" t="s">
        <v>2002</v>
      </c>
      <c r="AS98" s="1589" t="s">
        <v>2002</v>
      </c>
      <c r="AT98" s="1589" t="s">
        <v>2002</v>
      </c>
      <c r="AU98" s="1589" t="s">
        <v>2002</v>
      </c>
      <c r="AV98" s="1589" t="s">
        <v>2002</v>
      </c>
      <c r="AW98" s="1589">
        <v>9.9551949744141124E-2</v>
      </c>
      <c r="AX98" s="1589" t="s">
        <v>2002</v>
      </c>
      <c r="AY98" s="1589">
        <v>3.2710770397655384E-3</v>
      </c>
      <c r="AZ98" s="1009"/>
      <c r="BA98" s="1008"/>
      <c r="BB98" s="1008"/>
      <c r="BC98" s="1008"/>
      <c r="BD98" s="1008"/>
      <c r="BE98" s="1008"/>
      <c r="BF98" s="1008"/>
      <c r="BG98" s="1008"/>
      <c r="BH98" s="1008"/>
      <c r="BI98" s="1008"/>
      <c r="BJ98" s="1008"/>
      <c r="BK98" s="1008"/>
      <c r="BL98" s="1008"/>
      <c r="BM98" s="1008"/>
      <c r="BN98" s="1008"/>
      <c r="BO98" s="1008"/>
      <c r="BP98" s="1008"/>
      <c r="BQ98" s="1008"/>
      <c r="BR98" s="1008"/>
      <c r="BS98" s="1008"/>
      <c r="BT98" s="1008"/>
      <c r="BU98" s="1008"/>
      <c r="BV98" s="1008"/>
      <c r="BW98" s="1008"/>
      <c r="BX98" s="1008"/>
      <c r="BY98" s="1008"/>
      <c r="BZ98" s="1008"/>
      <c r="CA98" s="1008"/>
      <c r="CB98" s="1008"/>
      <c r="CC98" s="1008"/>
      <c r="CD98" s="1008"/>
      <c r="CE98" s="1008"/>
      <c r="CF98" s="1008"/>
      <c r="CG98" s="1008"/>
      <c r="CH98" s="1008"/>
      <c r="CI98" s="1008"/>
      <c r="CJ98" s="1008"/>
      <c r="CK98" s="1008"/>
      <c r="CL98" s="1008"/>
      <c r="CM98" s="1008"/>
      <c r="CN98" s="1008"/>
      <c r="CO98" s="1008"/>
      <c r="CP98" s="1008"/>
      <c r="CQ98" s="1008"/>
      <c r="CR98" s="1008"/>
      <c r="CS98" s="1008"/>
      <c r="CT98" s="1008"/>
      <c r="CU98" s="1008"/>
      <c r="CV98" s="1008"/>
      <c r="CW98" s="1008"/>
      <c r="CX98" s="1008"/>
      <c r="CY98" s="1008"/>
      <c r="CZ98" s="1008"/>
      <c r="DA98" s="1008"/>
      <c r="DB98" s="1008"/>
      <c r="DC98" s="1008"/>
      <c r="DD98" s="1008"/>
      <c r="DE98" s="1008"/>
      <c r="DF98" s="1008"/>
      <c r="DG98" s="1008"/>
      <c r="DH98" s="1008"/>
      <c r="DI98" s="1008"/>
      <c r="DJ98" s="1008"/>
      <c r="DK98" s="1008"/>
      <c r="DL98" s="1008"/>
      <c r="DM98" s="1008"/>
      <c r="DN98" s="1008"/>
      <c r="DO98" s="1008"/>
      <c r="DP98" s="1008"/>
      <c r="DQ98" s="1008"/>
      <c r="DR98" s="1008"/>
    </row>
    <row r="99" spans="1:122" ht="15" x14ac:dyDescent="0.25">
      <c r="A99" s="999" t="s">
        <v>1267</v>
      </c>
      <c r="B99" s="1587"/>
      <c r="C99" s="1588">
        <v>0.10863954364110828</v>
      </c>
      <c r="D99" s="1588" t="s">
        <v>2002</v>
      </c>
      <c r="E99" s="1588" t="s">
        <v>2002</v>
      </c>
      <c r="F99" s="1588" t="s">
        <v>2002</v>
      </c>
      <c r="G99" s="1588">
        <v>0.11033680764445009</v>
      </c>
      <c r="H99" s="1588">
        <v>0.14435980825534245</v>
      </c>
      <c r="I99" s="1588">
        <v>2.0372987250520157E-3</v>
      </c>
      <c r="J99" s="1588">
        <v>3.3763074655761451E-4</v>
      </c>
      <c r="K99" s="1588">
        <v>2.4865341331867007E-3</v>
      </c>
      <c r="L99" s="1588">
        <v>4.6626649011137478E-4</v>
      </c>
      <c r="M99" s="1588">
        <v>1.559584436332901E-2</v>
      </c>
      <c r="N99" s="1588">
        <v>1.9051807100048746E-3</v>
      </c>
      <c r="O99" s="1588">
        <v>1.4980213358999966E-3</v>
      </c>
      <c r="P99" s="1588" t="s">
        <v>2002</v>
      </c>
      <c r="Q99" s="1588" t="s">
        <v>2002</v>
      </c>
      <c r="R99" s="1588" t="s">
        <v>2002</v>
      </c>
      <c r="S99" s="1588" t="s">
        <v>2002</v>
      </c>
      <c r="T99" s="1588" t="s">
        <v>2002</v>
      </c>
      <c r="U99" s="1588" t="s">
        <v>2002</v>
      </c>
      <c r="V99" s="1588" t="s">
        <v>2002</v>
      </c>
      <c r="W99" s="1588" t="s">
        <v>2002</v>
      </c>
      <c r="X99" s="1588" t="s">
        <v>2002</v>
      </c>
      <c r="Y99" s="1588" t="s">
        <v>2002</v>
      </c>
      <c r="Z99" s="1588">
        <v>5.2299980253620228E-3</v>
      </c>
      <c r="AA99" s="1588">
        <v>4.7201947098205544E-3</v>
      </c>
      <c r="AB99" s="1588" t="s">
        <v>2002</v>
      </c>
      <c r="AC99" s="1588" t="s">
        <v>2002</v>
      </c>
      <c r="AD99" s="1588" t="s">
        <v>2002</v>
      </c>
      <c r="AE99" s="1588" t="s">
        <v>2002</v>
      </c>
      <c r="AF99" s="1588">
        <v>1.7315062823121097E-3</v>
      </c>
      <c r="AG99" s="1588" t="s">
        <v>2002</v>
      </c>
      <c r="AH99" s="1588" t="s">
        <v>2002</v>
      </c>
      <c r="AI99" s="1588">
        <v>1.0372951284951465E-3</v>
      </c>
      <c r="AJ99" s="1588" t="s">
        <v>2002</v>
      </c>
      <c r="AK99" s="1588">
        <v>3.0029077773706305E-2</v>
      </c>
      <c r="AL99" s="1588" t="s">
        <v>2002</v>
      </c>
      <c r="AM99" s="1588">
        <v>4.0589925316852279E-3</v>
      </c>
      <c r="AN99" s="1588" t="s">
        <v>2002</v>
      </c>
      <c r="AO99" s="1588" t="s">
        <v>2002</v>
      </c>
      <c r="AP99" s="1588" t="s">
        <v>2002</v>
      </c>
      <c r="AQ99" s="1588" t="s">
        <v>2002</v>
      </c>
      <c r="AR99" s="1588">
        <v>3.423291653487179E-3</v>
      </c>
      <c r="AS99" s="1588" t="s">
        <v>2002</v>
      </c>
      <c r="AT99" s="1588">
        <v>3.5034070319019612E-3</v>
      </c>
      <c r="AU99" s="1588" t="s">
        <v>2002</v>
      </c>
      <c r="AV99" s="1588" t="s">
        <v>2002</v>
      </c>
      <c r="AW99" s="1588" t="s">
        <v>2002</v>
      </c>
      <c r="AX99" s="1588" t="s">
        <v>2002</v>
      </c>
      <c r="AY99" s="1588">
        <v>1.0400978120004368E-2</v>
      </c>
      <c r="AZ99" s="1009"/>
      <c r="BA99" s="1008"/>
      <c r="BB99" s="1008"/>
      <c r="BC99" s="1008"/>
      <c r="BD99" s="1008"/>
      <c r="BE99" s="1008"/>
      <c r="BF99" s="1008"/>
      <c r="BG99" s="1008"/>
      <c r="BH99" s="1008"/>
      <c r="BI99" s="1008"/>
      <c r="BJ99" s="1008"/>
      <c r="BK99" s="1008"/>
      <c r="BL99" s="1008"/>
      <c r="BM99" s="1008"/>
      <c r="BN99" s="1008"/>
      <c r="BO99" s="1008"/>
      <c r="BP99" s="1008"/>
      <c r="BQ99" s="1008"/>
      <c r="BR99" s="1008"/>
      <c r="BS99" s="1008"/>
      <c r="BT99" s="1008"/>
      <c r="BU99" s="1008"/>
      <c r="BV99" s="1008"/>
      <c r="BW99" s="1008"/>
      <c r="BX99" s="1008"/>
      <c r="BY99" s="1008"/>
      <c r="BZ99" s="1008"/>
      <c r="CA99" s="1008"/>
      <c r="CB99" s="1008"/>
      <c r="CC99" s="1008"/>
      <c r="CD99" s="1008"/>
      <c r="CE99" s="1008"/>
      <c r="CF99" s="1008"/>
      <c r="CG99" s="1008"/>
      <c r="CH99" s="1008"/>
      <c r="CI99" s="1008"/>
      <c r="CJ99" s="1008"/>
      <c r="CK99" s="1008"/>
      <c r="CL99" s="1008"/>
      <c r="CM99" s="1008"/>
      <c r="CN99" s="1008"/>
      <c r="CO99" s="1008"/>
      <c r="CP99" s="1008"/>
      <c r="CQ99" s="1008"/>
      <c r="CR99" s="1008"/>
      <c r="CS99" s="1008"/>
      <c r="CT99" s="1008"/>
      <c r="CU99" s="1008"/>
      <c r="CV99" s="1008"/>
      <c r="CW99" s="1008"/>
      <c r="CX99" s="1008"/>
      <c r="CY99" s="1008"/>
      <c r="CZ99" s="1008"/>
      <c r="DA99" s="1008"/>
      <c r="DB99" s="1008"/>
      <c r="DC99" s="1008"/>
      <c r="DD99" s="1008"/>
      <c r="DE99" s="1008"/>
      <c r="DF99" s="1008"/>
      <c r="DG99" s="1008"/>
      <c r="DH99" s="1008"/>
      <c r="DI99" s="1008"/>
      <c r="DJ99" s="1008"/>
      <c r="DK99" s="1008"/>
      <c r="DL99" s="1008"/>
      <c r="DM99" s="1008"/>
      <c r="DN99" s="1008"/>
      <c r="DO99" s="1008"/>
      <c r="DP99" s="1008"/>
      <c r="DQ99" s="1008"/>
      <c r="DR99" s="1008"/>
    </row>
    <row r="100" spans="1:122" ht="15" x14ac:dyDescent="0.25">
      <c r="A100" s="1585"/>
      <c r="B100" s="1585" t="s">
        <v>1307</v>
      </c>
      <c r="C100" s="1589" t="s">
        <v>2002</v>
      </c>
      <c r="D100" s="1589" t="s">
        <v>2002</v>
      </c>
      <c r="E100" s="1589" t="s">
        <v>2002</v>
      </c>
      <c r="F100" s="1589" t="s">
        <v>2002</v>
      </c>
      <c r="G100" s="1589" t="s">
        <v>2002</v>
      </c>
      <c r="H100" s="1589" t="s">
        <v>2002</v>
      </c>
      <c r="I100" s="1589" t="s">
        <v>2002</v>
      </c>
      <c r="J100" s="1589" t="s">
        <v>2002</v>
      </c>
      <c r="K100" s="1589" t="s">
        <v>2002</v>
      </c>
      <c r="L100" s="1589" t="s">
        <v>2002</v>
      </c>
      <c r="M100" s="1589" t="s">
        <v>2002</v>
      </c>
      <c r="N100" s="1589" t="s">
        <v>2002</v>
      </c>
      <c r="O100" s="1589" t="s">
        <v>2002</v>
      </c>
      <c r="P100" s="1589" t="s">
        <v>2002</v>
      </c>
      <c r="Q100" s="1589" t="s">
        <v>2002</v>
      </c>
      <c r="R100" s="1589" t="s">
        <v>2002</v>
      </c>
      <c r="S100" s="1589" t="s">
        <v>2002</v>
      </c>
      <c r="T100" s="1589" t="s">
        <v>2002</v>
      </c>
      <c r="U100" s="1589" t="s">
        <v>2002</v>
      </c>
      <c r="V100" s="1589" t="s">
        <v>2002</v>
      </c>
      <c r="W100" s="1589" t="s">
        <v>2002</v>
      </c>
      <c r="X100" s="1589" t="s">
        <v>2002</v>
      </c>
      <c r="Y100" s="1589" t="s">
        <v>2002</v>
      </c>
      <c r="Z100" s="1589" t="s">
        <v>2002</v>
      </c>
      <c r="AA100" s="1589" t="s">
        <v>2002</v>
      </c>
      <c r="AB100" s="1589" t="s">
        <v>2002</v>
      </c>
      <c r="AC100" s="1589" t="s">
        <v>2002</v>
      </c>
      <c r="AD100" s="1589" t="s">
        <v>2002</v>
      </c>
      <c r="AE100" s="1589" t="s">
        <v>2002</v>
      </c>
      <c r="AF100" s="1589" t="s">
        <v>2002</v>
      </c>
      <c r="AG100" s="1589" t="s">
        <v>2002</v>
      </c>
      <c r="AH100" s="1589" t="s">
        <v>2002</v>
      </c>
      <c r="AI100" s="1589" t="s">
        <v>2002</v>
      </c>
      <c r="AJ100" s="1589" t="s">
        <v>2002</v>
      </c>
      <c r="AK100" s="1589" t="s">
        <v>2002</v>
      </c>
      <c r="AL100" s="1589" t="s">
        <v>2002</v>
      </c>
      <c r="AM100" s="1589" t="s">
        <v>2002</v>
      </c>
      <c r="AN100" s="1589" t="s">
        <v>2002</v>
      </c>
      <c r="AO100" s="1589" t="s">
        <v>2002</v>
      </c>
      <c r="AP100" s="1589" t="s">
        <v>2002</v>
      </c>
      <c r="AQ100" s="1589" t="s">
        <v>2002</v>
      </c>
      <c r="AR100" s="1589">
        <v>3.423291653487179E-3</v>
      </c>
      <c r="AS100" s="1589" t="s">
        <v>2002</v>
      </c>
      <c r="AT100" s="1589">
        <v>3.5034070319019612E-3</v>
      </c>
      <c r="AU100" s="1589" t="s">
        <v>2002</v>
      </c>
      <c r="AV100" s="1589" t="s">
        <v>2002</v>
      </c>
      <c r="AW100" s="1589" t="s">
        <v>2002</v>
      </c>
      <c r="AX100" s="1589" t="s">
        <v>2002</v>
      </c>
      <c r="AY100" s="1589">
        <v>1.1635084721827058E-4</v>
      </c>
      <c r="AZ100" s="1009"/>
      <c r="BA100" s="1008"/>
      <c r="BB100" s="1008"/>
      <c r="BC100" s="1008"/>
      <c r="BD100" s="1008"/>
      <c r="BE100" s="1008"/>
      <c r="BF100" s="1008"/>
      <c r="BG100" s="1008"/>
      <c r="BH100" s="1008"/>
      <c r="BI100" s="1008"/>
      <c r="BJ100" s="1008"/>
      <c r="BK100" s="1008"/>
      <c r="BL100" s="1008"/>
      <c r="BM100" s="1008"/>
      <c r="BN100" s="1008"/>
      <c r="BO100" s="1008"/>
      <c r="BP100" s="1008"/>
      <c r="BQ100" s="1008"/>
      <c r="BR100" s="1008"/>
      <c r="BS100" s="1008"/>
      <c r="BT100" s="1008"/>
      <c r="BU100" s="1008"/>
      <c r="BV100" s="1008"/>
      <c r="BW100" s="1008"/>
      <c r="BX100" s="1008"/>
      <c r="BY100" s="1008"/>
      <c r="BZ100" s="1008"/>
      <c r="CA100" s="1008"/>
      <c r="CB100" s="1008"/>
      <c r="CC100" s="1008"/>
      <c r="CD100" s="1008"/>
      <c r="CE100" s="1008"/>
      <c r="CF100" s="1008"/>
      <c r="CG100" s="1008"/>
      <c r="CH100" s="1008"/>
      <c r="CI100" s="1008"/>
      <c r="CJ100" s="1008"/>
      <c r="CK100" s="1008"/>
      <c r="CL100" s="1008"/>
      <c r="CM100" s="1008"/>
      <c r="CN100" s="1008"/>
      <c r="CO100" s="1008"/>
      <c r="CP100" s="1008"/>
      <c r="CQ100" s="1008"/>
      <c r="CR100" s="1008"/>
      <c r="CS100" s="1008"/>
      <c r="CT100" s="1008"/>
      <c r="CU100" s="1008"/>
      <c r="CV100" s="1008"/>
      <c r="CW100" s="1008"/>
      <c r="CX100" s="1008"/>
      <c r="CY100" s="1008"/>
      <c r="CZ100" s="1008"/>
      <c r="DA100" s="1008"/>
      <c r="DB100" s="1008"/>
      <c r="DC100" s="1008"/>
      <c r="DD100" s="1008"/>
      <c r="DE100" s="1008"/>
      <c r="DF100" s="1008"/>
      <c r="DG100" s="1008"/>
      <c r="DH100" s="1008"/>
      <c r="DI100" s="1008"/>
      <c r="DJ100" s="1008"/>
      <c r="DK100" s="1008"/>
      <c r="DL100" s="1008"/>
      <c r="DM100" s="1008"/>
      <c r="DN100" s="1008"/>
      <c r="DO100" s="1008"/>
      <c r="DP100" s="1008"/>
      <c r="DQ100" s="1008"/>
      <c r="DR100" s="1008"/>
    </row>
    <row r="101" spans="1:122" ht="15" x14ac:dyDescent="0.25">
      <c r="A101" s="1585"/>
      <c r="B101" s="1585" t="s">
        <v>1308</v>
      </c>
      <c r="C101" s="1589" t="s">
        <v>2002</v>
      </c>
      <c r="D101" s="1589" t="s">
        <v>2002</v>
      </c>
      <c r="E101" s="1589" t="s">
        <v>2002</v>
      </c>
      <c r="F101" s="1589" t="s">
        <v>2002</v>
      </c>
      <c r="G101" s="1589">
        <v>1.7284566679242237E-2</v>
      </c>
      <c r="H101" s="1589">
        <v>4.8837800075035218E-4</v>
      </c>
      <c r="I101" s="1589" t="s">
        <v>2002</v>
      </c>
      <c r="J101" s="1589" t="s">
        <v>2002</v>
      </c>
      <c r="K101" s="1589" t="s">
        <v>2002</v>
      </c>
      <c r="L101" s="1589" t="s">
        <v>2002</v>
      </c>
      <c r="M101" s="1589" t="s">
        <v>2002</v>
      </c>
      <c r="N101" s="1589" t="s">
        <v>2002</v>
      </c>
      <c r="O101" s="1589" t="s">
        <v>2002</v>
      </c>
      <c r="P101" s="1589" t="s">
        <v>2002</v>
      </c>
      <c r="Q101" s="1589" t="s">
        <v>2002</v>
      </c>
      <c r="R101" s="1589" t="s">
        <v>2002</v>
      </c>
      <c r="S101" s="1589" t="s">
        <v>2002</v>
      </c>
      <c r="T101" s="1589" t="s">
        <v>2002</v>
      </c>
      <c r="U101" s="1589" t="s">
        <v>2002</v>
      </c>
      <c r="V101" s="1589" t="s">
        <v>2002</v>
      </c>
      <c r="W101" s="1589" t="s">
        <v>2002</v>
      </c>
      <c r="X101" s="1589" t="s">
        <v>2002</v>
      </c>
      <c r="Y101" s="1589" t="s">
        <v>2002</v>
      </c>
      <c r="Z101" s="1589" t="s">
        <v>2002</v>
      </c>
      <c r="AA101" s="1589" t="s">
        <v>2002</v>
      </c>
      <c r="AB101" s="1589" t="s">
        <v>2002</v>
      </c>
      <c r="AC101" s="1589" t="s">
        <v>2002</v>
      </c>
      <c r="AD101" s="1589" t="s">
        <v>2002</v>
      </c>
      <c r="AE101" s="1589" t="s">
        <v>2002</v>
      </c>
      <c r="AF101" s="1589" t="s">
        <v>2002</v>
      </c>
      <c r="AG101" s="1589" t="s">
        <v>2002</v>
      </c>
      <c r="AH101" s="1589" t="s">
        <v>2002</v>
      </c>
      <c r="AI101" s="1589" t="s">
        <v>2002</v>
      </c>
      <c r="AJ101" s="1589" t="s">
        <v>2002</v>
      </c>
      <c r="AK101" s="1589" t="s">
        <v>2002</v>
      </c>
      <c r="AL101" s="1589" t="s">
        <v>2002</v>
      </c>
      <c r="AM101" s="1589" t="s">
        <v>2002</v>
      </c>
      <c r="AN101" s="1589" t="s">
        <v>2002</v>
      </c>
      <c r="AO101" s="1589" t="s">
        <v>2002</v>
      </c>
      <c r="AP101" s="1589" t="s">
        <v>2002</v>
      </c>
      <c r="AQ101" s="1589" t="s">
        <v>2002</v>
      </c>
      <c r="AR101" s="1589" t="s">
        <v>2002</v>
      </c>
      <c r="AS101" s="1589" t="s">
        <v>2002</v>
      </c>
      <c r="AT101" s="1589" t="s">
        <v>2002</v>
      </c>
      <c r="AU101" s="1589" t="s">
        <v>2002</v>
      </c>
      <c r="AV101" s="1589" t="s">
        <v>2002</v>
      </c>
      <c r="AW101" s="1589" t="s">
        <v>2002</v>
      </c>
      <c r="AX101" s="1589" t="s">
        <v>2002</v>
      </c>
      <c r="AY101" s="1589">
        <v>6.0575866192281464E-5</v>
      </c>
      <c r="AZ101" s="1009"/>
      <c r="BA101" s="1008"/>
      <c r="BB101" s="1008"/>
      <c r="BC101" s="1008"/>
      <c r="BD101" s="1008"/>
      <c r="BE101" s="1008"/>
      <c r="BF101" s="1008"/>
      <c r="BG101" s="1008"/>
      <c r="BH101" s="1008"/>
      <c r="BI101" s="1008"/>
      <c r="BJ101" s="1008"/>
      <c r="BK101" s="1008"/>
      <c r="BL101" s="1008"/>
      <c r="BM101" s="1008"/>
      <c r="BN101" s="1008"/>
      <c r="BO101" s="1008"/>
      <c r="BP101" s="1008"/>
      <c r="BQ101" s="1008"/>
      <c r="BR101" s="1008"/>
      <c r="BS101" s="1008"/>
      <c r="BT101" s="1008"/>
      <c r="BU101" s="1008"/>
      <c r="BV101" s="1008"/>
      <c r="BW101" s="1008"/>
      <c r="BX101" s="1008"/>
      <c r="BY101" s="1008"/>
      <c r="BZ101" s="1008"/>
      <c r="CA101" s="1008"/>
      <c r="CB101" s="1008"/>
      <c r="CC101" s="1008"/>
      <c r="CD101" s="1008"/>
      <c r="CE101" s="1008"/>
      <c r="CF101" s="1008"/>
      <c r="CG101" s="1008"/>
      <c r="CH101" s="1008"/>
      <c r="CI101" s="1008"/>
      <c r="CJ101" s="1008"/>
      <c r="CK101" s="1008"/>
      <c r="CL101" s="1008"/>
      <c r="CM101" s="1008"/>
      <c r="CN101" s="1008"/>
      <c r="CO101" s="1008"/>
      <c r="CP101" s="1008"/>
      <c r="CQ101" s="1008"/>
      <c r="CR101" s="1008"/>
      <c r="CS101" s="1008"/>
      <c r="CT101" s="1008"/>
      <c r="CU101" s="1008"/>
      <c r="CV101" s="1008"/>
      <c r="CW101" s="1008"/>
      <c r="CX101" s="1008"/>
      <c r="CY101" s="1008"/>
      <c r="CZ101" s="1008"/>
      <c r="DA101" s="1008"/>
      <c r="DB101" s="1008"/>
      <c r="DC101" s="1008"/>
      <c r="DD101" s="1008"/>
      <c r="DE101" s="1008"/>
      <c r="DF101" s="1008"/>
      <c r="DG101" s="1008"/>
      <c r="DH101" s="1008"/>
      <c r="DI101" s="1008"/>
      <c r="DJ101" s="1008"/>
      <c r="DK101" s="1008"/>
      <c r="DL101" s="1008"/>
      <c r="DM101" s="1008"/>
      <c r="DN101" s="1008"/>
      <c r="DO101" s="1008"/>
      <c r="DP101" s="1008"/>
      <c r="DQ101" s="1008"/>
      <c r="DR101" s="1008"/>
    </row>
    <row r="102" spans="1:122" ht="15" x14ac:dyDescent="0.25">
      <c r="A102" s="1585"/>
      <c r="B102" s="1585" t="s">
        <v>1469</v>
      </c>
      <c r="C102" s="1589">
        <v>9.6341907311415315E-2</v>
      </c>
      <c r="D102" s="1589" t="s">
        <v>2002</v>
      </c>
      <c r="E102" s="1589" t="s">
        <v>2002</v>
      </c>
      <c r="F102" s="1589" t="s">
        <v>2002</v>
      </c>
      <c r="G102" s="1589" t="s">
        <v>2002</v>
      </c>
      <c r="H102" s="1589">
        <v>6.002925146600966E-2</v>
      </c>
      <c r="I102" s="1589">
        <v>2.0372987250520157E-3</v>
      </c>
      <c r="J102" s="1589">
        <v>3.3763074655761451E-4</v>
      </c>
      <c r="K102" s="1589" t="s">
        <v>2002</v>
      </c>
      <c r="L102" s="1589">
        <v>4.6626649011137478E-4</v>
      </c>
      <c r="M102" s="1589">
        <v>9.8926991126748278E-4</v>
      </c>
      <c r="N102" s="1589">
        <v>1.9051807100048746E-3</v>
      </c>
      <c r="O102" s="1589">
        <v>1.4980213358999966E-3</v>
      </c>
      <c r="P102" s="1589" t="s">
        <v>2002</v>
      </c>
      <c r="Q102" s="1589" t="s">
        <v>2002</v>
      </c>
      <c r="R102" s="1589" t="s">
        <v>2002</v>
      </c>
      <c r="S102" s="1589" t="s">
        <v>2002</v>
      </c>
      <c r="T102" s="1589" t="s">
        <v>2002</v>
      </c>
      <c r="U102" s="1589" t="s">
        <v>2002</v>
      </c>
      <c r="V102" s="1589" t="s">
        <v>2002</v>
      </c>
      <c r="W102" s="1589" t="s">
        <v>2002</v>
      </c>
      <c r="X102" s="1589" t="s">
        <v>2002</v>
      </c>
      <c r="Y102" s="1589" t="s">
        <v>2002</v>
      </c>
      <c r="Z102" s="1589" t="s">
        <v>2002</v>
      </c>
      <c r="AA102" s="1589" t="s">
        <v>2002</v>
      </c>
      <c r="AB102" s="1589" t="s">
        <v>2002</v>
      </c>
      <c r="AC102" s="1589" t="s">
        <v>2002</v>
      </c>
      <c r="AD102" s="1589" t="s">
        <v>2002</v>
      </c>
      <c r="AE102" s="1589" t="s">
        <v>2002</v>
      </c>
      <c r="AF102" s="1589" t="s">
        <v>2002</v>
      </c>
      <c r="AG102" s="1589" t="s">
        <v>2002</v>
      </c>
      <c r="AH102" s="1589" t="s">
        <v>2002</v>
      </c>
      <c r="AI102" s="1589" t="s">
        <v>2002</v>
      </c>
      <c r="AJ102" s="1589" t="s">
        <v>2002</v>
      </c>
      <c r="AK102" s="1589" t="s">
        <v>2002</v>
      </c>
      <c r="AL102" s="1589" t="s">
        <v>2002</v>
      </c>
      <c r="AM102" s="1589" t="s">
        <v>2002</v>
      </c>
      <c r="AN102" s="1589" t="s">
        <v>2002</v>
      </c>
      <c r="AO102" s="1589" t="s">
        <v>2002</v>
      </c>
      <c r="AP102" s="1589" t="s">
        <v>2002</v>
      </c>
      <c r="AQ102" s="1589" t="s">
        <v>2002</v>
      </c>
      <c r="AR102" s="1589" t="s">
        <v>2002</v>
      </c>
      <c r="AS102" s="1589" t="s">
        <v>2002</v>
      </c>
      <c r="AT102" s="1589" t="s">
        <v>2002</v>
      </c>
      <c r="AU102" s="1589" t="s">
        <v>2002</v>
      </c>
      <c r="AV102" s="1589" t="s">
        <v>2002</v>
      </c>
      <c r="AW102" s="1589" t="s">
        <v>2002</v>
      </c>
      <c r="AX102" s="1589" t="s">
        <v>2002</v>
      </c>
      <c r="AY102" s="1589">
        <v>4.6833300786940073E-3</v>
      </c>
      <c r="AZ102" s="1009"/>
      <c r="BA102" s="1008"/>
      <c r="BB102" s="1008"/>
      <c r="BC102" s="1008"/>
      <c r="BD102" s="1008"/>
      <c r="BE102" s="1008"/>
      <c r="BF102" s="1008"/>
      <c r="BG102" s="1008"/>
      <c r="BH102" s="1008"/>
      <c r="BI102" s="1008"/>
      <c r="BJ102" s="1008"/>
      <c r="BK102" s="1008"/>
      <c r="BL102" s="1008"/>
      <c r="BM102" s="1008"/>
      <c r="BN102" s="1008"/>
      <c r="BO102" s="1008"/>
      <c r="BP102" s="1008"/>
      <c r="BQ102" s="1008"/>
      <c r="BR102" s="1008"/>
      <c r="BS102" s="1008"/>
      <c r="BT102" s="1008"/>
      <c r="BU102" s="1008"/>
      <c r="BV102" s="1008"/>
      <c r="BW102" s="1008"/>
      <c r="BX102" s="1008"/>
      <c r="BY102" s="1008"/>
      <c r="BZ102" s="1008"/>
      <c r="CA102" s="1008"/>
      <c r="CB102" s="1008"/>
      <c r="CC102" s="1008"/>
      <c r="CD102" s="1008"/>
      <c r="CE102" s="1008"/>
      <c r="CF102" s="1008"/>
      <c r="CG102" s="1008"/>
      <c r="CH102" s="1008"/>
      <c r="CI102" s="1008"/>
      <c r="CJ102" s="1008"/>
      <c r="CK102" s="1008"/>
      <c r="CL102" s="1008"/>
      <c r="CM102" s="1008"/>
      <c r="CN102" s="1008"/>
      <c r="CO102" s="1008"/>
      <c r="CP102" s="1008"/>
      <c r="CQ102" s="1008"/>
      <c r="CR102" s="1008"/>
      <c r="CS102" s="1008"/>
      <c r="CT102" s="1008"/>
      <c r="CU102" s="1008"/>
      <c r="CV102" s="1008"/>
      <c r="CW102" s="1008"/>
      <c r="CX102" s="1008"/>
      <c r="CY102" s="1008"/>
      <c r="CZ102" s="1008"/>
      <c r="DA102" s="1008"/>
      <c r="DB102" s="1008"/>
      <c r="DC102" s="1008"/>
      <c r="DD102" s="1008"/>
      <c r="DE102" s="1008"/>
      <c r="DF102" s="1008"/>
      <c r="DG102" s="1008"/>
      <c r="DH102" s="1008"/>
      <c r="DI102" s="1008"/>
      <c r="DJ102" s="1008"/>
      <c r="DK102" s="1008"/>
      <c r="DL102" s="1008"/>
      <c r="DM102" s="1008"/>
      <c r="DN102" s="1008"/>
      <c r="DO102" s="1008"/>
      <c r="DP102" s="1008"/>
      <c r="DQ102" s="1008"/>
      <c r="DR102" s="1008"/>
    </row>
    <row r="103" spans="1:122" ht="15" x14ac:dyDescent="0.25">
      <c r="A103" s="1585"/>
      <c r="B103" s="1585" t="s">
        <v>1470</v>
      </c>
      <c r="C103" s="1589" t="s">
        <v>2002</v>
      </c>
      <c r="D103" s="1589" t="s">
        <v>2002</v>
      </c>
      <c r="E103" s="1589" t="s">
        <v>2002</v>
      </c>
      <c r="F103" s="1589" t="s">
        <v>2002</v>
      </c>
      <c r="G103" s="1589">
        <v>8.8045318776075708E-3</v>
      </c>
      <c r="H103" s="1589">
        <v>4.3859488143801698E-3</v>
      </c>
      <c r="I103" s="1589" t="s">
        <v>2002</v>
      </c>
      <c r="J103" s="1589" t="s">
        <v>2002</v>
      </c>
      <c r="K103" s="1589" t="s">
        <v>2002</v>
      </c>
      <c r="L103" s="1589" t="s">
        <v>2002</v>
      </c>
      <c r="M103" s="1589" t="s">
        <v>2002</v>
      </c>
      <c r="N103" s="1589" t="s">
        <v>2002</v>
      </c>
      <c r="O103" s="1589" t="s">
        <v>2002</v>
      </c>
      <c r="P103" s="1589" t="s">
        <v>2002</v>
      </c>
      <c r="Q103" s="1589" t="s">
        <v>2002</v>
      </c>
      <c r="R103" s="1589" t="s">
        <v>2002</v>
      </c>
      <c r="S103" s="1589" t="s">
        <v>2002</v>
      </c>
      <c r="T103" s="1589" t="s">
        <v>2002</v>
      </c>
      <c r="U103" s="1589" t="s">
        <v>2002</v>
      </c>
      <c r="V103" s="1589" t="s">
        <v>2002</v>
      </c>
      <c r="W103" s="1589" t="s">
        <v>2002</v>
      </c>
      <c r="X103" s="1589" t="s">
        <v>2002</v>
      </c>
      <c r="Y103" s="1589" t="s">
        <v>2002</v>
      </c>
      <c r="Z103" s="1589" t="s">
        <v>2002</v>
      </c>
      <c r="AA103" s="1589" t="s">
        <v>2002</v>
      </c>
      <c r="AB103" s="1589" t="s">
        <v>2002</v>
      </c>
      <c r="AC103" s="1589" t="s">
        <v>2002</v>
      </c>
      <c r="AD103" s="1589" t="s">
        <v>2002</v>
      </c>
      <c r="AE103" s="1589" t="s">
        <v>2002</v>
      </c>
      <c r="AF103" s="1589" t="s">
        <v>2002</v>
      </c>
      <c r="AG103" s="1589" t="s">
        <v>2002</v>
      </c>
      <c r="AH103" s="1589" t="s">
        <v>2002</v>
      </c>
      <c r="AI103" s="1589" t="s">
        <v>2002</v>
      </c>
      <c r="AJ103" s="1589" t="s">
        <v>2002</v>
      </c>
      <c r="AK103" s="1589" t="s">
        <v>2002</v>
      </c>
      <c r="AL103" s="1589" t="s">
        <v>2002</v>
      </c>
      <c r="AM103" s="1589" t="s">
        <v>2002</v>
      </c>
      <c r="AN103" s="1589" t="s">
        <v>2002</v>
      </c>
      <c r="AO103" s="1589" t="s">
        <v>2002</v>
      </c>
      <c r="AP103" s="1589" t="s">
        <v>2002</v>
      </c>
      <c r="AQ103" s="1589" t="s">
        <v>2002</v>
      </c>
      <c r="AR103" s="1589" t="s">
        <v>2002</v>
      </c>
      <c r="AS103" s="1589" t="s">
        <v>2002</v>
      </c>
      <c r="AT103" s="1589" t="s">
        <v>2002</v>
      </c>
      <c r="AU103" s="1589" t="s">
        <v>2002</v>
      </c>
      <c r="AV103" s="1589" t="s">
        <v>2002</v>
      </c>
      <c r="AW103" s="1589" t="s">
        <v>2002</v>
      </c>
      <c r="AX103" s="1589" t="s">
        <v>2002</v>
      </c>
      <c r="AY103" s="1589">
        <v>2.1064762329166633E-4</v>
      </c>
      <c r="AZ103" s="1009"/>
      <c r="BA103" s="1008"/>
      <c r="BB103" s="1008"/>
      <c r="BC103" s="1008"/>
      <c r="BD103" s="1008"/>
      <c r="BE103" s="1008"/>
      <c r="BF103" s="1008"/>
      <c r="BG103" s="1008"/>
      <c r="BH103" s="1008"/>
      <c r="BI103" s="1008"/>
      <c r="BJ103" s="1008"/>
      <c r="BK103" s="1008"/>
      <c r="BL103" s="1008"/>
      <c r="BM103" s="1008"/>
      <c r="BN103" s="1008"/>
      <c r="BO103" s="1008"/>
      <c r="BP103" s="1008"/>
      <c r="BQ103" s="1008"/>
      <c r="BR103" s="1008"/>
      <c r="BS103" s="1008"/>
      <c r="BT103" s="1008"/>
      <c r="BU103" s="1008"/>
      <c r="BV103" s="1008"/>
      <c r="BW103" s="1008"/>
      <c r="BX103" s="1008"/>
      <c r="BY103" s="1008"/>
      <c r="BZ103" s="1008"/>
      <c r="CA103" s="1008"/>
      <c r="CB103" s="1008"/>
      <c r="CC103" s="1008"/>
      <c r="CD103" s="1008"/>
      <c r="CE103" s="1008"/>
      <c r="CF103" s="1008"/>
      <c r="CG103" s="1008"/>
      <c r="CH103" s="1008"/>
      <c r="CI103" s="1008"/>
      <c r="CJ103" s="1008"/>
      <c r="CK103" s="1008"/>
      <c r="CL103" s="1008"/>
      <c r="CM103" s="1008"/>
      <c r="CN103" s="1008"/>
      <c r="CO103" s="1008"/>
      <c r="CP103" s="1008"/>
      <c r="CQ103" s="1008"/>
      <c r="CR103" s="1008"/>
      <c r="CS103" s="1008"/>
      <c r="CT103" s="1008"/>
      <c r="CU103" s="1008"/>
      <c r="CV103" s="1008"/>
      <c r="CW103" s="1008"/>
      <c r="CX103" s="1008"/>
      <c r="CY103" s="1008"/>
      <c r="CZ103" s="1008"/>
      <c r="DA103" s="1008"/>
      <c r="DB103" s="1008"/>
      <c r="DC103" s="1008"/>
      <c r="DD103" s="1008"/>
      <c r="DE103" s="1008"/>
      <c r="DF103" s="1008"/>
      <c r="DG103" s="1008"/>
      <c r="DH103" s="1008"/>
      <c r="DI103" s="1008"/>
      <c r="DJ103" s="1008"/>
      <c r="DK103" s="1008"/>
      <c r="DL103" s="1008"/>
      <c r="DM103" s="1008"/>
      <c r="DN103" s="1008"/>
      <c r="DO103" s="1008"/>
      <c r="DP103" s="1008"/>
      <c r="DQ103" s="1008"/>
      <c r="DR103" s="1008"/>
    </row>
    <row r="104" spans="1:122" ht="15" x14ac:dyDescent="0.25">
      <c r="A104" s="1585"/>
      <c r="B104" s="1585" t="s">
        <v>1471</v>
      </c>
      <c r="C104" s="1589">
        <v>1.2297636329692978E-2</v>
      </c>
      <c r="D104" s="1589" t="s">
        <v>2002</v>
      </c>
      <c r="E104" s="1589" t="s">
        <v>2002</v>
      </c>
      <c r="F104" s="1589" t="s">
        <v>2002</v>
      </c>
      <c r="G104" s="1589" t="s">
        <v>2002</v>
      </c>
      <c r="H104" s="1589">
        <v>3.9627495852646549E-2</v>
      </c>
      <c r="I104" s="1589" t="s">
        <v>2002</v>
      </c>
      <c r="J104" s="1589" t="s">
        <v>2002</v>
      </c>
      <c r="K104" s="1589" t="s">
        <v>2002</v>
      </c>
      <c r="L104" s="1589" t="s">
        <v>2002</v>
      </c>
      <c r="M104" s="1589" t="s">
        <v>2002</v>
      </c>
      <c r="N104" s="1589" t="s">
        <v>2002</v>
      </c>
      <c r="O104" s="1589" t="s">
        <v>2002</v>
      </c>
      <c r="P104" s="1589" t="s">
        <v>2002</v>
      </c>
      <c r="Q104" s="1589" t="s">
        <v>2002</v>
      </c>
      <c r="R104" s="1589" t="s">
        <v>2002</v>
      </c>
      <c r="S104" s="1589" t="s">
        <v>2002</v>
      </c>
      <c r="T104" s="1589" t="s">
        <v>2002</v>
      </c>
      <c r="U104" s="1589" t="s">
        <v>2002</v>
      </c>
      <c r="V104" s="1589" t="s">
        <v>2002</v>
      </c>
      <c r="W104" s="1589" t="s">
        <v>2002</v>
      </c>
      <c r="X104" s="1589" t="s">
        <v>2002</v>
      </c>
      <c r="Y104" s="1589" t="s">
        <v>2002</v>
      </c>
      <c r="Z104" s="1589" t="s">
        <v>2002</v>
      </c>
      <c r="AA104" s="1589" t="s">
        <v>2002</v>
      </c>
      <c r="AB104" s="1589" t="s">
        <v>2002</v>
      </c>
      <c r="AC104" s="1589" t="s">
        <v>2002</v>
      </c>
      <c r="AD104" s="1589" t="s">
        <v>2002</v>
      </c>
      <c r="AE104" s="1589" t="s">
        <v>2002</v>
      </c>
      <c r="AF104" s="1589" t="s">
        <v>2002</v>
      </c>
      <c r="AG104" s="1589" t="s">
        <v>2002</v>
      </c>
      <c r="AH104" s="1589" t="s">
        <v>2002</v>
      </c>
      <c r="AI104" s="1589" t="s">
        <v>2002</v>
      </c>
      <c r="AJ104" s="1589" t="s">
        <v>2002</v>
      </c>
      <c r="AK104" s="1589" t="s">
        <v>2002</v>
      </c>
      <c r="AL104" s="1589" t="s">
        <v>2002</v>
      </c>
      <c r="AM104" s="1589" t="s">
        <v>2002</v>
      </c>
      <c r="AN104" s="1589" t="s">
        <v>2002</v>
      </c>
      <c r="AO104" s="1589" t="s">
        <v>2002</v>
      </c>
      <c r="AP104" s="1589" t="s">
        <v>2002</v>
      </c>
      <c r="AQ104" s="1589" t="s">
        <v>2002</v>
      </c>
      <c r="AR104" s="1589" t="s">
        <v>2002</v>
      </c>
      <c r="AS104" s="1589" t="s">
        <v>2002</v>
      </c>
      <c r="AT104" s="1589" t="s">
        <v>2002</v>
      </c>
      <c r="AU104" s="1589" t="s">
        <v>2002</v>
      </c>
      <c r="AV104" s="1589" t="s">
        <v>2002</v>
      </c>
      <c r="AW104" s="1589" t="s">
        <v>2002</v>
      </c>
      <c r="AX104" s="1589" t="s">
        <v>2002</v>
      </c>
      <c r="AY104" s="1589">
        <v>1.970787939722008E-3</v>
      </c>
      <c r="AZ104" s="1009"/>
      <c r="BA104" s="1008"/>
      <c r="BB104" s="1008"/>
      <c r="BC104" s="1008"/>
      <c r="BD104" s="1008"/>
      <c r="BE104" s="1008"/>
      <c r="BF104" s="1008"/>
      <c r="BG104" s="1008"/>
      <c r="BH104" s="1008"/>
      <c r="BI104" s="1008"/>
      <c r="BJ104" s="1008"/>
      <c r="BK104" s="1008"/>
      <c r="BL104" s="1008"/>
      <c r="BM104" s="1008"/>
      <c r="BN104" s="1008"/>
      <c r="BO104" s="1008"/>
      <c r="BP104" s="1008"/>
      <c r="BQ104" s="1008"/>
      <c r="BR104" s="1008"/>
      <c r="BS104" s="1008"/>
      <c r="BT104" s="1008"/>
      <c r="BU104" s="1008"/>
      <c r="BV104" s="1008"/>
      <c r="BW104" s="1008"/>
      <c r="BX104" s="1008"/>
      <c r="BY104" s="1008"/>
      <c r="BZ104" s="1008"/>
      <c r="CA104" s="1008"/>
      <c r="CB104" s="1008"/>
      <c r="CC104" s="1008"/>
      <c r="CD104" s="1008"/>
      <c r="CE104" s="1008"/>
      <c r="CF104" s="1008"/>
      <c r="CG104" s="1008"/>
      <c r="CH104" s="1008"/>
      <c r="CI104" s="1008"/>
      <c r="CJ104" s="1008"/>
      <c r="CK104" s="1008"/>
      <c r="CL104" s="1008"/>
      <c r="CM104" s="1008"/>
      <c r="CN104" s="1008"/>
      <c r="CO104" s="1008"/>
      <c r="CP104" s="1008"/>
      <c r="CQ104" s="1008"/>
      <c r="CR104" s="1008"/>
      <c r="CS104" s="1008"/>
      <c r="CT104" s="1008"/>
      <c r="CU104" s="1008"/>
      <c r="CV104" s="1008"/>
      <c r="CW104" s="1008"/>
      <c r="CX104" s="1008"/>
      <c r="CY104" s="1008"/>
      <c r="CZ104" s="1008"/>
      <c r="DA104" s="1008"/>
      <c r="DB104" s="1008"/>
      <c r="DC104" s="1008"/>
      <c r="DD104" s="1008"/>
      <c r="DE104" s="1008"/>
      <c r="DF104" s="1008"/>
      <c r="DG104" s="1008"/>
      <c r="DH104" s="1008"/>
      <c r="DI104" s="1008"/>
      <c r="DJ104" s="1008"/>
      <c r="DK104" s="1008"/>
      <c r="DL104" s="1008"/>
      <c r="DM104" s="1008"/>
      <c r="DN104" s="1008"/>
      <c r="DO104" s="1008"/>
      <c r="DP104" s="1008"/>
      <c r="DQ104" s="1008"/>
      <c r="DR104" s="1008"/>
    </row>
    <row r="105" spans="1:122" ht="15" x14ac:dyDescent="0.25">
      <c r="A105" s="1585"/>
      <c r="B105" s="1585" t="s">
        <v>1265</v>
      </c>
      <c r="C105" s="1589" t="s">
        <v>2002</v>
      </c>
      <c r="D105" s="1589" t="s">
        <v>2002</v>
      </c>
      <c r="E105" s="1589" t="s">
        <v>2002</v>
      </c>
      <c r="F105" s="1589" t="s">
        <v>2002</v>
      </c>
      <c r="G105" s="1589">
        <v>8.4247709087600278E-2</v>
      </c>
      <c r="H105" s="1589">
        <v>2.0854814030393423E-2</v>
      </c>
      <c r="I105" s="1589" t="s">
        <v>2002</v>
      </c>
      <c r="J105" s="1589" t="s">
        <v>2002</v>
      </c>
      <c r="K105" s="1589" t="s">
        <v>2002</v>
      </c>
      <c r="L105" s="1589" t="s">
        <v>2002</v>
      </c>
      <c r="M105" s="1589" t="s">
        <v>2002</v>
      </c>
      <c r="N105" s="1589" t="s">
        <v>2002</v>
      </c>
      <c r="O105" s="1589" t="s">
        <v>2002</v>
      </c>
      <c r="P105" s="1589" t="s">
        <v>2002</v>
      </c>
      <c r="Q105" s="1589" t="s">
        <v>2002</v>
      </c>
      <c r="R105" s="1589" t="s">
        <v>2002</v>
      </c>
      <c r="S105" s="1589" t="s">
        <v>2002</v>
      </c>
      <c r="T105" s="1589" t="s">
        <v>2002</v>
      </c>
      <c r="U105" s="1589" t="s">
        <v>2002</v>
      </c>
      <c r="V105" s="1589" t="s">
        <v>2002</v>
      </c>
      <c r="W105" s="1589" t="s">
        <v>2002</v>
      </c>
      <c r="X105" s="1589" t="s">
        <v>2002</v>
      </c>
      <c r="Y105" s="1589" t="s">
        <v>2002</v>
      </c>
      <c r="Z105" s="1589" t="s">
        <v>2002</v>
      </c>
      <c r="AA105" s="1589" t="s">
        <v>2002</v>
      </c>
      <c r="AB105" s="1589" t="s">
        <v>2002</v>
      </c>
      <c r="AC105" s="1589" t="s">
        <v>2002</v>
      </c>
      <c r="AD105" s="1589" t="s">
        <v>2002</v>
      </c>
      <c r="AE105" s="1589" t="s">
        <v>2002</v>
      </c>
      <c r="AF105" s="1589" t="s">
        <v>2002</v>
      </c>
      <c r="AG105" s="1589" t="s">
        <v>2002</v>
      </c>
      <c r="AH105" s="1589" t="s">
        <v>2002</v>
      </c>
      <c r="AI105" s="1589" t="s">
        <v>2002</v>
      </c>
      <c r="AJ105" s="1589" t="s">
        <v>2002</v>
      </c>
      <c r="AK105" s="1589" t="s">
        <v>2002</v>
      </c>
      <c r="AL105" s="1589" t="s">
        <v>2002</v>
      </c>
      <c r="AM105" s="1589" t="s">
        <v>2002</v>
      </c>
      <c r="AN105" s="1589" t="s">
        <v>2002</v>
      </c>
      <c r="AO105" s="1589" t="s">
        <v>2002</v>
      </c>
      <c r="AP105" s="1589" t="s">
        <v>2002</v>
      </c>
      <c r="AQ105" s="1589" t="s">
        <v>2002</v>
      </c>
      <c r="AR105" s="1589" t="s">
        <v>2002</v>
      </c>
      <c r="AS105" s="1589" t="s">
        <v>2002</v>
      </c>
      <c r="AT105" s="1589" t="s">
        <v>2002</v>
      </c>
      <c r="AU105" s="1589" t="s">
        <v>2002</v>
      </c>
      <c r="AV105" s="1589" t="s">
        <v>2002</v>
      </c>
      <c r="AW105" s="1589" t="s">
        <v>2002</v>
      </c>
      <c r="AX105" s="1589" t="s">
        <v>2002</v>
      </c>
      <c r="AY105" s="1589">
        <v>1.0981057843063519E-3</v>
      </c>
      <c r="AZ105" s="1009"/>
      <c r="BA105" s="1008"/>
      <c r="BB105" s="1008"/>
      <c r="BC105" s="1008"/>
      <c r="BD105" s="1008"/>
      <c r="BE105" s="1008"/>
      <c r="BF105" s="1008"/>
      <c r="BG105" s="1008"/>
      <c r="BH105" s="1008"/>
      <c r="BI105" s="1008"/>
      <c r="BJ105" s="1008"/>
      <c r="BK105" s="1008"/>
      <c r="BL105" s="1008"/>
      <c r="BM105" s="1008"/>
      <c r="BN105" s="1008"/>
      <c r="BO105" s="1008"/>
      <c r="BP105" s="1008"/>
      <c r="BQ105" s="1008"/>
      <c r="BR105" s="1008"/>
      <c r="BS105" s="1008"/>
      <c r="BT105" s="1008"/>
      <c r="BU105" s="1008"/>
      <c r="BV105" s="1008"/>
      <c r="BW105" s="1008"/>
      <c r="BX105" s="1008"/>
      <c r="BY105" s="1008"/>
      <c r="BZ105" s="1008"/>
      <c r="CA105" s="1008"/>
      <c r="CB105" s="1008"/>
      <c r="CC105" s="1008"/>
      <c r="CD105" s="1008"/>
      <c r="CE105" s="1008"/>
      <c r="CF105" s="1008"/>
      <c r="CG105" s="1008"/>
      <c r="CH105" s="1008"/>
      <c r="CI105" s="1008"/>
      <c r="CJ105" s="1008"/>
      <c r="CK105" s="1008"/>
      <c r="CL105" s="1008"/>
      <c r="CM105" s="1008"/>
      <c r="CN105" s="1008"/>
      <c r="CO105" s="1008"/>
      <c r="CP105" s="1008"/>
      <c r="CQ105" s="1008"/>
      <c r="CR105" s="1008"/>
      <c r="CS105" s="1008"/>
      <c r="CT105" s="1008"/>
      <c r="CU105" s="1008"/>
      <c r="CV105" s="1008"/>
      <c r="CW105" s="1008"/>
      <c r="CX105" s="1008"/>
      <c r="CY105" s="1008"/>
      <c r="CZ105" s="1008"/>
      <c r="DA105" s="1008"/>
      <c r="DB105" s="1008"/>
      <c r="DC105" s="1008"/>
      <c r="DD105" s="1008"/>
      <c r="DE105" s="1008"/>
      <c r="DF105" s="1008"/>
      <c r="DG105" s="1008"/>
      <c r="DH105" s="1008"/>
      <c r="DI105" s="1008"/>
      <c r="DJ105" s="1008"/>
      <c r="DK105" s="1008"/>
      <c r="DL105" s="1008"/>
      <c r="DM105" s="1008"/>
      <c r="DN105" s="1008"/>
      <c r="DO105" s="1008"/>
      <c r="DP105" s="1008"/>
      <c r="DQ105" s="1008"/>
      <c r="DR105" s="1008"/>
    </row>
    <row r="106" spans="1:122" ht="15" x14ac:dyDescent="0.25">
      <c r="A106" s="1585"/>
      <c r="B106" s="1585" t="s">
        <v>1472</v>
      </c>
      <c r="C106" s="1589" t="s">
        <v>2002</v>
      </c>
      <c r="D106" s="1589" t="s">
        <v>2002</v>
      </c>
      <c r="E106" s="1589" t="s">
        <v>2002</v>
      </c>
      <c r="F106" s="1589" t="s">
        <v>2002</v>
      </c>
      <c r="G106" s="1589" t="s">
        <v>2002</v>
      </c>
      <c r="H106" s="1589" t="s">
        <v>2002</v>
      </c>
      <c r="I106" s="1589" t="s">
        <v>2002</v>
      </c>
      <c r="J106" s="1589" t="s">
        <v>2002</v>
      </c>
      <c r="K106" s="1589" t="s">
        <v>2002</v>
      </c>
      <c r="L106" s="1589" t="s">
        <v>2002</v>
      </c>
      <c r="M106" s="1589" t="s">
        <v>2002</v>
      </c>
      <c r="N106" s="1589" t="s">
        <v>2002</v>
      </c>
      <c r="O106" s="1589" t="s">
        <v>2002</v>
      </c>
      <c r="P106" s="1589" t="s">
        <v>2002</v>
      </c>
      <c r="Q106" s="1589" t="s">
        <v>2002</v>
      </c>
      <c r="R106" s="1589" t="s">
        <v>2002</v>
      </c>
      <c r="S106" s="1589" t="s">
        <v>2002</v>
      </c>
      <c r="T106" s="1589" t="s">
        <v>2002</v>
      </c>
      <c r="U106" s="1589" t="s">
        <v>2002</v>
      </c>
      <c r="V106" s="1589" t="s">
        <v>2002</v>
      </c>
      <c r="W106" s="1589" t="s">
        <v>2002</v>
      </c>
      <c r="X106" s="1589" t="s">
        <v>2002</v>
      </c>
      <c r="Y106" s="1589" t="s">
        <v>2002</v>
      </c>
      <c r="Z106" s="1589" t="s">
        <v>2002</v>
      </c>
      <c r="AA106" s="1589" t="s">
        <v>2002</v>
      </c>
      <c r="AB106" s="1589" t="s">
        <v>2002</v>
      </c>
      <c r="AC106" s="1589" t="s">
        <v>2002</v>
      </c>
      <c r="AD106" s="1589" t="s">
        <v>2002</v>
      </c>
      <c r="AE106" s="1589" t="s">
        <v>2002</v>
      </c>
      <c r="AF106" s="1589" t="s">
        <v>2002</v>
      </c>
      <c r="AG106" s="1589" t="s">
        <v>2002</v>
      </c>
      <c r="AH106" s="1589" t="s">
        <v>2002</v>
      </c>
      <c r="AI106" s="1589" t="s">
        <v>2002</v>
      </c>
      <c r="AJ106" s="1589" t="s">
        <v>2002</v>
      </c>
      <c r="AK106" s="1589">
        <v>2.7262695929434443E-3</v>
      </c>
      <c r="AL106" s="1589" t="s">
        <v>2002</v>
      </c>
      <c r="AM106" s="1589">
        <v>1.0058731437688974E-3</v>
      </c>
      <c r="AN106" s="1589" t="s">
        <v>2002</v>
      </c>
      <c r="AO106" s="1589" t="s">
        <v>2002</v>
      </c>
      <c r="AP106" s="1589" t="s">
        <v>2002</v>
      </c>
      <c r="AQ106" s="1589" t="s">
        <v>2002</v>
      </c>
      <c r="AR106" s="1589" t="s">
        <v>2002</v>
      </c>
      <c r="AS106" s="1589" t="s">
        <v>2002</v>
      </c>
      <c r="AT106" s="1589" t="s">
        <v>2002</v>
      </c>
      <c r="AU106" s="1589" t="s">
        <v>2002</v>
      </c>
      <c r="AV106" s="1589" t="s">
        <v>2002</v>
      </c>
      <c r="AW106" s="1589" t="s">
        <v>2002</v>
      </c>
      <c r="AX106" s="1589" t="s">
        <v>2002</v>
      </c>
      <c r="AY106" s="1589">
        <v>1.0448994188163976E-4</v>
      </c>
      <c r="AZ106" s="1009"/>
      <c r="BA106" s="1008"/>
      <c r="BB106" s="1008"/>
      <c r="BC106" s="1008"/>
      <c r="BD106" s="1008"/>
      <c r="BE106" s="1008"/>
      <c r="BF106" s="1008"/>
      <c r="BG106" s="1008"/>
      <c r="BH106" s="1008"/>
      <c r="BI106" s="1008"/>
      <c r="BJ106" s="1008"/>
      <c r="BK106" s="1008"/>
      <c r="BL106" s="1008"/>
      <c r="BM106" s="1008"/>
      <c r="BN106" s="1008"/>
      <c r="BO106" s="1008"/>
      <c r="BP106" s="1008"/>
      <c r="BQ106" s="1008"/>
      <c r="BR106" s="1008"/>
      <c r="BS106" s="1008"/>
      <c r="BT106" s="1008"/>
      <c r="BU106" s="1008"/>
      <c r="BV106" s="1008"/>
      <c r="BW106" s="1008"/>
      <c r="BX106" s="1008"/>
      <c r="BY106" s="1008"/>
      <c r="BZ106" s="1008"/>
      <c r="CA106" s="1008"/>
      <c r="CB106" s="1008"/>
      <c r="CC106" s="1008"/>
      <c r="CD106" s="1008"/>
      <c r="CE106" s="1008"/>
      <c r="CF106" s="1008"/>
      <c r="CG106" s="1008"/>
      <c r="CH106" s="1008"/>
      <c r="CI106" s="1008"/>
      <c r="CJ106" s="1008"/>
      <c r="CK106" s="1008"/>
      <c r="CL106" s="1008"/>
      <c r="CM106" s="1008"/>
      <c r="CN106" s="1008"/>
      <c r="CO106" s="1008"/>
      <c r="CP106" s="1008"/>
      <c r="CQ106" s="1008"/>
      <c r="CR106" s="1008"/>
      <c r="CS106" s="1008"/>
      <c r="CT106" s="1008"/>
      <c r="CU106" s="1008"/>
      <c r="CV106" s="1008"/>
      <c r="CW106" s="1008"/>
      <c r="CX106" s="1008"/>
      <c r="CY106" s="1008"/>
      <c r="CZ106" s="1008"/>
      <c r="DA106" s="1008"/>
      <c r="DB106" s="1008"/>
      <c r="DC106" s="1008"/>
      <c r="DD106" s="1008"/>
      <c r="DE106" s="1008"/>
      <c r="DF106" s="1008"/>
      <c r="DG106" s="1008"/>
      <c r="DH106" s="1008"/>
      <c r="DI106" s="1008"/>
      <c r="DJ106" s="1008"/>
      <c r="DK106" s="1008"/>
      <c r="DL106" s="1008"/>
      <c r="DM106" s="1008"/>
      <c r="DN106" s="1008"/>
      <c r="DO106" s="1008"/>
      <c r="DP106" s="1008"/>
      <c r="DQ106" s="1008"/>
      <c r="DR106" s="1008"/>
    </row>
    <row r="107" spans="1:122" ht="15" x14ac:dyDescent="0.25">
      <c r="A107" s="1585"/>
      <c r="B107" s="1585" t="s">
        <v>1473</v>
      </c>
      <c r="C107" s="1589" t="s">
        <v>2002</v>
      </c>
      <c r="D107" s="1589" t="s">
        <v>2002</v>
      </c>
      <c r="E107" s="1589" t="s">
        <v>2002</v>
      </c>
      <c r="F107" s="1589" t="s">
        <v>2002</v>
      </c>
      <c r="G107" s="1589" t="s">
        <v>2002</v>
      </c>
      <c r="H107" s="1589" t="s">
        <v>2002</v>
      </c>
      <c r="I107" s="1589" t="s">
        <v>2002</v>
      </c>
      <c r="J107" s="1589" t="s">
        <v>2002</v>
      </c>
      <c r="K107" s="1589" t="s">
        <v>2002</v>
      </c>
      <c r="L107" s="1589" t="s">
        <v>2002</v>
      </c>
      <c r="M107" s="1589" t="s">
        <v>2002</v>
      </c>
      <c r="N107" s="1589" t="s">
        <v>2002</v>
      </c>
      <c r="O107" s="1589" t="s">
        <v>2002</v>
      </c>
      <c r="P107" s="1589" t="s">
        <v>2002</v>
      </c>
      <c r="Q107" s="1589" t="s">
        <v>2002</v>
      </c>
      <c r="R107" s="1589" t="s">
        <v>2002</v>
      </c>
      <c r="S107" s="1589" t="s">
        <v>2002</v>
      </c>
      <c r="T107" s="1589" t="s">
        <v>2002</v>
      </c>
      <c r="U107" s="1589" t="s">
        <v>2002</v>
      </c>
      <c r="V107" s="1589" t="s">
        <v>2002</v>
      </c>
      <c r="W107" s="1589" t="s">
        <v>2002</v>
      </c>
      <c r="X107" s="1589" t="s">
        <v>2002</v>
      </c>
      <c r="Y107" s="1589" t="s">
        <v>2002</v>
      </c>
      <c r="Z107" s="1589">
        <v>5.2299980253620228E-3</v>
      </c>
      <c r="AA107" s="1589">
        <v>4.7201947098205544E-3</v>
      </c>
      <c r="AB107" s="1589" t="s">
        <v>2002</v>
      </c>
      <c r="AC107" s="1589" t="s">
        <v>2002</v>
      </c>
      <c r="AD107" s="1589" t="s">
        <v>2002</v>
      </c>
      <c r="AE107" s="1589" t="s">
        <v>2002</v>
      </c>
      <c r="AF107" s="1589">
        <v>1.7315062823121097E-3</v>
      </c>
      <c r="AG107" s="1589" t="s">
        <v>2002</v>
      </c>
      <c r="AH107" s="1589" t="s">
        <v>2002</v>
      </c>
      <c r="AI107" s="1589">
        <v>1.0372951284951465E-3</v>
      </c>
      <c r="AJ107" s="1589" t="s">
        <v>2002</v>
      </c>
      <c r="AK107" s="1589" t="s">
        <v>2002</v>
      </c>
      <c r="AL107" s="1589" t="s">
        <v>2002</v>
      </c>
      <c r="AM107" s="1589">
        <v>3.0531193879163301E-3</v>
      </c>
      <c r="AN107" s="1589" t="s">
        <v>2002</v>
      </c>
      <c r="AO107" s="1589" t="s">
        <v>2002</v>
      </c>
      <c r="AP107" s="1589" t="s">
        <v>2002</v>
      </c>
      <c r="AQ107" s="1589" t="s">
        <v>2002</v>
      </c>
      <c r="AR107" s="1589" t="s">
        <v>2002</v>
      </c>
      <c r="AS107" s="1589" t="s">
        <v>2002</v>
      </c>
      <c r="AT107" s="1589" t="s">
        <v>2002</v>
      </c>
      <c r="AU107" s="1589" t="s">
        <v>2002</v>
      </c>
      <c r="AV107" s="1589" t="s">
        <v>2002</v>
      </c>
      <c r="AW107" s="1589" t="s">
        <v>2002</v>
      </c>
      <c r="AX107" s="1589" t="s">
        <v>2002</v>
      </c>
      <c r="AY107" s="1589">
        <v>4.1521210427728817E-4</v>
      </c>
      <c r="AZ107" s="1009"/>
      <c r="BA107" s="1008"/>
      <c r="BB107" s="1008"/>
      <c r="BC107" s="1008"/>
      <c r="BD107" s="1008"/>
      <c r="BE107" s="1008"/>
      <c r="BF107" s="1008"/>
      <c r="BG107" s="1008"/>
      <c r="BH107" s="1008"/>
      <c r="BI107" s="1008"/>
      <c r="BJ107" s="1008"/>
      <c r="BK107" s="1008"/>
      <c r="BL107" s="1008"/>
      <c r="BM107" s="1008"/>
      <c r="BN107" s="1008"/>
      <c r="BO107" s="1008"/>
      <c r="BP107" s="1008"/>
      <c r="BQ107" s="1008"/>
      <c r="BR107" s="1008"/>
      <c r="BS107" s="1008"/>
      <c r="BT107" s="1008"/>
      <c r="BU107" s="1008"/>
      <c r="BV107" s="1008"/>
      <c r="BW107" s="1008"/>
      <c r="BX107" s="1008"/>
      <c r="BY107" s="1008"/>
      <c r="BZ107" s="1008"/>
      <c r="CA107" s="1008"/>
      <c r="CB107" s="1008"/>
      <c r="CC107" s="1008"/>
      <c r="CD107" s="1008"/>
      <c r="CE107" s="1008"/>
      <c r="CF107" s="1008"/>
      <c r="CG107" s="1008"/>
      <c r="CH107" s="1008"/>
      <c r="CI107" s="1008"/>
      <c r="CJ107" s="1008"/>
      <c r="CK107" s="1008"/>
      <c r="CL107" s="1008"/>
      <c r="CM107" s="1008"/>
      <c r="CN107" s="1008"/>
      <c r="CO107" s="1008"/>
      <c r="CP107" s="1008"/>
      <c r="CQ107" s="1008"/>
      <c r="CR107" s="1008"/>
      <c r="CS107" s="1008"/>
      <c r="CT107" s="1008"/>
      <c r="CU107" s="1008"/>
      <c r="CV107" s="1008"/>
      <c r="CW107" s="1008"/>
      <c r="CX107" s="1008"/>
      <c r="CY107" s="1008"/>
      <c r="CZ107" s="1008"/>
      <c r="DA107" s="1008"/>
      <c r="DB107" s="1008"/>
      <c r="DC107" s="1008"/>
      <c r="DD107" s="1008"/>
      <c r="DE107" s="1008"/>
      <c r="DF107" s="1008"/>
      <c r="DG107" s="1008"/>
      <c r="DH107" s="1008"/>
      <c r="DI107" s="1008"/>
      <c r="DJ107" s="1008"/>
      <c r="DK107" s="1008"/>
      <c r="DL107" s="1008"/>
      <c r="DM107" s="1008"/>
      <c r="DN107" s="1008"/>
      <c r="DO107" s="1008"/>
      <c r="DP107" s="1008"/>
      <c r="DQ107" s="1008"/>
      <c r="DR107" s="1008"/>
    </row>
    <row r="108" spans="1:122" ht="15" x14ac:dyDescent="0.25">
      <c r="A108" s="1585"/>
      <c r="B108" s="1585" t="s">
        <v>1474</v>
      </c>
      <c r="C108" s="1589" t="s">
        <v>2002</v>
      </c>
      <c r="D108" s="1589" t="s">
        <v>2002</v>
      </c>
      <c r="E108" s="1589" t="s">
        <v>2002</v>
      </c>
      <c r="F108" s="1589" t="s">
        <v>2002</v>
      </c>
      <c r="G108" s="1589" t="s">
        <v>2002</v>
      </c>
      <c r="H108" s="1589">
        <v>1.8973920091162312E-2</v>
      </c>
      <c r="I108" s="1589" t="s">
        <v>2002</v>
      </c>
      <c r="J108" s="1589" t="s">
        <v>2002</v>
      </c>
      <c r="K108" s="1589">
        <v>2.4865341331867007E-3</v>
      </c>
      <c r="L108" s="1589" t="s">
        <v>2002</v>
      </c>
      <c r="M108" s="1589">
        <v>1.4606574452061528E-2</v>
      </c>
      <c r="N108" s="1589" t="s">
        <v>2002</v>
      </c>
      <c r="O108" s="1589" t="s">
        <v>2002</v>
      </c>
      <c r="P108" s="1589" t="s">
        <v>2002</v>
      </c>
      <c r="Q108" s="1589" t="s">
        <v>2002</v>
      </c>
      <c r="R108" s="1589" t="s">
        <v>2002</v>
      </c>
      <c r="S108" s="1589" t="s">
        <v>2002</v>
      </c>
      <c r="T108" s="1589" t="s">
        <v>2002</v>
      </c>
      <c r="U108" s="1589" t="s">
        <v>2002</v>
      </c>
      <c r="V108" s="1589" t="s">
        <v>2002</v>
      </c>
      <c r="W108" s="1589" t="s">
        <v>2002</v>
      </c>
      <c r="X108" s="1589" t="s">
        <v>2002</v>
      </c>
      <c r="Y108" s="1589" t="s">
        <v>2002</v>
      </c>
      <c r="Z108" s="1589" t="s">
        <v>2002</v>
      </c>
      <c r="AA108" s="1589" t="s">
        <v>2002</v>
      </c>
      <c r="AB108" s="1589" t="s">
        <v>2002</v>
      </c>
      <c r="AC108" s="1589" t="s">
        <v>2002</v>
      </c>
      <c r="AD108" s="1589" t="s">
        <v>2002</v>
      </c>
      <c r="AE108" s="1589" t="s">
        <v>2002</v>
      </c>
      <c r="AF108" s="1589" t="s">
        <v>2002</v>
      </c>
      <c r="AG108" s="1589" t="s">
        <v>2002</v>
      </c>
      <c r="AH108" s="1589" t="s">
        <v>2002</v>
      </c>
      <c r="AI108" s="1589" t="s">
        <v>2002</v>
      </c>
      <c r="AJ108" s="1589" t="s">
        <v>2002</v>
      </c>
      <c r="AK108" s="1589" t="s">
        <v>2002</v>
      </c>
      <c r="AL108" s="1589" t="s">
        <v>2002</v>
      </c>
      <c r="AM108" s="1589" t="s">
        <v>2002</v>
      </c>
      <c r="AN108" s="1589" t="s">
        <v>2002</v>
      </c>
      <c r="AO108" s="1589" t="s">
        <v>2002</v>
      </c>
      <c r="AP108" s="1589" t="s">
        <v>2002</v>
      </c>
      <c r="AQ108" s="1589" t="s">
        <v>2002</v>
      </c>
      <c r="AR108" s="1589" t="s">
        <v>2002</v>
      </c>
      <c r="AS108" s="1589" t="s">
        <v>2002</v>
      </c>
      <c r="AT108" s="1589" t="s">
        <v>2002</v>
      </c>
      <c r="AU108" s="1589" t="s">
        <v>2002</v>
      </c>
      <c r="AV108" s="1589" t="s">
        <v>2002</v>
      </c>
      <c r="AW108" s="1589" t="s">
        <v>2002</v>
      </c>
      <c r="AX108" s="1589" t="s">
        <v>2002</v>
      </c>
      <c r="AY108" s="1589">
        <v>1.2182595323600859E-3</v>
      </c>
      <c r="AZ108" s="1009"/>
      <c r="BA108" s="1008"/>
      <c r="BB108" s="1008"/>
      <c r="BC108" s="1008"/>
      <c r="BD108" s="1008"/>
      <c r="BE108" s="1008"/>
      <c r="BF108" s="1008"/>
      <c r="BG108" s="1008"/>
      <c r="BH108" s="1008"/>
      <c r="BI108" s="1008"/>
      <c r="BJ108" s="1008"/>
      <c r="BK108" s="1008"/>
      <c r="BL108" s="1008"/>
      <c r="BM108" s="1008"/>
      <c r="BN108" s="1008"/>
      <c r="BO108" s="1008"/>
      <c r="BP108" s="1008"/>
      <c r="BQ108" s="1008"/>
      <c r="BR108" s="1008"/>
      <c r="BS108" s="1008"/>
      <c r="BT108" s="1008"/>
      <c r="BU108" s="1008"/>
      <c r="BV108" s="1008"/>
      <c r="BW108" s="1008"/>
      <c r="BX108" s="1008"/>
      <c r="BY108" s="1008"/>
      <c r="BZ108" s="1008"/>
      <c r="CA108" s="1008"/>
      <c r="CB108" s="1008"/>
      <c r="CC108" s="1008"/>
      <c r="CD108" s="1008"/>
      <c r="CE108" s="1008"/>
      <c r="CF108" s="1008"/>
      <c r="CG108" s="1008"/>
      <c r="CH108" s="1008"/>
      <c r="CI108" s="1008"/>
      <c r="CJ108" s="1008"/>
      <c r="CK108" s="1008"/>
      <c r="CL108" s="1008"/>
      <c r="CM108" s="1008"/>
      <c r="CN108" s="1008"/>
      <c r="CO108" s="1008"/>
      <c r="CP108" s="1008"/>
      <c r="CQ108" s="1008"/>
      <c r="CR108" s="1008"/>
      <c r="CS108" s="1008"/>
      <c r="CT108" s="1008"/>
      <c r="CU108" s="1008"/>
      <c r="CV108" s="1008"/>
      <c r="CW108" s="1008"/>
      <c r="CX108" s="1008"/>
      <c r="CY108" s="1008"/>
      <c r="CZ108" s="1008"/>
      <c r="DA108" s="1008"/>
      <c r="DB108" s="1008"/>
      <c r="DC108" s="1008"/>
      <c r="DD108" s="1008"/>
      <c r="DE108" s="1008"/>
      <c r="DF108" s="1008"/>
      <c r="DG108" s="1008"/>
      <c r="DH108" s="1008"/>
      <c r="DI108" s="1008"/>
      <c r="DJ108" s="1008"/>
      <c r="DK108" s="1008"/>
      <c r="DL108" s="1008"/>
      <c r="DM108" s="1008"/>
      <c r="DN108" s="1008"/>
      <c r="DO108" s="1008"/>
      <c r="DP108" s="1008"/>
      <c r="DQ108" s="1008"/>
      <c r="DR108" s="1008"/>
    </row>
    <row r="109" spans="1:122" s="1007" customFormat="1" ht="15" x14ac:dyDescent="0.25">
      <c r="A109" s="1585"/>
      <c r="B109" s="1585" t="s">
        <v>1310</v>
      </c>
      <c r="C109" s="1589" t="s">
        <v>2002</v>
      </c>
      <c r="D109" s="1589" t="s">
        <v>2002</v>
      </c>
      <c r="E109" s="1589" t="s">
        <v>2002</v>
      </c>
      <c r="F109" s="1589" t="s">
        <v>2002</v>
      </c>
      <c r="G109" s="1589" t="s">
        <v>2002</v>
      </c>
      <c r="H109" s="1589" t="s">
        <v>2002</v>
      </c>
      <c r="I109" s="1589" t="s">
        <v>2002</v>
      </c>
      <c r="J109" s="1589" t="s">
        <v>2002</v>
      </c>
      <c r="K109" s="1589" t="s">
        <v>2002</v>
      </c>
      <c r="L109" s="1589" t="s">
        <v>2002</v>
      </c>
      <c r="M109" s="1589" t="s">
        <v>2002</v>
      </c>
      <c r="N109" s="1589" t="s">
        <v>2002</v>
      </c>
      <c r="O109" s="1589" t="s">
        <v>2002</v>
      </c>
      <c r="P109" s="1589" t="s">
        <v>2002</v>
      </c>
      <c r="Q109" s="1589" t="s">
        <v>2002</v>
      </c>
      <c r="R109" s="1589" t="s">
        <v>2002</v>
      </c>
      <c r="S109" s="1589" t="s">
        <v>2002</v>
      </c>
      <c r="T109" s="1589" t="s">
        <v>2002</v>
      </c>
      <c r="U109" s="1589" t="s">
        <v>2002</v>
      </c>
      <c r="V109" s="1589" t="s">
        <v>2002</v>
      </c>
      <c r="W109" s="1589" t="s">
        <v>2002</v>
      </c>
      <c r="X109" s="1589" t="s">
        <v>2002</v>
      </c>
      <c r="Y109" s="1589" t="s">
        <v>2002</v>
      </c>
      <c r="Z109" s="1589" t="s">
        <v>2002</v>
      </c>
      <c r="AA109" s="1589" t="s">
        <v>2002</v>
      </c>
      <c r="AB109" s="1589" t="s">
        <v>2002</v>
      </c>
      <c r="AC109" s="1589" t="s">
        <v>2002</v>
      </c>
      <c r="AD109" s="1589" t="s">
        <v>2002</v>
      </c>
      <c r="AE109" s="1589" t="s">
        <v>2002</v>
      </c>
      <c r="AF109" s="1589" t="s">
        <v>2002</v>
      </c>
      <c r="AG109" s="1589" t="s">
        <v>2002</v>
      </c>
      <c r="AH109" s="1589" t="s">
        <v>2002</v>
      </c>
      <c r="AI109" s="1589" t="s">
        <v>2002</v>
      </c>
      <c r="AJ109" s="1589" t="s">
        <v>2002</v>
      </c>
      <c r="AK109" s="1589">
        <v>2.7302808180762857E-2</v>
      </c>
      <c r="AL109" s="1589" t="s">
        <v>2002</v>
      </c>
      <c r="AM109" s="1589" t="s">
        <v>2002</v>
      </c>
      <c r="AN109" s="1589" t="s">
        <v>2002</v>
      </c>
      <c r="AO109" s="1589" t="s">
        <v>2002</v>
      </c>
      <c r="AP109" s="1589" t="s">
        <v>2002</v>
      </c>
      <c r="AQ109" s="1589" t="s">
        <v>2002</v>
      </c>
      <c r="AR109" s="1589" t="s">
        <v>2002</v>
      </c>
      <c r="AS109" s="1589" t="s">
        <v>2002</v>
      </c>
      <c r="AT109" s="1589" t="s">
        <v>2002</v>
      </c>
      <c r="AU109" s="1589" t="s">
        <v>2002</v>
      </c>
      <c r="AV109" s="1589" t="s">
        <v>2002</v>
      </c>
      <c r="AW109" s="1589" t="s">
        <v>2002</v>
      </c>
      <c r="AX109" s="1589" t="s">
        <v>2002</v>
      </c>
      <c r="AY109" s="1589">
        <v>5.2321840206077008E-4</v>
      </c>
      <c r="AZ109" s="1009"/>
      <c r="BA109" s="1008"/>
      <c r="BB109" s="1008"/>
      <c r="BC109" s="1008"/>
      <c r="BD109" s="1008"/>
      <c r="BE109" s="1008"/>
      <c r="BF109" s="1008"/>
      <c r="BG109" s="1008"/>
      <c r="BH109" s="1008"/>
      <c r="BI109" s="1008"/>
      <c r="BJ109" s="1008"/>
      <c r="BK109" s="1008"/>
      <c r="BL109" s="1008"/>
      <c r="BM109" s="1008"/>
      <c r="BN109" s="1008"/>
      <c r="BO109" s="1008"/>
      <c r="BP109" s="1008"/>
      <c r="BQ109" s="1008"/>
      <c r="BR109" s="1008"/>
      <c r="BS109" s="1008"/>
      <c r="BT109" s="1008"/>
      <c r="BU109" s="1008"/>
      <c r="BV109" s="1008"/>
      <c r="BW109" s="1008"/>
      <c r="BX109" s="1008"/>
      <c r="BY109" s="1008"/>
      <c r="BZ109" s="1008"/>
      <c r="CA109" s="1008"/>
      <c r="CB109" s="1008"/>
      <c r="CC109" s="1008"/>
      <c r="CD109" s="1008"/>
      <c r="CE109" s="1008"/>
      <c r="CF109" s="1008"/>
      <c r="CG109" s="1008"/>
      <c r="CH109" s="1008"/>
      <c r="CI109" s="1008"/>
      <c r="CJ109" s="1008"/>
      <c r="CK109" s="1008"/>
      <c r="CL109" s="1008"/>
      <c r="CM109" s="1008"/>
      <c r="CN109" s="1008"/>
      <c r="CO109" s="1008"/>
      <c r="CP109" s="1008"/>
      <c r="CQ109" s="1008"/>
      <c r="CR109" s="1008"/>
      <c r="CS109" s="1008"/>
      <c r="CT109" s="1008"/>
      <c r="CU109" s="1008"/>
      <c r="CV109" s="1008"/>
      <c r="CW109" s="1008"/>
      <c r="CX109" s="1008"/>
      <c r="CY109" s="1008"/>
      <c r="CZ109" s="1008"/>
      <c r="DA109" s="1008"/>
      <c r="DB109" s="1008"/>
      <c r="DC109" s="1008"/>
      <c r="DD109" s="1008"/>
      <c r="DE109" s="1008"/>
      <c r="DF109" s="1008"/>
      <c r="DG109" s="1008"/>
      <c r="DH109" s="1008"/>
      <c r="DI109" s="1008"/>
      <c r="DJ109" s="1008"/>
      <c r="DK109" s="1008"/>
      <c r="DL109" s="1008"/>
      <c r="DM109" s="1008"/>
      <c r="DN109" s="1008"/>
      <c r="DO109" s="1008"/>
      <c r="DP109" s="1008"/>
      <c r="DQ109" s="1008"/>
      <c r="DR109" s="1008"/>
    </row>
    <row r="110" spans="1:122" s="1007" customFormat="1" ht="15" x14ac:dyDescent="0.25">
      <c r="A110" s="999" t="s">
        <v>25</v>
      </c>
      <c r="B110" s="1000"/>
      <c r="C110" s="1588">
        <v>0.8856662722554155</v>
      </c>
      <c r="D110" s="1588">
        <v>0.66147275483911938</v>
      </c>
      <c r="E110" s="1588">
        <v>0.70900618104143298</v>
      </c>
      <c r="F110" s="1588">
        <v>0.80674028682910126</v>
      </c>
      <c r="G110" s="1588">
        <v>0.94494696199599748</v>
      </c>
      <c r="H110" s="1588">
        <v>0.93671172140697867</v>
      </c>
      <c r="I110" s="1588">
        <v>0.9013614250381955</v>
      </c>
      <c r="J110" s="1588">
        <v>0.62610581483701433</v>
      </c>
      <c r="K110" s="1588">
        <v>0.89663883286796964</v>
      </c>
      <c r="L110" s="1588">
        <v>0.49278194410192944</v>
      </c>
      <c r="M110" s="1588">
        <v>0.89352885339675481</v>
      </c>
      <c r="N110" s="1588">
        <v>0.82907484882844884</v>
      </c>
      <c r="O110" s="1588">
        <v>0.55459607779854492</v>
      </c>
      <c r="P110" s="1588">
        <v>0.84542427639155515</v>
      </c>
      <c r="Q110" s="1588">
        <v>0.84455029289481165</v>
      </c>
      <c r="R110" s="1588">
        <v>0.4421096581058801</v>
      </c>
      <c r="S110" s="1588">
        <v>0.83402415846206324</v>
      </c>
      <c r="T110" s="1588">
        <v>0.55194564329845985</v>
      </c>
      <c r="U110" s="1588">
        <v>0.59326431085537956</v>
      </c>
      <c r="V110" s="1588">
        <v>0.87907668408643425</v>
      </c>
      <c r="W110" s="1588">
        <v>0.58760752907933078</v>
      </c>
      <c r="X110" s="1588">
        <v>0.87195207491949767</v>
      </c>
      <c r="Y110" s="1588">
        <v>0.67877009268425059</v>
      </c>
      <c r="Z110" s="1588">
        <v>0.77158067461558721</v>
      </c>
      <c r="AA110" s="1588">
        <v>0.74924695451918577</v>
      </c>
      <c r="AB110" s="1588">
        <v>0.67058397752495591</v>
      </c>
      <c r="AC110" s="1588">
        <v>0.58074795182017047</v>
      </c>
      <c r="AD110" s="1588">
        <v>0.86654361520682888</v>
      </c>
      <c r="AE110" s="1588">
        <v>0.65116670940988308</v>
      </c>
      <c r="AF110" s="1588">
        <v>0.88809809379878624</v>
      </c>
      <c r="AG110" s="1588">
        <v>0.71750168896795585</v>
      </c>
      <c r="AH110" s="1588">
        <v>0.71718952437056505</v>
      </c>
      <c r="AI110" s="1588">
        <v>0.69408139057819018</v>
      </c>
      <c r="AJ110" s="1588">
        <v>0.49444546829146208</v>
      </c>
      <c r="AK110" s="1588">
        <v>0.91385601432339969</v>
      </c>
      <c r="AL110" s="1588">
        <v>0.44127366907883298</v>
      </c>
      <c r="AM110" s="1588">
        <v>0.87846808749415972</v>
      </c>
      <c r="AN110" s="1588">
        <v>0.81074499109503551</v>
      </c>
      <c r="AO110" s="1588" t="s">
        <v>2002</v>
      </c>
      <c r="AP110" s="1588">
        <v>0.46769376495236675</v>
      </c>
      <c r="AQ110" s="1588">
        <v>0.67249006615987772</v>
      </c>
      <c r="AR110" s="1588">
        <v>0.74730850771941204</v>
      </c>
      <c r="AS110" s="1588">
        <v>0.79260447186106764</v>
      </c>
      <c r="AT110" s="1588">
        <v>0.63997918343144478</v>
      </c>
      <c r="AU110" s="1588">
        <v>0.74328337419436763</v>
      </c>
      <c r="AV110" s="1588">
        <v>0.93635021709064914</v>
      </c>
      <c r="AW110" s="1588">
        <v>0.5770593078314562</v>
      </c>
      <c r="AX110" s="1588">
        <v>0.86330253405688295</v>
      </c>
      <c r="AY110" s="1588">
        <v>0.72774084613153578</v>
      </c>
      <c r="AZ110" s="1009"/>
      <c r="BA110" s="1008"/>
      <c r="BB110" s="1008"/>
      <c r="BC110" s="1008"/>
      <c r="BD110" s="1008"/>
      <c r="BE110" s="1008"/>
      <c r="BF110" s="1008"/>
      <c r="BG110" s="1008"/>
      <c r="BH110" s="1008"/>
      <c r="BI110" s="1008"/>
      <c r="BJ110" s="1008"/>
      <c r="BK110" s="1008"/>
      <c r="BL110" s="1008"/>
      <c r="BM110" s="1008"/>
      <c r="BN110" s="1008"/>
      <c r="BO110" s="1008"/>
      <c r="BP110" s="1008"/>
      <c r="BQ110" s="1008"/>
      <c r="BR110" s="1008"/>
      <c r="BS110" s="1008"/>
      <c r="BT110" s="1008"/>
      <c r="BU110" s="1008"/>
      <c r="BV110" s="1008"/>
      <c r="BW110" s="1008"/>
      <c r="BX110" s="1008"/>
      <c r="BY110" s="1008"/>
      <c r="BZ110" s="1008"/>
      <c r="CA110" s="1008"/>
      <c r="CB110" s="1008"/>
      <c r="CC110" s="1008"/>
      <c r="CD110" s="1008"/>
      <c r="CE110" s="1008"/>
      <c r="CF110" s="1008"/>
      <c r="CG110" s="1008"/>
      <c r="CH110" s="1008"/>
      <c r="CI110" s="1008"/>
      <c r="CJ110" s="1008"/>
      <c r="CK110" s="1008"/>
      <c r="CL110" s="1008"/>
      <c r="CM110" s="1008"/>
      <c r="CN110" s="1008"/>
      <c r="CO110" s="1008"/>
      <c r="CP110" s="1008"/>
      <c r="CQ110" s="1008"/>
      <c r="CR110" s="1008"/>
      <c r="CS110" s="1008"/>
      <c r="CT110" s="1008"/>
      <c r="CU110" s="1008"/>
      <c r="CV110" s="1008"/>
      <c r="CW110" s="1008"/>
      <c r="CX110" s="1008"/>
      <c r="CY110" s="1008"/>
      <c r="CZ110" s="1008"/>
      <c r="DA110" s="1008"/>
      <c r="DB110" s="1008"/>
      <c r="DC110" s="1008"/>
      <c r="DD110" s="1008"/>
      <c r="DE110" s="1008"/>
      <c r="DF110" s="1008"/>
      <c r="DG110" s="1008"/>
      <c r="DH110" s="1008"/>
      <c r="DI110" s="1008"/>
      <c r="DJ110" s="1008"/>
      <c r="DK110" s="1008"/>
      <c r="DL110" s="1008"/>
      <c r="DM110" s="1008"/>
      <c r="DN110" s="1008"/>
      <c r="DO110" s="1008"/>
      <c r="DP110" s="1008"/>
      <c r="DQ110" s="1008"/>
      <c r="DR110" s="1008"/>
    </row>
    <row r="111" spans="1:122" s="1007" customFormat="1" ht="15" customHeight="1" x14ac:dyDescent="0.25">
      <c r="A111" s="1003" t="s">
        <v>1475</v>
      </c>
      <c r="B111" s="1004"/>
      <c r="C111" s="1589" t="s">
        <v>2002</v>
      </c>
      <c r="D111" s="1589">
        <v>3.6378724628982992E-2</v>
      </c>
      <c r="E111" s="1589">
        <v>3.4012936078314217E-2</v>
      </c>
      <c r="F111" s="1589" t="s">
        <v>2002</v>
      </c>
      <c r="G111" s="1589" t="s">
        <v>2002</v>
      </c>
      <c r="H111" s="1589" t="s">
        <v>2002</v>
      </c>
      <c r="I111" s="1589" t="s">
        <v>2002</v>
      </c>
      <c r="J111" s="1589">
        <v>0.27360620952574444</v>
      </c>
      <c r="K111" s="1589" t="s">
        <v>2002</v>
      </c>
      <c r="L111" s="1589">
        <v>0.28990160437036805</v>
      </c>
      <c r="M111" s="1589" t="s">
        <v>2002</v>
      </c>
      <c r="N111" s="1589" t="s">
        <v>2002</v>
      </c>
      <c r="O111" s="1589">
        <v>0.14055857405206557</v>
      </c>
      <c r="P111" s="1589" t="s">
        <v>2002</v>
      </c>
      <c r="Q111" s="1589" t="s">
        <v>2002</v>
      </c>
      <c r="R111" s="1589">
        <v>0.17708838410343578</v>
      </c>
      <c r="S111" s="1589" t="s">
        <v>2002</v>
      </c>
      <c r="T111" s="1589">
        <v>0.19920284368382818</v>
      </c>
      <c r="U111" s="1589">
        <v>0.27637865009542056</v>
      </c>
      <c r="V111" s="1589" t="s">
        <v>2002</v>
      </c>
      <c r="W111" s="1589">
        <v>0.2951896442239384</v>
      </c>
      <c r="X111" s="1589" t="s">
        <v>2002</v>
      </c>
      <c r="Y111" s="1589">
        <v>0.12194421999086597</v>
      </c>
      <c r="Z111" s="1589" t="s">
        <v>2002</v>
      </c>
      <c r="AA111" s="1589" t="s">
        <v>2002</v>
      </c>
      <c r="AB111" s="1589">
        <v>0.21328860591663379</v>
      </c>
      <c r="AC111" s="1589">
        <v>0.15681778746043984</v>
      </c>
      <c r="AD111" s="1589" t="s">
        <v>2002</v>
      </c>
      <c r="AE111" s="1589">
        <v>0.12250682108748047</v>
      </c>
      <c r="AF111" s="1589" t="s">
        <v>2002</v>
      </c>
      <c r="AG111" s="1589" t="s">
        <v>2002</v>
      </c>
      <c r="AH111" s="1589">
        <v>3.7247921405647894E-2</v>
      </c>
      <c r="AI111" s="1589">
        <v>0.24858855787093345</v>
      </c>
      <c r="AJ111" s="1589">
        <v>0.10583675213072115</v>
      </c>
      <c r="AK111" s="1589" t="s">
        <v>2002</v>
      </c>
      <c r="AL111" s="1589" t="s">
        <v>2002</v>
      </c>
      <c r="AM111" s="1589" t="s">
        <v>2002</v>
      </c>
      <c r="AN111" s="1589">
        <v>0.11548296391383232</v>
      </c>
      <c r="AO111" s="1589" t="s">
        <v>2002</v>
      </c>
      <c r="AP111" s="1589" t="s">
        <v>2002</v>
      </c>
      <c r="AQ111" s="1589" t="s">
        <v>2002</v>
      </c>
      <c r="AR111" s="1589" t="s">
        <v>2002</v>
      </c>
      <c r="AS111" s="1589">
        <v>0.14302577282621876</v>
      </c>
      <c r="AT111" s="1589">
        <v>0.19675566063135941</v>
      </c>
      <c r="AU111" s="1589" t="s">
        <v>2002</v>
      </c>
      <c r="AV111" s="1589" t="s">
        <v>2002</v>
      </c>
      <c r="AW111" s="1589">
        <v>3.045234901265113E-2</v>
      </c>
      <c r="AX111" s="1589" t="s">
        <v>2002</v>
      </c>
      <c r="AY111" s="1589">
        <v>8.0319171234189718E-2</v>
      </c>
      <c r="AZ111" s="1009"/>
      <c r="BA111" s="1008"/>
      <c r="BB111" s="1008"/>
      <c r="BC111" s="1008"/>
      <c r="BD111" s="1008"/>
      <c r="BE111" s="1008"/>
      <c r="BF111" s="1008"/>
      <c r="BG111" s="1008"/>
      <c r="BH111" s="1008"/>
      <c r="BI111" s="1008"/>
      <c r="BJ111" s="1008"/>
      <c r="BK111" s="1008"/>
      <c r="BL111" s="1008"/>
      <c r="BM111" s="1008"/>
      <c r="BN111" s="1008"/>
      <c r="BO111" s="1008"/>
      <c r="BP111" s="1008"/>
      <c r="BQ111" s="1008"/>
      <c r="BR111" s="1008"/>
      <c r="BS111" s="1008"/>
      <c r="BT111" s="1008"/>
      <c r="BU111" s="1008"/>
      <c r="BV111" s="1008"/>
      <c r="BW111" s="1008"/>
      <c r="BX111" s="1008"/>
      <c r="BY111" s="1008"/>
      <c r="BZ111" s="1008"/>
      <c r="CA111" s="1008"/>
      <c r="CB111" s="1008"/>
      <c r="CC111" s="1008"/>
      <c r="CD111" s="1008"/>
      <c r="CE111" s="1008"/>
      <c r="CF111" s="1008"/>
      <c r="CG111" s="1008"/>
      <c r="CH111" s="1008"/>
      <c r="CI111" s="1008"/>
      <c r="CJ111" s="1008"/>
      <c r="CK111" s="1008"/>
      <c r="CL111" s="1008"/>
      <c r="CM111" s="1008"/>
      <c r="CN111" s="1008"/>
      <c r="CO111" s="1008"/>
      <c r="CP111" s="1008"/>
      <c r="CQ111" s="1008"/>
      <c r="CR111" s="1008"/>
      <c r="CS111" s="1008"/>
      <c r="CT111" s="1008"/>
      <c r="CU111" s="1008"/>
      <c r="CV111" s="1008"/>
      <c r="CW111" s="1008"/>
      <c r="CX111" s="1008"/>
      <c r="CY111" s="1008"/>
      <c r="CZ111" s="1008"/>
      <c r="DA111" s="1008"/>
      <c r="DB111" s="1008"/>
      <c r="DC111" s="1008"/>
      <c r="DD111" s="1008"/>
      <c r="DE111" s="1008"/>
      <c r="DF111" s="1008"/>
      <c r="DG111" s="1008"/>
      <c r="DH111" s="1008"/>
      <c r="DI111" s="1008"/>
      <c r="DJ111" s="1008"/>
      <c r="DK111" s="1008"/>
      <c r="DL111" s="1008"/>
      <c r="DM111" s="1008"/>
      <c r="DN111" s="1008"/>
      <c r="DO111" s="1008"/>
      <c r="DP111" s="1008"/>
      <c r="DQ111" s="1008"/>
      <c r="DR111" s="1008"/>
    </row>
    <row r="112" spans="1:122" s="1007" customFormat="1" ht="15" x14ac:dyDescent="0.25">
      <c r="A112" s="1005" t="s">
        <v>1476</v>
      </c>
      <c r="B112" s="1004"/>
      <c r="C112" s="1589">
        <v>0.11433372774458463</v>
      </c>
      <c r="D112" s="1589">
        <v>0.30214852053189761</v>
      </c>
      <c r="E112" s="1589">
        <v>0.25698088288025284</v>
      </c>
      <c r="F112" s="1589">
        <v>0.19325971317089877</v>
      </c>
      <c r="G112" s="1589">
        <v>5.505303800400254E-2</v>
      </c>
      <c r="H112" s="1589">
        <v>6.3288278593021385E-2</v>
      </c>
      <c r="I112" s="1589">
        <v>9.8638574961804532E-2</v>
      </c>
      <c r="J112" s="1589">
        <v>0.10028797563724116</v>
      </c>
      <c r="K112" s="1589">
        <v>0.10336116713203025</v>
      </c>
      <c r="L112" s="1589">
        <v>0.21731645152770254</v>
      </c>
      <c r="M112" s="1589">
        <v>0.10647114660324522</v>
      </c>
      <c r="N112" s="1589">
        <v>0.17092515117155113</v>
      </c>
      <c r="O112" s="1589">
        <v>0.30484534814938952</v>
      </c>
      <c r="P112" s="1589">
        <v>0.1545757236084449</v>
      </c>
      <c r="Q112" s="1589">
        <v>0.15544970710518835</v>
      </c>
      <c r="R112" s="1589">
        <v>0.38080195779068415</v>
      </c>
      <c r="S112" s="1589">
        <v>0.16597584153793674</v>
      </c>
      <c r="T112" s="1589">
        <v>0.24885151301771197</v>
      </c>
      <c r="U112" s="1589">
        <v>0.13035703904919982</v>
      </c>
      <c r="V112" s="1589">
        <v>0.1209233159135658</v>
      </c>
      <c r="W112" s="1589">
        <v>0.11720282669673072</v>
      </c>
      <c r="X112" s="1589">
        <v>0.12804792508050233</v>
      </c>
      <c r="Y112" s="1589">
        <v>0.19928568732488347</v>
      </c>
      <c r="Z112" s="1589">
        <v>0.22841932538441273</v>
      </c>
      <c r="AA112" s="1589">
        <v>0.25075304548081434</v>
      </c>
      <c r="AB112" s="1589">
        <v>0.11612741655841036</v>
      </c>
      <c r="AC112" s="1589">
        <v>0.2624342607193898</v>
      </c>
      <c r="AD112" s="1589">
        <v>0.13345638479317126</v>
      </c>
      <c r="AE112" s="1589">
        <v>0.22632646950263652</v>
      </c>
      <c r="AF112" s="1589">
        <v>0.11190190620121385</v>
      </c>
      <c r="AG112" s="1589">
        <v>0.2824983110320442</v>
      </c>
      <c r="AH112" s="1589">
        <v>0.24556255422378712</v>
      </c>
      <c r="AI112" s="1589">
        <v>5.7330051550876386E-2</v>
      </c>
      <c r="AJ112" s="1589">
        <v>0.39971777957781685</v>
      </c>
      <c r="AK112" s="1589">
        <v>8.614398567660024E-2</v>
      </c>
      <c r="AL112" s="1589">
        <v>0.55872633092116708</v>
      </c>
      <c r="AM112" s="1589">
        <v>0.12153191250584028</v>
      </c>
      <c r="AN112" s="1589">
        <v>7.3772044991132171E-2</v>
      </c>
      <c r="AO112" s="1589">
        <v>1</v>
      </c>
      <c r="AP112" s="1589">
        <v>0.53230623504763319</v>
      </c>
      <c r="AQ112" s="1589">
        <v>0.32750993384012234</v>
      </c>
      <c r="AR112" s="1589">
        <v>0.25269149228058796</v>
      </c>
      <c r="AS112" s="1589">
        <v>6.4369755312713786E-2</v>
      </c>
      <c r="AT112" s="1589">
        <v>0.16326515593719584</v>
      </c>
      <c r="AU112" s="1589">
        <v>0.25671662580563237</v>
      </c>
      <c r="AV112" s="1589">
        <v>6.3649782909350763E-2</v>
      </c>
      <c r="AW112" s="1589">
        <v>0.39248834315589259</v>
      </c>
      <c r="AX112" s="1589">
        <v>0.13669746594311705</v>
      </c>
      <c r="AY112" s="1589">
        <v>0.19193998263427456</v>
      </c>
      <c r="AZ112" s="1009"/>
      <c r="BA112" s="1008"/>
      <c r="BB112" s="1008"/>
      <c r="BC112" s="1008"/>
      <c r="BD112" s="1008"/>
      <c r="BE112" s="1008"/>
      <c r="BF112" s="1008"/>
      <c r="BG112" s="1008"/>
      <c r="BH112" s="1008"/>
      <c r="BI112" s="1008"/>
      <c r="BJ112" s="1008"/>
      <c r="BK112" s="1008"/>
      <c r="BL112" s="1008"/>
      <c r="BM112" s="1008"/>
      <c r="BN112" s="1008"/>
      <c r="BO112" s="1008"/>
      <c r="BP112" s="1008"/>
      <c r="BQ112" s="1008"/>
      <c r="BR112" s="1008"/>
      <c r="BS112" s="1008"/>
      <c r="BT112" s="1008"/>
      <c r="BU112" s="1008"/>
      <c r="BV112" s="1008"/>
      <c r="BW112" s="1008"/>
      <c r="BX112" s="1008"/>
      <c r="BY112" s="1008"/>
      <c r="BZ112" s="1008"/>
      <c r="CA112" s="1008"/>
      <c r="CB112" s="1008"/>
      <c r="CC112" s="1008"/>
      <c r="CD112" s="1008"/>
      <c r="CE112" s="1008"/>
      <c r="CF112" s="1008"/>
      <c r="CG112" s="1008"/>
      <c r="CH112" s="1008"/>
      <c r="CI112" s="1008"/>
      <c r="CJ112" s="1008"/>
      <c r="CK112" s="1008"/>
      <c r="CL112" s="1008"/>
      <c r="CM112" s="1008"/>
      <c r="CN112" s="1008"/>
      <c r="CO112" s="1008"/>
      <c r="CP112" s="1008"/>
      <c r="CQ112" s="1008"/>
      <c r="CR112" s="1008"/>
      <c r="CS112" s="1008"/>
      <c r="CT112" s="1008"/>
      <c r="CU112" s="1008"/>
      <c r="CV112" s="1008"/>
      <c r="CW112" s="1008"/>
      <c r="CX112" s="1008"/>
      <c r="CY112" s="1008"/>
      <c r="CZ112" s="1008"/>
      <c r="DA112" s="1008"/>
      <c r="DB112" s="1008"/>
      <c r="DC112" s="1008"/>
      <c r="DD112" s="1008"/>
      <c r="DE112" s="1008"/>
      <c r="DF112" s="1008"/>
      <c r="DG112" s="1008"/>
      <c r="DH112" s="1008"/>
      <c r="DI112" s="1008"/>
      <c r="DJ112" s="1008"/>
      <c r="DK112" s="1008"/>
      <c r="DL112" s="1008"/>
      <c r="DM112" s="1008"/>
      <c r="DN112" s="1008"/>
      <c r="DO112" s="1008"/>
      <c r="DP112" s="1008"/>
      <c r="DQ112" s="1008"/>
      <c r="DR112" s="1008"/>
    </row>
    <row r="113" spans="1:122" s="1007" customFormat="1" ht="15" x14ac:dyDescent="0.25">
      <c r="A113" s="999" t="s">
        <v>1</v>
      </c>
      <c r="B113" s="1000"/>
      <c r="C113" s="1588">
        <v>1</v>
      </c>
      <c r="D113" s="1588">
        <v>1</v>
      </c>
      <c r="E113" s="1588">
        <v>1</v>
      </c>
      <c r="F113" s="1588">
        <v>1</v>
      </c>
      <c r="G113" s="1588">
        <v>1</v>
      </c>
      <c r="H113" s="1588">
        <v>1</v>
      </c>
      <c r="I113" s="1588">
        <v>1</v>
      </c>
      <c r="J113" s="1588">
        <v>1</v>
      </c>
      <c r="K113" s="1588">
        <v>1</v>
      </c>
      <c r="L113" s="1588">
        <v>1</v>
      </c>
      <c r="M113" s="1588">
        <v>1</v>
      </c>
      <c r="N113" s="1588">
        <v>1</v>
      </c>
      <c r="O113" s="1588">
        <v>1</v>
      </c>
      <c r="P113" s="1588">
        <v>1</v>
      </c>
      <c r="Q113" s="1588">
        <v>1</v>
      </c>
      <c r="R113" s="1588">
        <v>1</v>
      </c>
      <c r="S113" s="1588">
        <v>1</v>
      </c>
      <c r="T113" s="1588">
        <v>1</v>
      </c>
      <c r="U113" s="1588">
        <v>1</v>
      </c>
      <c r="V113" s="1588">
        <v>1</v>
      </c>
      <c r="W113" s="1588">
        <v>1</v>
      </c>
      <c r="X113" s="1588">
        <v>1</v>
      </c>
      <c r="Y113" s="1588">
        <v>1</v>
      </c>
      <c r="Z113" s="1588">
        <v>1</v>
      </c>
      <c r="AA113" s="1588">
        <v>1</v>
      </c>
      <c r="AB113" s="1588">
        <v>1</v>
      </c>
      <c r="AC113" s="1588">
        <v>1</v>
      </c>
      <c r="AD113" s="1588">
        <v>1</v>
      </c>
      <c r="AE113" s="1588">
        <v>1</v>
      </c>
      <c r="AF113" s="1588">
        <v>1</v>
      </c>
      <c r="AG113" s="1588">
        <v>1</v>
      </c>
      <c r="AH113" s="1588">
        <v>1</v>
      </c>
      <c r="AI113" s="1588">
        <v>1</v>
      </c>
      <c r="AJ113" s="1588">
        <v>1</v>
      </c>
      <c r="AK113" s="1588">
        <v>1</v>
      </c>
      <c r="AL113" s="1588">
        <v>1</v>
      </c>
      <c r="AM113" s="1588">
        <v>1</v>
      </c>
      <c r="AN113" s="1588">
        <v>1</v>
      </c>
      <c r="AO113" s="1588">
        <v>1</v>
      </c>
      <c r="AP113" s="1588">
        <v>1</v>
      </c>
      <c r="AQ113" s="1588">
        <v>1</v>
      </c>
      <c r="AR113" s="1588">
        <v>1</v>
      </c>
      <c r="AS113" s="1588">
        <v>1</v>
      </c>
      <c r="AT113" s="1588">
        <v>1</v>
      </c>
      <c r="AU113" s="1588">
        <v>1</v>
      </c>
      <c r="AV113" s="1588">
        <v>1</v>
      </c>
      <c r="AW113" s="1588">
        <v>1</v>
      </c>
      <c r="AX113" s="1588">
        <v>1</v>
      </c>
      <c r="AY113" s="1588">
        <v>1</v>
      </c>
      <c r="AZ113" s="1009"/>
      <c r="BA113" s="1008"/>
      <c r="BB113" s="1008"/>
      <c r="BC113" s="1008"/>
      <c r="BD113" s="1008"/>
      <c r="BE113" s="1008"/>
      <c r="BF113" s="1008"/>
      <c r="BG113" s="1008"/>
      <c r="BH113" s="1008"/>
      <c r="BI113" s="1008"/>
      <c r="BJ113" s="1008"/>
      <c r="BK113" s="1008"/>
      <c r="BL113" s="1008"/>
      <c r="BM113" s="1008"/>
      <c r="BN113" s="1008"/>
      <c r="BO113" s="1008"/>
      <c r="BP113" s="1008"/>
      <c r="BQ113" s="1008"/>
      <c r="BR113" s="1008"/>
      <c r="BS113" s="1008"/>
      <c r="BT113" s="1008"/>
      <c r="BU113" s="1008"/>
      <c r="BV113" s="1008"/>
      <c r="BW113" s="1008"/>
      <c r="BX113" s="1008"/>
      <c r="BY113" s="1008"/>
      <c r="BZ113" s="1008"/>
      <c r="CA113" s="1008"/>
      <c r="CB113" s="1008"/>
      <c r="CC113" s="1008"/>
      <c r="CD113" s="1008"/>
      <c r="CE113" s="1008"/>
      <c r="CF113" s="1008"/>
      <c r="CG113" s="1008"/>
      <c r="CH113" s="1008"/>
      <c r="CI113" s="1008"/>
      <c r="CJ113" s="1008"/>
      <c r="CK113" s="1008"/>
      <c r="CL113" s="1008"/>
      <c r="CM113" s="1008"/>
      <c r="CN113" s="1008"/>
      <c r="CO113" s="1008"/>
      <c r="CP113" s="1008"/>
      <c r="CQ113" s="1008"/>
      <c r="CR113" s="1008"/>
      <c r="CS113" s="1008"/>
      <c r="CT113" s="1008"/>
      <c r="CU113" s="1008"/>
      <c r="CV113" s="1008"/>
      <c r="CW113" s="1008"/>
      <c r="CX113" s="1008"/>
      <c r="CY113" s="1008"/>
      <c r="CZ113" s="1008"/>
      <c r="DA113" s="1008"/>
      <c r="DB113" s="1008"/>
      <c r="DC113" s="1008"/>
      <c r="DD113" s="1008"/>
      <c r="DE113" s="1008"/>
      <c r="DF113" s="1008"/>
      <c r="DG113" s="1008"/>
      <c r="DH113" s="1008"/>
      <c r="DI113" s="1008"/>
      <c r="DJ113" s="1008"/>
      <c r="DK113" s="1008"/>
      <c r="DL113" s="1008"/>
      <c r="DM113" s="1008"/>
      <c r="DN113" s="1008"/>
      <c r="DO113" s="1008"/>
      <c r="DP113" s="1008"/>
      <c r="DQ113" s="1008"/>
      <c r="DR113" s="1008"/>
    </row>
    <row r="114" spans="1:122" s="1007" customFormat="1" x14ac:dyDescent="0.25">
      <c r="A114" s="1010"/>
      <c r="B114" s="1012"/>
      <c r="C114" s="1010"/>
      <c r="D114" s="1010"/>
      <c r="E114" s="1010"/>
      <c r="F114" s="1010"/>
      <c r="G114" s="1010"/>
      <c r="H114" s="1010"/>
      <c r="I114" s="1010"/>
      <c r="J114" s="1010"/>
      <c r="K114" s="1010"/>
      <c r="L114" s="1010"/>
      <c r="M114" s="1010"/>
      <c r="N114" s="1010"/>
      <c r="O114" s="1010"/>
      <c r="P114" s="1010"/>
      <c r="Q114" s="1010"/>
      <c r="R114" s="1010"/>
      <c r="S114" s="1010"/>
      <c r="T114" s="1010"/>
      <c r="U114" s="1010"/>
      <c r="V114" s="1010"/>
      <c r="W114" s="1010"/>
      <c r="X114" s="1010"/>
      <c r="Y114" s="1010"/>
      <c r="Z114" s="1010"/>
      <c r="AA114" s="1010"/>
      <c r="AB114" s="1010"/>
      <c r="AC114" s="1010"/>
      <c r="AD114" s="1010"/>
      <c r="AE114" s="1010"/>
      <c r="AF114" s="1010"/>
      <c r="AG114" s="1011"/>
      <c r="AH114" s="1011"/>
      <c r="AI114" s="1011"/>
      <c r="AJ114" s="1011"/>
      <c r="AK114" s="1011"/>
      <c r="AL114" s="1008"/>
      <c r="AM114" s="1008"/>
      <c r="AN114" s="1008"/>
      <c r="AO114" s="1008"/>
      <c r="AP114" s="1008"/>
      <c r="AQ114" s="1008"/>
      <c r="AR114" s="1008"/>
      <c r="AS114" s="1008"/>
      <c r="AT114" s="1008"/>
      <c r="AU114" s="1008"/>
      <c r="AV114" s="1008"/>
      <c r="AW114" s="1008"/>
      <c r="AX114" s="1008"/>
      <c r="AY114" s="1008"/>
      <c r="AZ114" s="1009"/>
      <c r="BA114" s="1008"/>
      <c r="BB114" s="1008"/>
      <c r="BC114" s="1008"/>
      <c r="BD114" s="1008"/>
      <c r="BE114" s="1008"/>
      <c r="BF114" s="1008"/>
      <c r="BG114" s="1008"/>
      <c r="BH114" s="1008"/>
      <c r="BI114" s="1008"/>
      <c r="BJ114" s="1008"/>
      <c r="BK114" s="1008"/>
      <c r="BL114" s="1008"/>
      <c r="BM114" s="1008"/>
      <c r="BN114" s="1008"/>
      <c r="BO114" s="1008"/>
      <c r="BP114" s="1008"/>
      <c r="BQ114" s="1008"/>
      <c r="BR114" s="1008"/>
      <c r="BS114" s="1008"/>
      <c r="BT114" s="1008"/>
      <c r="BU114" s="1008"/>
      <c r="BV114" s="1008"/>
      <c r="BW114" s="1008"/>
      <c r="BX114" s="1008"/>
      <c r="BY114" s="1008"/>
      <c r="BZ114" s="1008"/>
      <c r="CA114" s="1008"/>
      <c r="CB114" s="1008"/>
      <c r="CC114" s="1008"/>
      <c r="CD114" s="1008"/>
      <c r="CE114" s="1008"/>
      <c r="CF114" s="1008"/>
      <c r="CG114" s="1008"/>
      <c r="CH114" s="1008"/>
      <c r="CI114" s="1008"/>
      <c r="CJ114" s="1008"/>
      <c r="CK114" s="1008"/>
      <c r="CL114" s="1008"/>
      <c r="CM114" s="1008"/>
      <c r="CN114" s="1008"/>
      <c r="CO114" s="1008"/>
      <c r="CP114" s="1008"/>
      <c r="CQ114" s="1008"/>
      <c r="CR114" s="1008"/>
      <c r="CS114" s="1008"/>
      <c r="CT114" s="1008"/>
      <c r="CU114" s="1008"/>
      <c r="CV114" s="1008"/>
      <c r="CW114" s="1008"/>
      <c r="CX114" s="1008"/>
      <c r="CY114" s="1008"/>
      <c r="CZ114" s="1008"/>
      <c r="DA114" s="1008"/>
      <c r="DB114" s="1008"/>
      <c r="DC114" s="1008"/>
      <c r="DD114" s="1008"/>
      <c r="DE114" s="1008"/>
      <c r="DF114" s="1008"/>
      <c r="DG114" s="1008"/>
      <c r="DH114" s="1008"/>
      <c r="DI114" s="1008"/>
      <c r="DJ114" s="1008"/>
      <c r="DK114" s="1008"/>
      <c r="DL114" s="1008"/>
      <c r="DM114" s="1008"/>
      <c r="DN114" s="1008"/>
      <c r="DO114" s="1008"/>
      <c r="DP114" s="1008"/>
      <c r="DQ114" s="1008"/>
      <c r="DR114" s="1008"/>
    </row>
    <row r="115" spans="1:122" s="1007" customFormat="1" x14ac:dyDescent="0.25">
      <c r="A115" s="1010"/>
      <c r="B115" s="1012"/>
      <c r="C115" s="1010"/>
      <c r="D115" s="1010"/>
      <c r="E115" s="1010"/>
      <c r="F115" s="1010"/>
      <c r="G115" s="1010"/>
      <c r="H115" s="1010"/>
      <c r="I115" s="1010"/>
      <c r="J115" s="1010"/>
      <c r="K115" s="1010"/>
      <c r="L115" s="1010"/>
      <c r="M115" s="1010"/>
      <c r="N115" s="1010"/>
      <c r="O115" s="1010"/>
      <c r="P115" s="1010"/>
      <c r="Q115" s="1010"/>
      <c r="R115" s="1010"/>
      <c r="S115" s="1010"/>
      <c r="T115" s="1010"/>
      <c r="U115" s="1010"/>
      <c r="V115" s="1010"/>
      <c r="W115" s="1010"/>
      <c r="X115" s="1010"/>
      <c r="Y115" s="1010"/>
      <c r="Z115" s="1010"/>
      <c r="AA115" s="1010"/>
      <c r="AB115" s="1010"/>
      <c r="AC115" s="1010"/>
      <c r="AD115" s="1010"/>
      <c r="AE115" s="1010"/>
      <c r="AF115" s="1010"/>
      <c r="AG115" s="1011"/>
      <c r="AH115" s="1011"/>
      <c r="AI115" s="1011"/>
      <c r="AJ115" s="1011"/>
      <c r="AK115" s="1011"/>
      <c r="AL115" s="1008"/>
      <c r="AM115" s="1008"/>
      <c r="AN115" s="1008"/>
      <c r="AO115" s="1008"/>
      <c r="AP115" s="1008"/>
      <c r="AQ115" s="1008"/>
      <c r="AR115" s="1008"/>
      <c r="AS115" s="1008"/>
      <c r="AT115" s="1008"/>
      <c r="AU115" s="1008"/>
      <c r="AV115" s="1008"/>
      <c r="AW115" s="1008"/>
      <c r="AX115" s="1008"/>
      <c r="AY115" s="1008"/>
      <c r="AZ115" s="1008"/>
      <c r="BA115" s="1008"/>
      <c r="BB115" s="1008"/>
      <c r="BC115" s="1008"/>
      <c r="BD115" s="1008"/>
      <c r="BE115" s="1008"/>
      <c r="BF115" s="1008"/>
      <c r="BG115" s="1008"/>
      <c r="BH115" s="1008"/>
      <c r="BI115" s="1008"/>
      <c r="BJ115" s="1008"/>
      <c r="BK115" s="1008"/>
      <c r="BL115" s="1008"/>
      <c r="BM115" s="1008"/>
      <c r="BN115" s="1008"/>
      <c r="BO115" s="1008"/>
      <c r="BP115" s="1008"/>
      <c r="BQ115" s="1008"/>
      <c r="BR115" s="1008"/>
      <c r="BS115" s="1008"/>
      <c r="BT115" s="1008"/>
      <c r="BU115" s="1008"/>
      <c r="BV115" s="1008"/>
      <c r="BW115" s="1008"/>
      <c r="BX115" s="1008"/>
      <c r="BY115" s="1008"/>
      <c r="BZ115" s="1008"/>
      <c r="CA115" s="1008"/>
      <c r="CB115" s="1008"/>
      <c r="CC115" s="1008"/>
      <c r="CD115" s="1008"/>
      <c r="CE115" s="1008"/>
      <c r="CF115" s="1008"/>
      <c r="CG115" s="1008"/>
      <c r="CH115" s="1008"/>
      <c r="CI115" s="1008"/>
      <c r="CJ115" s="1008"/>
      <c r="CK115" s="1008"/>
      <c r="CL115" s="1008"/>
      <c r="CM115" s="1008"/>
      <c r="CN115" s="1008"/>
      <c r="CO115" s="1008"/>
      <c r="CP115" s="1008"/>
      <c r="CQ115" s="1008"/>
      <c r="CR115" s="1008"/>
      <c r="CS115" s="1008"/>
      <c r="CT115" s="1008"/>
      <c r="CU115" s="1008"/>
      <c r="CV115" s="1008"/>
      <c r="CW115" s="1008"/>
      <c r="CX115" s="1008"/>
      <c r="CY115" s="1008"/>
      <c r="CZ115" s="1008"/>
      <c r="DA115" s="1008"/>
      <c r="DB115" s="1008"/>
      <c r="DC115" s="1008"/>
      <c r="DD115" s="1008"/>
      <c r="DE115" s="1008"/>
      <c r="DF115" s="1008"/>
      <c r="DG115" s="1008"/>
      <c r="DH115" s="1008"/>
      <c r="DI115" s="1008"/>
      <c r="DJ115" s="1008"/>
      <c r="DK115" s="1008"/>
      <c r="DL115" s="1008"/>
      <c r="DM115" s="1008"/>
      <c r="DN115" s="1008"/>
      <c r="DO115" s="1008"/>
      <c r="DP115" s="1008"/>
      <c r="DQ115" s="1008"/>
      <c r="DR115" s="1008"/>
    </row>
    <row r="116" spans="1:122" s="1007" customFormat="1" x14ac:dyDescent="0.25">
      <c r="A116" s="1010"/>
      <c r="B116" s="1012"/>
      <c r="C116" s="1010"/>
      <c r="D116" s="1010"/>
      <c r="E116" s="1010"/>
      <c r="F116" s="1010"/>
      <c r="G116" s="1010"/>
      <c r="H116" s="1010"/>
      <c r="I116" s="1010"/>
      <c r="J116" s="1010"/>
      <c r="K116" s="1010"/>
      <c r="L116" s="1010"/>
      <c r="M116" s="1010"/>
      <c r="N116" s="1010"/>
      <c r="O116" s="1010"/>
      <c r="P116" s="1010"/>
      <c r="Q116" s="1010"/>
      <c r="R116" s="1010"/>
      <c r="S116" s="1010"/>
      <c r="T116" s="1010"/>
      <c r="U116" s="1010"/>
      <c r="V116" s="1010"/>
      <c r="W116" s="1010"/>
      <c r="X116" s="1010"/>
      <c r="Y116" s="1010"/>
      <c r="Z116" s="1010"/>
      <c r="AA116" s="1010"/>
      <c r="AB116" s="1010"/>
      <c r="AC116" s="1010"/>
      <c r="AD116" s="1010"/>
      <c r="AE116" s="1010"/>
      <c r="AF116" s="1010"/>
      <c r="AG116" s="1011"/>
      <c r="AH116" s="1011"/>
      <c r="AI116" s="1011"/>
      <c r="AJ116" s="1011"/>
      <c r="AK116" s="1011"/>
      <c r="AL116" s="1008"/>
      <c r="AM116" s="1008"/>
      <c r="AN116" s="1008"/>
      <c r="AO116" s="1008"/>
      <c r="AP116" s="1008"/>
      <c r="AQ116" s="1008"/>
      <c r="AR116" s="1008"/>
      <c r="AS116" s="1008"/>
      <c r="AT116" s="1008"/>
      <c r="AU116" s="1008"/>
      <c r="AV116" s="1008"/>
      <c r="AW116" s="1008"/>
      <c r="AX116" s="1008"/>
      <c r="AY116" s="1008"/>
      <c r="AZ116" s="1008"/>
      <c r="BA116" s="1008"/>
      <c r="BB116" s="1008"/>
      <c r="BC116" s="1008"/>
      <c r="BD116" s="1008"/>
      <c r="BE116" s="1008"/>
      <c r="BF116" s="1008"/>
      <c r="BG116" s="1008"/>
      <c r="BH116" s="1008"/>
      <c r="BI116" s="1008"/>
      <c r="BJ116" s="1008"/>
      <c r="BK116" s="1008"/>
      <c r="BL116" s="1008"/>
      <c r="BM116" s="1008"/>
      <c r="BN116" s="1008"/>
      <c r="BO116" s="1008"/>
      <c r="BP116" s="1008"/>
      <c r="BQ116" s="1008"/>
      <c r="BR116" s="1008"/>
      <c r="BS116" s="1008"/>
      <c r="BT116" s="1008"/>
      <c r="BU116" s="1008"/>
      <c r="BV116" s="1008"/>
      <c r="BW116" s="1008"/>
      <c r="BX116" s="1008"/>
      <c r="BY116" s="1008"/>
      <c r="BZ116" s="1008"/>
      <c r="CA116" s="1008"/>
      <c r="CB116" s="1008"/>
      <c r="CC116" s="1008"/>
      <c r="CD116" s="1008"/>
      <c r="CE116" s="1008"/>
      <c r="CF116" s="1008"/>
      <c r="CG116" s="1008"/>
      <c r="CH116" s="1008"/>
      <c r="CI116" s="1008"/>
      <c r="CJ116" s="1008"/>
      <c r="CK116" s="1008"/>
      <c r="CL116" s="1008"/>
      <c r="CM116" s="1008"/>
      <c r="CN116" s="1008"/>
      <c r="CO116" s="1008"/>
      <c r="CP116" s="1008"/>
      <c r="CQ116" s="1008"/>
      <c r="CR116" s="1008"/>
      <c r="CS116" s="1008"/>
      <c r="CT116" s="1008"/>
      <c r="CU116" s="1008"/>
      <c r="CV116" s="1008"/>
      <c r="CW116" s="1008"/>
      <c r="CX116" s="1008"/>
      <c r="CY116" s="1008"/>
      <c r="CZ116" s="1008"/>
      <c r="DA116" s="1008"/>
      <c r="DB116" s="1008"/>
      <c r="DC116" s="1008"/>
      <c r="DD116" s="1008"/>
      <c r="DE116" s="1008"/>
      <c r="DF116" s="1008"/>
      <c r="DG116" s="1008"/>
      <c r="DH116" s="1008"/>
      <c r="DI116" s="1008"/>
      <c r="DJ116" s="1008"/>
      <c r="DK116" s="1008"/>
      <c r="DL116" s="1008"/>
      <c r="DM116" s="1008"/>
      <c r="DN116" s="1008"/>
      <c r="DO116" s="1008"/>
      <c r="DP116" s="1008"/>
      <c r="DQ116" s="1008"/>
      <c r="DR116" s="1008"/>
    </row>
    <row r="117" spans="1:122" s="1007" customFormat="1" x14ac:dyDescent="0.25">
      <c r="A117" s="1010"/>
      <c r="B117" s="1012"/>
      <c r="C117" s="1010"/>
      <c r="D117" s="1010"/>
      <c r="E117" s="1010"/>
      <c r="F117" s="1010"/>
      <c r="G117" s="1010"/>
      <c r="H117" s="1010"/>
      <c r="I117" s="1010"/>
      <c r="J117" s="1010"/>
      <c r="K117" s="1010"/>
      <c r="L117" s="1010"/>
      <c r="M117" s="1010"/>
      <c r="N117" s="1010"/>
      <c r="O117" s="1010"/>
      <c r="P117" s="1010"/>
      <c r="Q117" s="1010"/>
      <c r="R117" s="1010"/>
      <c r="S117" s="1010"/>
      <c r="T117" s="1010"/>
      <c r="U117" s="1010"/>
      <c r="V117" s="1010"/>
      <c r="W117" s="1010"/>
      <c r="X117" s="1010"/>
      <c r="Y117" s="1010"/>
      <c r="Z117" s="1010"/>
      <c r="AA117" s="1010"/>
      <c r="AB117" s="1010"/>
      <c r="AC117" s="1010"/>
      <c r="AD117" s="1010"/>
      <c r="AE117" s="1010"/>
      <c r="AF117" s="1010"/>
      <c r="AG117" s="1011"/>
      <c r="AH117" s="1011"/>
      <c r="AI117" s="1011"/>
      <c r="AJ117" s="1011"/>
      <c r="AK117" s="1011"/>
      <c r="AL117" s="1008"/>
      <c r="AM117" s="1008"/>
      <c r="AN117" s="1008"/>
      <c r="AO117" s="1008"/>
      <c r="AP117" s="1008"/>
      <c r="AQ117" s="1008"/>
      <c r="AR117" s="1008"/>
      <c r="AS117" s="1008"/>
      <c r="AT117" s="1008"/>
      <c r="AU117" s="1008"/>
      <c r="AV117" s="1008"/>
      <c r="AW117" s="1008"/>
      <c r="AX117" s="1008"/>
      <c r="AY117" s="1008"/>
      <c r="AZ117" s="1008"/>
      <c r="BA117" s="1008"/>
      <c r="BB117" s="1008"/>
      <c r="BC117" s="1008"/>
      <c r="BD117" s="1008"/>
      <c r="BE117" s="1008"/>
      <c r="BF117" s="1008"/>
      <c r="BG117" s="1008"/>
      <c r="BH117" s="1008"/>
      <c r="BI117" s="1008"/>
      <c r="BJ117" s="1008"/>
      <c r="BK117" s="1008"/>
      <c r="BL117" s="1008"/>
      <c r="BM117" s="1008"/>
      <c r="BN117" s="1008"/>
      <c r="BO117" s="1008"/>
      <c r="BP117" s="1008"/>
      <c r="BQ117" s="1008"/>
      <c r="BR117" s="1008"/>
      <c r="BS117" s="1008"/>
      <c r="BT117" s="1008"/>
      <c r="BU117" s="1008"/>
      <c r="BV117" s="1008"/>
      <c r="BW117" s="1008"/>
      <c r="BX117" s="1008"/>
      <c r="BY117" s="1008"/>
      <c r="BZ117" s="1008"/>
      <c r="CA117" s="1008"/>
      <c r="CB117" s="1008"/>
      <c r="CC117" s="1008"/>
      <c r="CD117" s="1008"/>
      <c r="CE117" s="1008"/>
      <c r="CF117" s="1008"/>
      <c r="CG117" s="1008"/>
      <c r="CH117" s="1008"/>
      <c r="CI117" s="1008"/>
      <c r="CJ117" s="1008"/>
      <c r="CK117" s="1008"/>
      <c r="CL117" s="1008"/>
      <c r="CM117" s="1008"/>
      <c r="CN117" s="1008"/>
      <c r="CO117" s="1008"/>
      <c r="CP117" s="1008"/>
      <c r="CQ117" s="1008"/>
      <c r="CR117" s="1008"/>
      <c r="CS117" s="1008"/>
      <c r="CT117" s="1008"/>
      <c r="CU117" s="1008"/>
      <c r="CV117" s="1008"/>
      <c r="CW117" s="1008"/>
      <c r="CX117" s="1008"/>
      <c r="CY117" s="1008"/>
      <c r="CZ117" s="1008"/>
      <c r="DA117" s="1008"/>
      <c r="DB117" s="1008"/>
      <c r="DC117" s="1008"/>
      <c r="DD117" s="1008"/>
      <c r="DE117" s="1008"/>
      <c r="DF117" s="1008"/>
      <c r="DG117" s="1008"/>
      <c r="DH117" s="1008"/>
      <c r="DI117" s="1008"/>
      <c r="DJ117" s="1008"/>
      <c r="DK117" s="1008"/>
      <c r="DL117" s="1008"/>
      <c r="DM117" s="1008"/>
      <c r="DN117" s="1008"/>
      <c r="DO117" s="1008"/>
      <c r="DP117" s="1008"/>
      <c r="DQ117" s="1008"/>
      <c r="DR117" s="1008"/>
    </row>
    <row r="118" spans="1:122" s="1007" customFormat="1" x14ac:dyDescent="0.25">
      <c r="A118" s="1010"/>
      <c r="B118" s="1012"/>
      <c r="C118" s="1010"/>
      <c r="D118" s="1010"/>
      <c r="E118" s="1010"/>
      <c r="F118" s="1010"/>
      <c r="G118" s="1010"/>
      <c r="H118" s="1010"/>
      <c r="I118" s="1010"/>
      <c r="J118" s="1010"/>
      <c r="K118" s="1010"/>
      <c r="L118" s="1010"/>
      <c r="M118" s="1010"/>
      <c r="N118" s="1010"/>
      <c r="O118" s="1010"/>
      <c r="P118" s="1010"/>
      <c r="Q118" s="1010"/>
      <c r="R118" s="1010"/>
      <c r="S118" s="1010"/>
      <c r="T118" s="1010"/>
      <c r="U118" s="1010"/>
      <c r="V118" s="1010"/>
      <c r="W118" s="1010"/>
      <c r="X118" s="1010"/>
      <c r="Y118" s="1010"/>
      <c r="Z118" s="1010"/>
      <c r="AA118" s="1010"/>
      <c r="AB118" s="1010"/>
      <c r="AC118" s="1010"/>
      <c r="AD118" s="1010"/>
      <c r="AE118" s="1010"/>
      <c r="AF118" s="1010"/>
      <c r="AG118" s="1011"/>
      <c r="AH118" s="1011"/>
      <c r="AI118" s="1011"/>
      <c r="AJ118" s="1011"/>
      <c r="AK118" s="1011"/>
      <c r="AL118" s="1008"/>
      <c r="AM118" s="1008"/>
      <c r="AN118" s="1008"/>
      <c r="AO118" s="1008"/>
      <c r="AP118" s="1008"/>
      <c r="AQ118" s="1008"/>
      <c r="AR118" s="1008"/>
      <c r="AS118" s="1008"/>
      <c r="AT118" s="1008"/>
      <c r="AU118" s="1008"/>
      <c r="AV118" s="1008"/>
      <c r="AW118" s="1008"/>
      <c r="AX118" s="1008"/>
      <c r="AY118" s="1008"/>
      <c r="AZ118" s="1008"/>
      <c r="BA118" s="1008"/>
      <c r="BB118" s="1008"/>
      <c r="BC118" s="1008"/>
      <c r="BD118" s="1008"/>
      <c r="BE118" s="1008"/>
      <c r="BF118" s="1008"/>
      <c r="BG118" s="1008"/>
      <c r="BH118" s="1008"/>
      <c r="BI118" s="1008"/>
      <c r="BJ118" s="1008"/>
      <c r="BK118" s="1008"/>
      <c r="BL118" s="1008"/>
      <c r="BM118" s="1008"/>
      <c r="BN118" s="1008"/>
      <c r="BO118" s="1008"/>
      <c r="BP118" s="1008"/>
      <c r="BQ118" s="1008"/>
      <c r="BR118" s="1008"/>
      <c r="BS118" s="1008"/>
      <c r="BT118" s="1008"/>
      <c r="BU118" s="1008"/>
      <c r="BV118" s="1008"/>
      <c r="BW118" s="1008"/>
      <c r="BX118" s="1008"/>
      <c r="BY118" s="1008"/>
      <c r="BZ118" s="1008"/>
      <c r="CA118" s="1008"/>
      <c r="CB118" s="1008"/>
      <c r="CC118" s="1008"/>
      <c r="CD118" s="1008"/>
      <c r="CE118" s="1008"/>
      <c r="CF118" s="1008"/>
      <c r="CG118" s="1008"/>
      <c r="CH118" s="1008"/>
      <c r="CI118" s="1008"/>
      <c r="CJ118" s="1008"/>
      <c r="CK118" s="1008"/>
      <c r="CL118" s="1008"/>
      <c r="CM118" s="1008"/>
      <c r="CN118" s="1008"/>
      <c r="CO118" s="1008"/>
      <c r="CP118" s="1008"/>
      <c r="CQ118" s="1008"/>
      <c r="CR118" s="1008"/>
      <c r="CS118" s="1008"/>
      <c r="CT118" s="1008"/>
      <c r="CU118" s="1008"/>
      <c r="CV118" s="1008"/>
      <c r="CW118" s="1008"/>
      <c r="CX118" s="1008"/>
      <c r="CY118" s="1008"/>
      <c r="CZ118" s="1008"/>
      <c r="DA118" s="1008"/>
      <c r="DB118" s="1008"/>
      <c r="DC118" s="1008"/>
      <c r="DD118" s="1008"/>
      <c r="DE118" s="1008"/>
      <c r="DF118" s="1008"/>
      <c r="DG118" s="1008"/>
      <c r="DH118" s="1008"/>
      <c r="DI118" s="1008"/>
      <c r="DJ118" s="1008"/>
      <c r="DK118" s="1008"/>
      <c r="DL118" s="1008"/>
      <c r="DM118" s="1008"/>
      <c r="DN118" s="1008"/>
      <c r="DO118" s="1008"/>
      <c r="DP118" s="1008"/>
      <c r="DQ118" s="1008"/>
      <c r="DR118" s="1008"/>
    </row>
    <row r="119" spans="1:122" s="1007" customFormat="1" x14ac:dyDescent="0.25">
      <c r="A119" s="1010"/>
      <c r="B119" s="1012"/>
      <c r="C119" s="1010"/>
      <c r="D119" s="1010"/>
      <c r="E119" s="1010"/>
      <c r="F119" s="1010"/>
      <c r="G119" s="1010"/>
      <c r="H119" s="1010"/>
      <c r="I119" s="1010"/>
      <c r="J119" s="1010"/>
      <c r="K119" s="1010"/>
      <c r="L119" s="1010"/>
      <c r="M119" s="1010"/>
      <c r="N119" s="1010"/>
      <c r="O119" s="1010"/>
      <c r="P119" s="1010"/>
      <c r="Q119" s="1010"/>
      <c r="R119" s="1010"/>
      <c r="S119" s="1010"/>
      <c r="T119" s="1010"/>
      <c r="U119" s="1010"/>
      <c r="V119" s="1010"/>
      <c r="W119" s="1010"/>
      <c r="X119" s="1010"/>
      <c r="Y119" s="1010"/>
      <c r="Z119" s="1010"/>
      <c r="AA119" s="1010"/>
      <c r="AB119" s="1010"/>
      <c r="AC119" s="1010"/>
      <c r="AD119" s="1010"/>
      <c r="AE119" s="1010"/>
      <c r="AF119" s="1010"/>
      <c r="AG119" s="1011"/>
      <c r="AH119" s="1011"/>
      <c r="AI119" s="1011"/>
      <c r="AJ119" s="1011"/>
      <c r="AK119" s="1011"/>
      <c r="AL119" s="1008"/>
      <c r="AM119" s="1008"/>
      <c r="AN119" s="1008"/>
      <c r="AO119" s="1008"/>
      <c r="AP119" s="1008"/>
      <c r="AQ119" s="1008"/>
      <c r="AR119" s="1008"/>
      <c r="AS119" s="1008"/>
      <c r="AT119" s="1008"/>
      <c r="AU119" s="1008"/>
      <c r="AV119" s="1008"/>
      <c r="AW119" s="1008"/>
      <c r="AX119" s="1008"/>
      <c r="AY119" s="1008"/>
      <c r="AZ119" s="1008"/>
      <c r="BA119" s="1008"/>
      <c r="BB119" s="1008"/>
      <c r="BC119" s="1008"/>
      <c r="BD119" s="1008"/>
      <c r="BE119" s="1008"/>
      <c r="BF119" s="1008"/>
      <c r="BG119" s="1008"/>
      <c r="BH119" s="1008"/>
      <c r="BI119" s="1008"/>
      <c r="BJ119" s="1008"/>
      <c r="BK119" s="1008"/>
      <c r="BL119" s="1008"/>
      <c r="BM119" s="1008"/>
      <c r="BN119" s="1008"/>
      <c r="BO119" s="1008"/>
      <c r="BP119" s="1008"/>
      <c r="BQ119" s="1008"/>
      <c r="BR119" s="1008"/>
      <c r="BS119" s="1008"/>
      <c r="BT119" s="1008"/>
      <c r="BU119" s="1008"/>
      <c r="BV119" s="1008"/>
      <c r="BW119" s="1008"/>
      <c r="BX119" s="1008"/>
      <c r="BY119" s="1008"/>
      <c r="BZ119" s="1008"/>
      <c r="CA119" s="1008"/>
      <c r="CB119" s="1008"/>
      <c r="CC119" s="1008"/>
      <c r="CD119" s="1008"/>
      <c r="CE119" s="1008"/>
      <c r="CF119" s="1008"/>
      <c r="CG119" s="1008"/>
      <c r="CH119" s="1008"/>
      <c r="CI119" s="1008"/>
      <c r="CJ119" s="1008"/>
      <c r="CK119" s="1008"/>
      <c r="CL119" s="1008"/>
      <c r="CM119" s="1008"/>
      <c r="CN119" s="1008"/>
      <c r="CO119" s="1008"/>
      <c r="CP119" s="1008"/>
      <c r="CQ119" s="1008"/>
      <c r="CR119" s="1008"/>
      <c r="CS119" s="1008"/>
      <c r="CT119" s="1008"/>
      <c r="CU119" s="1008"/>
      <c r="CV119" s="1008"/>
      <c r="CW119" s="1008"/>
      <c r="CX119" s="1008"/>
      <c r="CY119" s="1008"/>
      <c r="CZ119" s="1008"/>
      <c r="DA119" s="1008"/>
      <c r="DB119" s="1008"/>
      <c r="DC119" s="1008"/>
      <c r="DD119" s="1008"/>
      <c r="DE119" s="1008"/>
      <c r="DF119" s="1008"/>
      <c r="DG119" s="1008"/>
      <c r="DH119" s="1008"/>
      <c r="DI119" s="1008"/>
      <c r="DJ119" s="1008"/>
      <c r="DK119" s="1008"/>
      <c r="DL119" s="1008"/>
      <c r="DM119" s="1008"/>
      <c r="DN119" s="1008"/>
      <c r="DO119" s="1008"/>
      <c r="DP119" s="1008"/>
      <c r="DQ119" s="1008"/>
      <c r="DR119" s="1008"/>
    </row>
    <row r="120" spans="1:122" s="1007" customFormat="1" x14ac:dyDescent="0.25">
      <c r="A120" s="1010"/>
      <c r="B120" s="1012"/>
      <c r="C120" s="1010"/>
      <c r="D120" s="1010"/>
      <c r="E120" s="1010"/>
      <c r="F120" s="1010"/>
      <c r="G120" s="1010"/>
      <c r="H120" s="1010"/>
      <c r="I120" s="1010"/>
      <c r="J120" s="1010"/>
      <c r="K120" s="1010"/>
      <c r="L120" s="1010"/>
      <c r="M120" s="1010"/>
      <c r="N120" s="1010"/>
      <c r="O120" s="1010"/>
      <c r="P120" s="1010"/>
      <c r="Q120" s="1010"/>
      <c r="R120" s="1010"/>
      <c r="S120" s="1010"/>
      <c r="T120" s="1010"/>
      <c r="U120" s="1010"/>
      <c r="V120" s="1010"/>
      <c r="W120" s="1010"/>
      <c r="X120" s="1010"/>
      <c r="Y120" s="1010"/>
      <c r="Z120" s="1010"/>
      <c r="AA120" s="1010"/>
      <c r="AB120" s="1010"/>
      <c r="AC120" s="1010"/>
      <c r="AD120" s="1010"/>
      <c r="AE120" s="1010"/>
      <c r="AF120" s="1010"/>
      <c r="AG120" s="1011"/>
      <c r="AH120" s="1011"/>
      <c r="AI120" s="1011"/>
      <c r="AJ120" s="1011"/>
      <c r="AK120" s="1011"/>
      <c r="AL120" s="1008"/>
      <c r="AM120" s="1008"/>
      <c r="AN120" s="1008"/>
      <c r="AO120" s="1008"/>
      <c r="AP120" s="1008"/>
      <c r="AQ120" s="1008"/>
      <c r="AR120" s="1008"/>
      <c r="AS120" s="1008"/>
      <c r="AT120" s="1008"/>
      <c r="AU120" s="1008"/>
      <c r="AV120" s="1008"/>
      <c r="AW120" s="1008"/>
      <c r="AX120" s="1008"/>
      <c r="AY120" s="1008"/>
      <c r="AZ120" s="1008"/>
      <c r="BA120" s="1008"/>
      <c r="BB120" s="1008"/>
      <c r="BC120" s="1008"/>
      <c r="BD120" s="1008"/>
      <c r="BE120" s="1008"/>
      <c r="BF120" s="1008"/>
      <c r="BG120" s="1008"/>
      <c r="BH120" s="1008"/>
      <c r="BI120" s="1008"/>
      <c r="BJ120" s="1008"/>
      <c r="BK120" s="1008"/>
      <c r="BL120" s="1008"/>
      <c r="BM120" s="1008"/>
      <c r="BN120" s="1008"/>
      <c r="BO120" s="1008"/>
      <c r="BP120" s="1008"/>
      <c r="BQ120" s="1008"/>
      <c r="BR120" s="1008"/>
      <c r="BS120" s="1008"/>
      <c r="BT120" s="1008"/>
      <c r="BU120" s="1008"/>
      <c r="BV120" s="1008"/>
      <c r="BW120" s="1008"/>
      <c r="BX120" s="1008"/>
      <c r="BY120" s="1008"/>
      <c r="BZ120" s="1008"/>
      <c r="CA120" s="1008"/>
      <c r="CB120" s="1008"/>
      <c r="CC120" s="1008"/>
      <c r="CD120" s="1008"/>
      <c r="CE120" s="1008"/>
      <c r="CF120" s="1008"/>
      <c r="CG120" s="1008"/>
      <c r="CH120" s="1008"/>
      <c r="CI120" s="1008"/>
      <c r="CJ120" s="1008"/>
      <c r="CK120" s="1008"/>
      <c r="CL120" s="1008"/>
      <c r="CM120" s="1008"/>
      <c r="CN120" s="1008"/>
      <c r="CO120" s="1008"/>
      <c r="CP120" s="1008"/>
      <c r="CQ120" s="1008"/>
      <c r="CR120" s="1008"/>
      <c r="CS120" s="1008"/>
      <c r="CT120" s="1008"/>
      <c r="CU120" s="1008"/>
      <c r="CV120" s="1008"/>
      <c r="CW120" s="1008"/>
      <c r="CX120" s="1008"/>
      <c r="CY120" s="1008"/>
      <c r="CZ120" s="1008"/>
      <c r="DA120" s="1008"/>
      <c r="DB120" s="1008"/>
      <c r="DC120" s="1008"/>
      <c r="DD120" s="1008"/>
      <c r="DE120" s="1008"/>
      <c r="DF120" s="1008"/>
      <c r="DG120" s="1008"/>
      <c r="DH120" s="1008"/>
      <c r="DI120" s="1008"/>
      <c r="DJ120" s="1008"/>
      <c r="DK120" s="1008"/>
      <c r="DL120" s="1008"/>
      <c r="DM120" s="1008"/>
      <c r="DN120" s="1008"/>
      <c r="DO120" s="1008"/>
      <c r="DP120" s="1008"/>
      <c r="DQ120" s="1008"/>
      <c r="DR120" s="1008"/>
    </row>
    <row r="121" spans="1:122" s="1007" customFormat="1" x14ac:dyDescent="0.25">
      <c r="A121" s="1010"/>
      <c r="B121" s="1012"/>
      <c r="C121" s="1010"/>
      <c r="D121" s="1010"/>
      <c r="E121" s="1010"/>
      <c r="F121" s="1010"/>
      <c r="G121" s="1010"/>
      <c r="H121" s="1010"/>
      <c r="I121" s="1010"/>
      <c r="J121" s="1010"/>
      <c r="K121" s="1010"/>
      <c r="L121" s="1010"/>
      <c r="M121" s="1010"/>
      <c r="N121" s="1010"/>
      <c r="O121" s="1010"/>
      <c r="P121" s="1010"/>
      <c r="Q121" s="1010"/>
      <c r="R121" s="1010"/>
      <c r="S121" s="1010"/>
      <c r="T121" s="1010"/>
      <c r="U121" s="1010"/>
      <c r="V121" s="1010"/>
      <c r="W121" s="1010"/>
      <c r="X121" s="1010"/>
      <c r="Y121" s="1010"/>
      <c r="Z121" s="1010"/>
      <c r="AA121" s="1010"/>
      <c r="AB121" s="1010"/>
      <c r="AC121" s="1010"/>
      <c r="AD121" s="1010"/>
      <c r="AE121" s="1010"/>
      <c r="AF121" s="1010"/>
      <c r="AG121" s="1011"/>
      <c r="AH121" s="1011"/>
      <c r="AI121" s="1011"/>
      <c r="AJ121" s="1011"/>
      <c r="AK121" s="1011"/>
      <c r="AL121" s="1008"/>
      <c r="AM121" s="1008"/>
      <c r="AN121" s="1008"/>
      <c r="AO121" s="1008"/>
      <c r="AP121" s="1008"/>
      <c r="AQ121" s="1008"/>
      <c r="AR121" s="1008"/>
      <c r="AS121" s="1008"/>
      <c r="AT121" s="1008"/>
      <c r="AU121" s="1008"/>
      <c r="AV121" s="1008"/>
      <c r="AW121" s="1008"/>
      <c r="AX121" s="1008"/>
      <c r="AY121" s="1008"/>
      <c r="AZ121" s="1008"/>
      <c r="BA121" s="1008"/>
      <c r="BB121" s="1008"/>
      <c r="BC121" s="1008"/>
      <c r="BD121" s="1008"/>
      <c r="BE121" s="1008"/>
      <c r="BF121" s="1008"/>
      <c r="BG121" s="1008"/>
      <c r="BH121" s="1008"/>
      <c r="BI121" s="1008"/>
      <c r="BJ121" s="1008"/>
      <c r="BK121" s="1008"/>
      <c r="BL121" s="1008"/>
      <c r="BM121" s="1008"/>
      <c r="BN121" s="1008"/>
      <c r="BO121" s="1008"/>
      <c r="BP121" s="1008"/>
      <c r="BQ121" s="1008"/>
      <c r="BR121" s="1008"/>
      <c r="BS121" s="1008"/>
      <c r="BT121" s="1008"/>
      <c r="BU121" s="1008"/>
      <c r="BV121" s="1008"/>
      <c r="BW121" s="1008"/>
      <c r="BX121" s="1008"/>
      <c r="BY121" s="1008"/>
      <c r="BZ121" s="1008"/>
      <c r="CA121" s="1008"/>
      <c r="CB121" s="1008"/>
      <c r="CC121" s="1008"/>
      <c r="CD121" s="1008"/>
      <c r="CE121" s="1008"/>
      <c r="CF121" s="1008"/>
      <c r="CG121" s="1008"/>
      <c r="CH121" s="1008"/>
      <c r="CI121" s="1008"/>
      <c r="CJ121" s="1008"/>
      <c r="CK121" s="1008"/>
      <c r="CL121" s="1008"/>
      <c r="CM121" s="1008"/>
      <c r="CN121" s="1008"/>
      <c r="CO121" s="1008"/>
      <c r="CP121" s="1008"/>
      <c r="CQ121" s="1008"/>
      <c r="CR121" s="1008"/>
      <c r="CS121" s="1008"/>
      <c r="CT121" s="1008"/>
      <c r="CU121" s="1008"/>
      <c r="CV121" s="1008"/>
      <c r="CW121" s="1008"/>
      <c r="CX121" s="1008"/>
      <c r="CY121" s="1008"/>
      <c r="CZ121" s="1008"/>
      <c r="DA121" s="1008"/>
      <c r="DB121" s="1008"/>
      <c r="DC121" s="1008"/>
      <c r="DD121" s="1008"/>
      <c r="DE121" s="1008"/>
      <c r="DF121" s="1008"/>
      <c r="DG121" s="1008"/>
      <c r="DH121" s="1008"/>
      <c r="DI121" s="1008"/>
      <c r="DJ121" s="1008"/>
      <c r="DK121" s="1008"/>
      <c r="DL121" s="1008"/>
      <c r="DM121" s="1008"/>
      <c r="DN121" s="1008"/>
      <c r="DO121" s="1008"/>
      <c r="DP121" s="1008"/>
      <c r="DQ121" s="1008"/>
      <c r="DR121" s="1008"/>
    </row>
    <row r="122" spans="1:122" s="1007" customFormat="1" x14ac:dyDescent="0.25">
      <c r="A122" s="1010"/>
      <c r="B122" s="1012"/>
      <c r="C122" s="1010"/>
      <c r="D122" s="1010"/>
      <c r="E122" s="1010"/>
      <c r="F122" s="1010"/>
      <c r="G122" s="1010"/>
      <c r="H122" s="1010"/>
      <c r="I122" s="1010"/>
      <c r="J122" s="1010"/>
      <c r="K122" s="1010"/>
      <c r="L122" s="1010"/>
      <c r="M122" s="1010"/>
      <c r="N122" s="1010"/>
      <c r="O122" s="1010"/>
      <c r="P122" s="1010"/>
      <c r="Q122" s="1010"/>
      <c r="R122" s="1010"/>
      <c r="S122" s="1010"/>
      <c r="T122" s="1010"/>
      <c r="U122" s="1010"/>
      <c r="V122" s="1010"/>
      <c r="W122" s="1010"/>
      <c r="X122" s="1010"/>
      <c r="Y122" s="1010"/>
      <c r="Z122" s="1010"/>
      <c r="AA122" s="1010"/>
      <c r="AB122" s="1010"/>
      <c r="AC122" s="1010"/>
      <c r="AD122" s="1010"/>
      <c r="AE122" s="1010"/>
      <c r="AF122" s="1010"/>
      <c r="AG122" s="1011"/>
      <c r="AH122" s="1011"/>
      <c r="AI122" s="1011"/>
      <c r="AJ122" s="1011"/>
      <c r="AK122" s="1011"/>
      <c r="AL122" s="1008"/>
      <c r="AM122" s="1008"/>
      <c r="AN122" s="1008"/>
      <c r="AO122" s="1008"/>
      <c r="AP122" s="1008"/>
      <c r="AQ122" s="1008"/>
      <c r="AR122" s="1008"/>
      <c r="AS122" s="1008"/>
      <c r="AT122" s="1008"/>
      <c r="AU122" s="1008"/>
      <c r="AV122" s="1008"/>
      <c r="AW122" s="1008"/>
      <c r="AX122" s="1008"/>
      <c r="AY122" s="1008"/>
      <c r="AZ122" s="1008"/>
      <c r="BA122" s="1008"/>
      <c r="BB122" s="1008"/>
      <c r="BC122" s="1008"/>
      <c r="BD122" s="1008"/>
      <c r="BE122" s="1008"/>
      <c r="BF122" s="1008"/>
      <c r="BG122" s="1008"/>
      <c r="BH122" s="1008"/>
      <c r="BI122" s="1008"/>
      <c r="BJ122" s="1008"/>
      <c r="BK122" s="1008"/>
      <c r="BL122" s="1008"/>
      <c r="BM122" s="1008"/>
      <c r="BN122" s="1008"/>
      <c r="BO122" s="1008"/>
      <c r="BP122" s="1008"/>
      <c r="BQ122" s="1008"/>
      <c r="BR122" s="1008"/>
      <c r="BS122" s="1008"/>
      <c r="BT122" s="1008"/>
      <c r="BU122" s="1008"/>
      <c r="BV122" s="1008"/>
      <c r="BW122" s="1008"/>
      <c r="BX122" s="1008"/>
      <c r="BY122" s="1008"/>
      <c r="BZ122" s="1008"/>
      <c r="CA122" s="1008"/>
      <c r="CB122" s="1008"/>
      <c r="CC122" s="1008"/>
      <c r="CD122" s="1008"/>
      <c r="CE122" s="1008"/>
      <c r="CF122" s="1008"/>
      <c r="CG122" s="1008"/>
      <c r="CH122" s="1008"/>
      <c r="CI122" s="1008"/>
      <c r="CJ122" s="1008"/>
      <c r="CK122" s="1008"/>
      <c r="CL122" s="1008"/>
      <c r="CM122" s="1008"/>
      <c r="CN122" s="1008"/>
      <c r="CO122" s="1008"/>
      <c r="CP122" s="1008"/>
      <c r="CQ122" s="1008"/>
      <c r="CR122" s="1008"/>
      <c r="CS122" s="1008"/>
      <c r="CT122" s="1008"/>
      <c r="CU122" s="1008"/>
      <c r="CV122" s="1008"/>
      <c r="CW122" s="1008"/>
      <c r="CX122" s="1008"/>
      <c r="CY122" s="1008"/>
      <c r="CZ122" s="1008"/>
      <c r="DA122" s="1008"/>
      <c r="DB122" s="1008"/>
      <c r="DC122" s="1008"/>
      <c r="DD122" s="1008"/>
      <c r="DE122" s="1008"/>
      <c r="DF122" s="1008"/>
      <c r="DG122" s="1008"/>
      <c r="DH122" s="1008"/>
      <c r="DI122" s="1008"/>
      <c r="DJ122" s="1008"/>
      <c r="DK122" s="1008"/>
      <c r="DL122" s="1008"/>
      <c r="DM122" s="1008"/>
      <c r="DN122" s="1008"/>
      <c r="DO122" s="1008"/>
      <c r="DP122" s="1008"/>
      <c r="DQ122" s="1008"/>
      <c r="DR122" s="1008"/>
    </row>
    <row r="123" spans="1:122" s="1007" customFormat="1" x14ac:dyDescent="0.25">
      <c r="A123" s="1010"/>
      <c r="B123" s="1012"/>
      <c r="C123" s="1010"/>
      <c r="D123" s="1010"/>
      <c r="E123" s="1010"/>
      <c r="F123" s="1010"/>
      <c r="G123" s="1010"/>
      <c r="H123" s="1010"/>
      <c r="I123" s="1010"/>
      <c r="J123" s="1010"/>
      <c r="K123" s="1010"/>
      <c r="L123" s="1010"/>
      <c r="M123" s="1010"/>
      <c r="N123" s="1010"/>
      <c r="O123" s="1010"/>
      <c r="P123" s="1010"/>
      <c r="Q123" s="1010"/>
      <c r="R123" s="1010"/>
      <c r="S123" s="1010"/>
      <c r="T123" s="1010"/>
      <c r="U123" s="1010"/>
      <c r="V123" s="1010"/>
      <c r="W123" s="1010"/>
      <c r="X123" s="1010"/>
      <c r="Y123" s="1010"/>
      <c r="Z123" s="1010"/>
      <c r="AA123" s="1010"/>
      <c r="AB123" s="1010"/>
      <c r="AC123" s="1010"/>
      <c r="AD123" s="1010"/>
      <c r="AE123" s="1010"/>
      <c r="AF123" s="1010"/>
      <c r="AG123" s="1011"/>
      <c r="AH123" s="1011"/>
      <c r="AI123" s="1011"/>
      <c r="AJ123" s="1011"/>
      <c r="AK123" s="1011"/>
      <c r="AL123" s="1008"/>
      <c r="AM123" s="1008"/>
      <c r="AN123" s="1008"/>
      <c r="AO123" s="1008"/>
      <c r="AP123" s="1008"/>
      <c r="AQ123" s="1008"/>
      <c r="AR123" s="1008"/>
      <c r="AS123" s="1008"/>
      <c r="AT123" s="1008"/>
      <c r="AU123" s="1008"/>
      <c r="AV123" s="1008"/>
      <c r="AW123" s="1008"/>
      <c r="AX123" s="1008"/>
      <c r="AY123" s="1008"/>
      <c r="AZ123" s="1008"/>
      <c r="BA123" s="1008"/>
      <c r="BB123" s="1008"/>
      <c r="BC123" s="1008"/>
      <c r="BD123" s="1008"/>
      <c r="BE123" s="1008"/>
      <c r="BF123" s="1008"/>
      <c r="BG123" s="1008"/>
      <c r="BH123" s="1008"/>
      <c r="BI123" s="1008"/>
      <c r="BJ123" s="1008"/>
      <c r="BK123" s="1008"/>
      <c r="BL123" s="1008"/>
      <c r="BM123" s="1008"/>
      <c r="BN123" s="1008"/>
      <c r="BO123" s="1008"/>
      <c r="BP123" s="1008"/>
      <c r="BQ123" s="1008"/>
      <c r="BR123" s="1008"/>
      <c r="BS123" s="1008"/>
      <c r="BT123" s="1008"/>
      <c r="BU123" s="1008"/>
      <c r="BV123" s="1008"/>
      <c r="BW123" s="1008"/>
      <c r="BX123" s="1008"/>
      <c r="BY123" s="1008"/>
      <c r="BZ123" s="1008"/>
      <c r="CA123" s="1008"/>
      <c r="CB123" s="1008"/>
      <c r="CC123" s="1008"/>
      <c r="CD123" s="1008"/>
      <c r="CE123" s="1008"/>
      <c r="CF123" s="1008"/>
      <c r="CG123" s="1008"/>
      <c r="CH123" s="1008"/>
      <c r="CI123" s="1008"/>
      <c r="CJ123" s="1008"/>
      <c r="CK123" s="1008"/>
      <c r="CL123" s="1008"/>
      <c r="CM123" s="1008"/>
      <c r="CN123" s="1008"/>
      <c r="CO123" s="1008"/>
      <c r="CP123" s="1008"/>
      <c r="CQ123" s="1008"/>
      <c r="CR123" s="1008"/>
      <c r="CS123" s="1008"/>
      <c r="CT123" s="1008"/>
      <c r="CU123" s="1008"/>
      <c r="CV123" s="1008"/>
      <c r="CW123" s="1008"/>
      <c r="CX123" s="1008"/>
      <c r="CY123" s="1008"/>
      <c r="CZ123" s="1008"/>
      <c r="DA123" s="1008"/>
      <c r="DB123" s="1008"/>
      <c r="DC123" s="1008"/>
      <c r="DD123" s="1008"/>
      <c r="DE123" s="1008"/>
      <c r="DF123" s="1008"/>
      <c r="DG123" s="1008"/>
      <c r="DH123" s="1008"/>
      <c r="DI123" s="1008"/>
      <c r="DJ123" s="1008"/>
      <c r="DK123" s="1008"/>
      <c r="DL123" s="1008"/>
      <c r="DM123" s="1008"/>
      <c r="DN123" s="1008"/>
      <c r="DO123" s="1008"/>
      <c r="DP123" s="1008"/>
      <c r="DQ123" s="1008"/>
      <c r="DR123" s="1008"/>
    </row>
    <row r="124" spans="1:122" s="1007" customFormat="1" x14ac:dyDescent="0.25">
      <c r="A124" s="1010"/>
      <c r="B124" s="1012"/>
      <c r="C124" s="1010"/>
      <c r="D124" s="1010"/>
      <c r="E124" s="1010"/>
      <c r="F124" s="1010"/>
      <c r="G124" s="1010"/>
      <c r="H124" s="1010"/>
      <c r="I124" s="1010"/>
      <c r="J124" s="1010"/>
      <c r="K124" s="1010"/>
      <c r="L124" s="1010"/>
      <c r="M124" s="1010"/>
      <c r="N124" s="1010"/>
      <c r="O124" s="1010"/>
      <c r="P124" s="1010"/>
      <c r="Q124" s="1010"/>
      <c r="R124" s="1010"/>
      <c r="S124" s="1010"/>
      <c r="T124" s="1010"/>
      <c r="U124" s="1010"/>
      <c r="V124" s="1010"/>
      <c r="W124" s="1010"/>
      <c r="X124" s="1010"/>
      <c r="Y124" s="1010"/>
      <c r="Z124" s="1010"/>
      <c r="AA124" s="1010"/>
      <c r="AB124" s="1010"/>
      <c r="AC124" s="1010"/>
      <c r="AD124" s="1010"/>
      <c r="AE124" s="1010"/>
      <c r="AF124" s="1010"/>
      <c r="AG124" s="1011"/>
      <c r="AH124" s="1011"/>
      <c r="AI124" s="1011"/>
      <c r="AJ124" s="1011"/>
      <c r="AK124" s="1011"/>
      <c r="AL124" s="1008"/>
      <c r="AM124" s="1008"/>
      <c r="AN124" s="1008"/>
      <c r="AO124" s="1008"/>
      <c r="AP124" s="1008"/>
      <c r="AQ124" s="1008"/>
      <c r="AR124" s="1008"/>
      <c r="AS124" s="1008"/>
      <c r="AT124" s="1008"/>
      <c r="AU124" s="1008"/>
      <c r="AV124" s="1008"/>
      <c r="AW124" s="1008"/>
      <c r="AX124" s="1008"/>
      <c r="AY124" s="1008"/>
      <c r="AZ124" s="1008"/>
      <c r="BA124" s="1008"/>
      <c r="BB124" s="1008"/>
      <c r="BC124" s="1008"/>
      <c r="BD124" s="1008"/>
      <c r="BE124" s="1008"/>
      <c r="BF124" s="1008"/>
      <c r="BG124" s="1008"/>
      <c r="BH124" s="1008"/>
      <c r="BI124" s="1008"/>
      <c r="BJ124" s="1008"/>
      <c r="BK124" s="1008"/>
      <c r="BL124" s="1008"/>
      <c r="BM124" s="1008"/>
      <c r="BN124" s="1008"/>
      <c r="BO124" s="1008"/>
      <c r="BP124" s="1008"/>
      <c r="BQ124" s="1008"/>
      <c r="BR124" s="1008"/>
      <c r="BS124" s="1008"/>
      <c r="BT124" s="1008"/>
      <c r="BU124" s="1008"/>
      <c r="BV124" s="1008"/>
      <c r="BW124" s="1008"/>
      <c r="BX124" s="1008"/>
      <c r="BY124" s="1008"/>
      <c r="BZ124" s="1008"/>
      <c r="CA124" s="1008"/>
      <c r="CB124" s="1008"/>
      <c r="CC124" s="1008"/>
      <c r="CD124" s="1008"/>
      <c r="CE124" s="1008"/>
      <c r="CF124" s="1008"/>
      <c r="CG124" s="1008"/>
      <c r="CH124" s="1008"/>
      <c r="CI124" s="1008"/>
      <c r="CJ124" s="1008"/>
      <c r="CK124" s="1008"/>
      <c r="CL124" s="1008"/>
      <c r="CM124" s="1008"/>
      <c r="CN124" s="1008"/>
      <c r="CO124" s="1008"/>
      <c r="CP124" s="1008"/>
      <c r="CQ124" s="1008"/>
      <c r="CR124" s="1008"/>
      <c r="CS124" s="1008"/>
      <c r="CT124" s="1008"/>
      <c r="CU124" s="1008"/>
      <c r="CV124" s="1008"/>
      <c r="CW124" s="1008"/>
      <c r="CX124" s="1008"/>
      <c r="CY124" s="1008"/>
      <c r="CZ124" s="1008"/>
      <c r="DA124" s="1008"/>
      <c r="DB124" s="1008"/>
      <c r="DC124" s="1008"/>
      <c r="DD124" s="1008"/>
      <c r="DE124" s="1008"/>
      <c r="DF124" s="1008"/>
      <c r="DG124" s="1008"/>
      <c r="DH124" s="1008"/>
      <c r="DI124" s="1008"/>
      <c r="DJ124" s="1008"/>
      <c r="DK124" s="1008"/>
      <c r="DL124" s="1008"/>
      <c r="DM124" s="1008"/>
      <c r="DN124" s="1008"/>
      <c r="DO124" s="1008"/>
      <c r="DP124" s="1008"/>
      <c r="DQ124" s="1008"/>
      <c r="DR124" s="1008"/>
    </row>
    <row r="125" spans="1:122" s="1007" customFormat="1" x14ac:dyDescent="0.25">
      <c r="A125" s="1010"/>
      <c r="B125" s="1012"/>
      <c r="C125" s="1010"/>
      <c r="D125" s="1010"/>
      <c r="E125" s="1010"/>
      <c r="F125" s="1010"/>
      <c r="G125" s="1010"/>
      <c r="H125" s="1010"/>
      <c r="I125" s="1010"/>
      <c r="J125" s="1010"/>
      <c r="K125" s="1010"/>
      <c r="L125" s="1010"/>
      <c r="M125" s="1010"/>
      <c r="N125" s="1010"/>
      <c r="O125" s="1010"/>
      <c r="P125" s="1010"/>
      <c r="Q125" s="1010"/>
      <c r="R125" s="1010"/>
      <c r="S125" s="1010"/>
      <c r="T125" s="1010"/>
      <c r="U125" s="1010"/>
      <c r="V125" s="1010"/>
      <c r="W125" s="1010"/>
      <c r="X125" s="1010"/>
      <c r="Y125" s="1010"/>
      <c r="Z125" s="1010"/>
      <c r="AA125" s="1010"/>
      <c r="AB125" s="1010"/>
      <c r="AC125" s="1010"/>
      <c r="AD125" s="1010"/>
      <c r="AE125" s="1010"/>
      <c r="AF125" s="1010"/>
      <c r="AG125" s="1011"/>
      <c r="AH125" s="1011"/>
      <c r="AI125" s="1011"/>
      <c r="AJ125" s="1011"/>
      <c r="AK125" s="1011"/>
      <c r="AL125" s="1008"/>
      <c r="AM125" s="1008"/>
      <c r="AN125" s="1008"/>
      <c r="AO125" s="1008"/>
      <c r="AP125" s="1008"/>
      <c r="AQ125" s="1008"/>
      <c r="AR125" s="1008"/>
      <c r="AS125" s="1008"/>
      <c r="AT125" s="1008"/>
      <c r="AU125" s="1008"/>
      <c r="AV125" s="1008"/>
      <c r="AW125" s="1008"/>
      <c r="AX125" s="1008"/>
      <c r="AY125" s="1008"/>
      <c r="AZ125" s="1008"/>
      <c r="BA125" s="1008"/>
      <c r="BB125" s="1008"/>
      <c r="BC125" s="1008"/>
      <c r="BD125" s="1008"/>
      <c r="BE125" s="1008"/>
      <c r="BF125" s="1008"/>
      <c r="BG125" s="1008"/>
      <c r="BH125" s="1008"/>
      <c r="BI125" s="1008"/>
      <c r="BJ125" s="1008"/>
      <c r="BK125" s="1008"/>
      <c r="BL125" s="1008"/>
      <c r="BM125" s="1008"/>
      <c r="BN125" s="1008"/>
      <c r="BO125" s="1008"/>
      <c r="BP125" s="1008"/>
      <c r="BQ125" s="1008"/>
      <c r="BR125" s="1008"/>
      <c r="BS125" s="1008"/>
      <c r="BT125" s="1008"/>
      <c r="BU125" s="1008"/>
      <c r="BV125" s="1008"/>
      <c r="BW125" s="1008"/>
      <c r="BX125" s="1008"/>
      <c r="BY125" s="1008"/>
      <c r="BZ125" s="1008"/>
      <c r="CA125" s="1008"/>
      <c r="CB125" s="1008"/>
      <c r="CC125" s="1008"/>
      <c r="CD125" s="1008"/>
      <c r="CE125" s="1008"/>
      <c r="CF125" s="1008"/>
      <c r="CG125" s="1008"/>
      <c r="CH125" s="1008"/>
      <c r="CI125" s="1008"/>
      <c r="CJ125" s="1008"/>
      <c r="CK125" s="1008"/>
      <c r="CL125" s="1008"/>
      <c r="CM125" s="1008"/>
      <c r="CN125" s="1008"/>
      <c r="CO125" s="1008"/>
      <c r="CP125" s="1008"/>
      <c r="CQ125" s="1008"/>
      <c r="CR125" s="1008"/>
      <c r="CS125" s="1008"/>
      <c r="CT125" s="1008"/>
      <c r="CU125" s="1008"/>
      <c r="CV125" s="1008"/>
      <c r="CW125" s="1008"/>
      <c r="CX125" s="1008"/>
      <c r="CY125" s="1008"/>
      <c r="CZ125" s="1008"/>
      <c r="DA125" s="1008"/>
      <c r="DB125" s="1008"/>
      <c r="DC125" s="1008"/>
      <c r="DD125" s="1008"/>
      <c r="DE125" s="1008"/>
      <c r="DF125" s="1008"/>
      <c r="DG125" s="1008"/>
      <c r="DH125" s="1008"/>
      <c r="DI125" s="1008"/>
      <c r="DJ125" s="1008"/>
      <c r="DK125" s="1008"/>
      <c r="DL125" s="1008"/>
      <c r="DM125" s="1008"/>
      <c r="DN125" s="1008"/>
      <c r="DO125" s="1008"/>
      <c r="DP125" s="1008"/>
      <c r="DQ125" s="1008"/>
      <c r="DR125" s="1008"/>
    </row>
    <row r="126" spans="1:122" s="1007" customFormat="1" x14ac:dyDescent="0.25">
      <c r="A126" s="1010"/>
      <c r="B126" s="1012"/>
      <c r="C126" s="1010"/>
      <c r="D126" s="1010"/>
      <c r="E126" s="1010"/>
      <c r="F126" s="1010"/>
      <c r="G126" s="1010"/>
      <c r="H126" s="1010"/>
      <c r="I126" s="1010"/>
      <c r="J126" s="1010"/>
      <c r="K126" s="1010"/>
      <c r="L126" s="1010"/>
      <c r="M126" s="1010"/>
      <c r="N126" s="1010"/>
      <c r="O126" s="1010"/>
      <c r="P126" s="1010"/>
      <c r="Q126" s="1010"/>
      <c r="R126" s="1010"/>
      <c r="S126" s="1010"/>
      <c r="T126" s="1010"/>
      <c r="U126" s="1010"/>
      <c r="V126" s="1010"/>
      <c r="W126" s="1010"/>
      <c r="X126" s="1010"/>
      <c r="Y126" s="1010"/>
      <c r="Z126" s="1010"/>
      <c r="AA126" s="1010"/>
      <c r="AB126" s="1010"/>
      <c r="AC126" s="1010"/>
      <c r="AD126" s="1010"/>
      <c r="AE126" s="1010"/>
      <c r="AF126" s="1010"/>
      <c r="AG126" s="1011"/>
      <c r="AH126" s="1011"/>
      <c r="AI126" s="1011"/>
      <c r="AJ126" s="1011"/>
      <c r="AK126" s="1011"/>
      <c r="AL126" s="1008"/>
      <c r="AM126" s="1008"/>
      <c r="AN126" s="1008"/>
      <c r="AO126" s="1008"/>
      <c r="AP126" s="1008"/>
      <c r="AQ126" s="1008"/>
      <c r="AR126" s="1008"/>
      <c r="AS126" s="1008"/>
      <c r="AT126" s="1008"/>
      <c r="AU126" s="1008"/>
      <c r="AV126" s="1008"/>
      <c r="AW126" s="1008"/>
      <c r="AX126" s="1008"/>
      <c r="AY126" s="1008"/>
      <c r="AZ126" s="1008"/>
      <c r="BA126" s="1008"/>
      <c r="BB126" s="1008"/>
      <c r="BC126" s="1008"/>
      <c r="BD126" s="1008"/>
      <c r="BE126" s="1008"/>
      <c r="BF126" s="1008"/>
      <c r="BG126" s="1008"/>
      <c r="BH126" s="1008"/>
      <c r="BI126" s="1008"/>
      <c r="BJ126" s="1008"/>
      <c r="BK126" s="1008"/>
      <c r="BL126" s="1008"/>
      <c r="BM126" s="1008"/>
      <c r="BN126" s="1008"/>
      <c r="BO126" s="1008"/>
      <c r="BP126" s="1008"/>
      <c r="BQ126" s="1008"/>
      <c r="BR126" s="1008"/>
      <c r="BS126" s="1008"/>
      <c r="BT126" s="1008"/>
      <c r="BU126" s="1008"/>
      <c r="BV126" s="1008"/>
      <c r="BW126" s="1008"/>
      <c r="BX126" s="1008"/>
      <c r="BY126" s="1008"/>
      <c r="BZ126" s="1008"/>
      <c r="CA126" s="1008"/>
      <c r="CB126" s="1008"/>
      <c r="CC126" s="1008"/>
      <c r="CD126" s="1008"/>
      <c r="CE126" s="1008"/>
      <c r="CF126" s="1008"/>
      <c r="CG126" s="1008"/>
      <c r="CH126" s="1008"/>
      <c r="CI126" s="1008"/>
      <c r="CJ126" s="1008"/>
      <c r="CK126" s="1008"/>
      <c r="CL126" s="1008"/>
      <c r="CM126" s="1008"/>
      <c r="CN126" s="1008"/>
      <c r="CO126" s="1008"/>
      <c r="CP126" s="1008"/>
      <c r="CQ126" s="1008"/>
      <c r="CR126" s="1008"/>
      <c r="CS126" s="1008"/>
      <c r="CT126" s="1008"/>
      <c r="CU126" s="1008"/>
      <c r="CV126" s="1008"/>
      <c r="CW126" s="1008"/>
      <c r="CX126" s="1008"/>
      <c r="CY126" s="1008"/>
      <c r="CZ126" s="1008"/>
      <c r="DA126" s="1008"/>
      <c r="DB126" s="1008"/>
      <c r="DC126" s="1008"/>
      <c r="DD126" s="1008"/>
      <c r="DE126" s="1008"/>
      <c r="DF126" s="1008"/>
      <c r="DG126" s="1008"/>
      <c r="DH126" s="1008"/>
      <c r="DI126" s="1008"/>
      <c r="DJ126" s="1008"/>
      <c r="DK126" s="1008"/>
      <c r="DL126" s="1008"/>
      <c r="DM126" s="1008"/>
      <c r="DN126" s="1008"/>
      <c r="DO126" s="1008"/>
      <c r="DP126" s="1008"/>
      <c r="DQ126" s="1008"/>
      <c r="DR126" s="1008"/>
    </row>
    <row r="127" spans="1:122" s="1007" customFormat="1" x14ac:dyDescent="0.25">
      <c r="A127" s="1010"/>
      <c r="B127" s="1012"/>
      <c r="C127" s="1010"/>
      <c r="D127" s="1010"/>
      <c r="E127" s="1010"/>
      <c r="F127" s="1010"/>
      <c r="G127" s="1010"/>
      <c r="H127" s="1010"/>
      <c r="I127" s="1010"/>
      <c r="J127" s="1010"/>
      <c r="K127" s="1010"/>
      <c r="L127" s="1010"/>
      <c r="M127" s="1010"/>
      <c r="N127" s="1010"/>
      <c r="O127" s="1010"/>
      <c r="P127" s="1010"/>
      <c r="Q127" s="1010"/>
      <c r="R127" s="1010"/>
      <c r="S127" s="1010"/>
      <c r="T127" s="1010"/>
      <c r="U127" s="1010"/>
      <c r="V127" s="1010"/>
      <c r="W127" s="1010"/>
      <c r="X127" s="1010"/>
      <c r="Y127" s="1010"/>
      <c r="Z127" s="1010"/>
      <c r="AA127" s="1010"/>
      <c r="AB127" s="1010"/>
      <c r="AC127" s="1010"/>
      <c r="AD127" s="1010"/>
      <c r="AE127" s="1010"/>
      <c r="AF127" s="1010"/>
      <c r="AG127" s="1011"/>
      <c r="AH127" s="1011"/>
      <c r="AI127" s="1011"/>
      <c r="AJ127" s="1011"/>
      <c r="AK127" s="1011"/>
      <c r="AL127" s="1008"/>
      <c r="AM127" s="1008"/>
      <c r="AN127" s="1008"/>
      <c r="AO127" s="1008"/>
      <c r="AP127" s="1008"/>
      <c r="AQ127" s="1008"/>
      <c r="AR127" s="1008"/>
      <c r="AS127" s="1008"/>
      <c r="AT127" s="1008"/>
      <c r="AU127" s="1008"/>
      <c r="AV127" s="1008"/>
      <c r="AW127" s="1008"/>
      <c r="AX127" s="1008"/>
      <c r="AY127" s="1008"/>
      <c r="AZ127" s="1008"/>
      <c r="BA127" s="1008"/>
      <c r="BB127" s="1008"/>
      <c r="BC127" s="1008"/>
      <c r="BD127" s="1008"/>
      <c r="BE127" s="1008"/>
      <c r="BF127" s="1008"/>
      <c r="BG127" s="1008"/>
      <c r="BH127" s="1008"/>
      <c r="BI127" s="1008"/>
      <c r="BJ127" s="1008"/>
      <c r="BK127" s="1008"/>
      <c r="BL127" s="1008"/>
      <c r="BM127" s="1008"/>
      <c r="BN127" s="1008"/>
      <c r="BO127" s="1008"/>
      <c r="BP127" s="1008"/>
      <c r="BQ127" s="1008"/>
      <c r="BR127" s="1008"/>
      <c r="BS127" s="1008"/>
      <c r="BT127" s="1008"/>
      <c r="BU127" s="1008"/>
      <c r="BV127" s="1008"/>
      <c r="BW127" s="1008"/>
      <c r="BX127" s="1008"/>
      <c r="BY127" s="1008"/>
      <c r="BZ127" s="1008"/>
      <c r="CA127" s="1008"/>
      <c r="CB127" s="1008"/>
      <c r="CC127" s="1008"/>
      <c r="CD127" s="1008"/>
      <c r="CE127" s="1008"/>
      <c r="CF127" s="1008"/>
      <c r="CG127" s="1008"/>
      <c r="CH127" s="1008"/>
      <c r="CI127" s="1008"/>
      <c r="CJ127" s="1008"/>
      <c r="CK127" s="1008"/>
      <c r="CL127" s="1008"/>
      <c r="CM127" s="1008"/>
      <c r="CN127" s="1008"/>
      <c r="CO127" s="1008"/>
      <c r="CP127" s="1008"/>
      <c r="CQ127" s="1008"/>
      <c r="CR127" s="1008"/>
      <c r="CS127" s="1008"/>
      <c r="CT127" s="1008"/>
      <c r="CU127" s="1008"/>
      <c r="CV127" s="1008"/>
      <c r="CW127" s="1008"/>
      <c r="CX127" s="1008"/>
      <c r="CY127" s="1008"/>
      <c r="CZ127" s="1008"/>
      <c r="DA127" s="1008"/>
      <c r="DB127" s="1008"/>
      <c r="DC127" s="1008"/>
      <c r="DD127" s="1008"/>
      <c r="DE127" s="1008"/>
      <c r="DF127" s="1008"/>
      <c r="DG127" s="1008"/>
      <c r="DH127" s="1008"/>
      <c r="DI127" s="1008"/>
      <c r="DJ127" s="1008"/>
      <c r="DK127" s="1008"/>
      <c r="DL127" s="1008"/>
      <c r="DM127" s="1008"/>
      <c r="DN127" s="1008"/>
      <c r="DO127" s="1008"/>
      <c r="DP127" s="1008"/>
      <c r="DQ127" s="1008"/>
      <c r="DR127" s="1008"/>
    </row>
    <row r="128" spans="1:122" s="1007" customFormat="1" x14ac:dyDescent="0.25">
      <c r="A128" s="1010"/>
      <c r="B128" s="1012"/>
      <c r="C128" s="1010"/>
      <c r="D128" s="1010"/>
      <c r="E128" s="1010"/>
      <c r="F128" s="1010"/>
      <c r="G128" s="1010"/>
      <c r="H128" s="1010"/>
      <c r="I128" s="1010"/>
      <c r="J128" s="1010"/>
      <c r="K128" s="1010"/>
      <c r="L128" s="1010"/>
      <c r="M128" s="1010"/>
      <c r="N128" s="1010"/>
      <c r="O128" s="1010"/>
      <c r="P128" s="1010"/>
      <c r="Q128" s="1010"/>
      <c r="R128" s="1010"/>
      <c r="S128" s="1010"/>
      <c r="T128" s="1010"/>
      <c r="U128" s="1010"/>
      <c r="V128" s="1010"/>
      <c r="W128" s="1010"/>
      <c r="X128" s="1010"/>
      <c r="Y128" s="1010"/>
      <c r="Z128" s="1010"/>
      <c r="AA128" s="1010"/>
      <c r="AB128" s="1010"/>
      <c r="AC128" s="1010"/>
      <c r="AD128" s="1010"/>
      <c r="AE128" s="1010"/>
      <c r="AF128" s="1010"/>
      <c r="AG128" s="1011"/>
      <c r="AH128" s="1011"/>
      <c r="AI128" s="1011"/>
      <c r="AJ128" s="1011"/>
      <c r="AK128" s="1011"/>
      <c r="AL128" s="1008"/>
      <c r="AM128" s="1008"/>
      <c r="AN128" s="1008"/>
      <c r="AO128" s="1008"/>
      <c r="AP128" s="1008"/>
      <c r="AQ128" s="1008"/>
      <c r="AR128" s="1008"/>
      <c r="AS128" s="1008"/>
      <c r="AT128" s="1008"/>
      <c r="AU128" s="1008"/>
      <c r="AV128" s="1008"/>
      <c r="AW128" s="1008"/>
      <c r="AX128" s="1008"/>
      <c r="AY128" s="1008"/>
      <c r="AZ128" s="1008"/>
      <c r="BA128" s="1008"/>
      <c r="BB128" s="1008"/>
      <c r="BC128" s="1008"/>
      <c r="BD128" s="1008"/>
      <c r="BE128" s="1008"/>
      <c r="BF128" s="1008"/>
      <c r="BG128" s="1008"/>
      <c r="BH128" s="1008"/>
      <c r="BI128" s="1008"/>
      <c r="BJ128" s="1008"/>
      <c r="BK128" s="1008"/>
      <c r="BL128" s="1008"/>
      <c r="BM128" s="1008"/>
      <c r="BN128" s="1008"/>
      <c r="BO128" s="1008"/>
      <c r="BP128" s="1008"/>
      <c r="BQ128" s="1008"/>
      <c r="BR128" s="1008"/>
      <c r="BS128" s="1008"/>
      <c r="BT128" s="1008"/>
      <c r="BU128" s="1008"/>
      <c r="BV128" s="1008"/>
      <c r="BW128" s="1008"/>
      <c r="BX128" s="1008"/>
      <c r="BY128" s="1008"/>
      <c r="BZ128" s="1008"/>
      <c r="CA128" s="1008"/>
      <c r="CB128" s="1008"/>
      <c r="CC128" s="1008"/>
      <c r="CD128" s="1008"/>
      <c r="CE128" s="1008"/>
      <c r="CF128" s="1008"/>
      <c r="CG128" s="1008"/>
      <c r="CH128" s="1008"/>
      <c r="CI128" s="1008"/>
      <c r="CJ128" s="1008"/>
      <c r="CK128" s="1008"/>
      <c r="CL128" s="1008"/>
      <c r="CM128" s="1008"/>
      <c r="CN128" s="1008"/>
      <c r="CO128" s="1008"/>
      <c r="CP128" s="1008"/>
      <c r="CQ128" s="1008"/>
      <c r="CR128" s="1008"/>
      <c r="CS128" s="1008"/>
      <c r="CT128" s="1008"/>
      <c r="CU128" s="1008"/>
      <c r="CV128" s="1008"/>
      <c r="CW128" s="1008"/>
      <c r="CX128" s="1008"/>
      <c r="CY128" s="1008"/>
      <c r="CZ128" s="1008"/>
      <c r="DA128" s="1008"/>
      <c r="DB128" s="1008"/>
      <c r="DC128" s="1008"/>
      <c r="DD128" s="1008"/>
      <c r="DE128" s="1008"/>
      <c r="DF128" s="1008"/>
      <c r="DG128" s="1008"/>
      <c r="DH128" s="1008"/>
      <c r="DI128" s="1008"/>
      <c r="DJ128" s="1008"/>
      <c r="DK128" s="1008"/>
      <c r="DL128" s="1008"/>
      <c r="DM128" s="1008"/>
      <c r="DN128" s="1008"/>
      <c r="DO128" s="1008"/>
      <c r="DP128" s="1008"/>
      <c r="DQ128" s="1008"/>
      <c r="DR128" s="1008"/>
    </row>
    <row r="129" spans="1:122" s="1007" customFormat="1" x14ac:dyDescent="0.25">
      <c r="A129" s="1010"/>
      <c r="B129" s="1012"/>
      <c r="C129" s="1010"/>
      <c r="D129" s="1010"/>
      <c r="E129" s="1010"/>
      <c r="F129" s="1010"/>
      <c r="G129" s="1010"/>
      <c r="H129" s="1010"/>
      <c r="I129" s="1010"/>
      <c r="J129" s="1010"/>
      <c r="K129" s="1010"/>
      <c r="L129" s="1010"/>
      <c r="M129" s="1010"/>
      <c r="N129" s="1010"/>
      <c r="O129" s="1010"/>
      <c r="P129" s="1010"/>
      <c r="Q129" s="1010"/>
      <c r="R129" s="1010"/>
      <c r="S129" s="1010"/>
      <c r="T129" s="1010"/>
      <c r="U129" s="1010"/>
      <c r="V129" s="1010"/>
      <c r="W129" s="1010"/>
      <c r="X129" s="1010"/>
      <c r="Y129" s="1010"/>
      <c r="Z129" s="1010"/>
      <c r="AA129" s="1010"/>
      <c r="AB129" s="1010"/>
      <c r="AC129" s="1010"/>
      <c r="AD129" s="1010"/>
      <c r="AE129" s="1010"/>
      <c r="AF129" s="1010"/>
      <c r="AG129" s="1011"/>
      <c r="AH129" s="1011"/>
      <c r="AI129" s="1011"/>
      <c r="AJ129" s="1011"/>
      <c r="AK129" s="1011"/>
      <c r="AL129" s="1008"/>
      <c r="AM129" s="1008"/>
      <c r="AN129" s="1008"/>
      <c r="AO129" s="1008"/>
      <c r="AP129" s="1008"/>
      <c r="AQ129" s="1008"/>
      <c r="AR129" s="1008"/>
      <c r="AS129" s="1008"/>
      <c r="AT129" s="1008"/>
      <c r="AU129" s="1008"/>
      <c r="AV129" s="1008"/>
      <c r="AW129" s="1008"/>
      <c r="AX129" s="1008"/>
      <c r="AY129" s="1008"/>
      <c r="AZ129" s="1008"/>
      <c r="BA129" s="1008"/>
      <c r="BB129" s="1008"/>
      <c r="BC129" s="1008"/>
      <c r="BD129" s="1008"/>
      <c r="BE129" s="1008"/>
      <c r="BF129" s="1008"/>
      <c r="BG129" s="1008"/>
      <c r="BH129" s="1008"/>
      <c r="BI129" s="1008"/>
      <c r="BJ129" s="1008"/>
      <c r="BK129" s="1008"/>
      <c r="BL129" s="1008"/>
      <c r="BM129" s="1008"/>
      <c r="BN129" s="1008"/>
      <c r="BO129" s="1008"/>
      <c r="BP129" s="1008"/>
      <c r="BQ129" s="1008"/>
      <c r="BR129" s="1008"/>
      <c r="BS129" s="1008"/>
      <c r="BT129" s="1008"/>
      <c r="BU129" s="1008"/>
      <c r="BV129" s="1008"/>
      <c r="BW129" s="1008"/>
      <c r="BX129" s="1008"/>
      <c r="BY129" s="1008"/>
      <c r="BZ129" s="1008"/>
      <c r="CA129" s="1008"/>
      <c r="CB129" s="1008"/>
      <c r="CC129" s="1008"/>
      <c r="CD129" s="1008"/>
      <c r="CE129" s="1008"/>
      <c r="CF129" s="1008"/>
      <c r="CG129" s="1008"/>
      <c r="CH129" s="1008"/>
      <c r="CI129" s="1008"/>
      <c r="CJ129" s="1008"/>
      <c r="CK129" s="1008"/>
      <c r="CL129" s="1008"/>
      <c r="CM129" s="1008"/>
      <c r="CN129" s="1008"/>
      <c r="CO129" s="1008"/>
      <c r="CP129" s="1008"/>
      <c r="CQ129" s="1008"/>
      <c r="CR129" s="1008"/>
      <c r="CS129" s="1008"/>
      <c r="CT129" s="1008"/>
      <c r="CU129" s="1008"/>
      <c r="CV129" s="1008"/>
      <c r="CW129" s="1008"/>
      <c r="CX129" s="1008"/>
      <c r="CY129" s="1008"/>
      <c r="CZ129" s="1008"/>
      <c r="DA129" s="1008"/>
      <c r="DB129" s="1008"/>
      <c r="DC129" s="1008"/>
      <c r="DD129" s="1008"/>
      <c r="DE129" s="1008"/>
      <c r="DF129" s="1008"/>
      <c r="DG129" s="1008"/>
      <c r="DH129" s="1008"/>
      <c r="DI129" s="1008"/>
      <c r="DJ129" s="1008"/>
      <c r="DK129" s="1008"/>
      <c r="DL129" s="1008"/>
      <c r="DM129" s="1008"/>
      <c r="DN129" s="1008"/>
      <c r="DO129" s="1008"/>
      <c r="DP129" s="1008"/>
      <c r="DQ129" s="1008"/>
      <c r="DR129" s="1008"/>
    </row>
    <row r="130" spans="1:122" s="1007" customFormat="1" x14ac:dyDescent="0.25">
      <c r="A130" s="1010"/>
      <c r="B130" s="1012"/>
      <c r="C130" s="1010"/>
      <c r="D130" s="1010"/>
      <c r="E130" s="1010"/>
      <c r="F130" s="1010"/>
      <c r="G130" s="1010"/>
      <c r="H130" s="1010"/>
      <c r="I130" s="1010"/>
      <c r="J130" s="1010"/>
      <c r="K130" s="1010"/>
      <c r="L130" s="1010"/>
      <c r="M130" s="1010"/>
      <c r="N130" s="1010"/>
      <c r="O130" s="1010"/>
      <c r="P130" s="1010"/>
      <c r="Q130" s="1010"/>
      <c r="R130" s="1010"/>
      <c r="S130" s="1010"/>
      <c r="T130" s="1010"/>
      <c r="U130" s="1010"/>
      <c r="V130" s="1010"/>
      <c r="W130" s="1010"/>
      <c r="X130" s="1010"/>
      <c r="Y130" s="1010"/>
      <c r="Z130" s="1010"/>
      <c r="AA130" s="1010"/>
      <c r="AB130" s="1010"/>
      <c r="AC130" s="1010"/>
      <c r="AD130" s="1010"/>
      <c r="AE130" s="1010"/>
      <c r="AF130" s="1010"/>
      <c r="AG130" s="1011"/>
      <c r="AH130" s="1011"/>
      <c r="AI130" s="1011"/>
      <c r="AJ130" s="1011"/>
      <c r="AK130" s="1011"/>
      <c r="AL130" s="1008"/>
      <c r="AM130" s="1008"/>
      <c r="AN130" s="1008"/>
      <c r="AO130" s="1008"/>
      <c r="AP130" s="1008"/>
      <c r="AQ130" s="1008"/>
      <c r="AR130" s="1008"/>
      <c r="AS130" s="1008"/>
      <c r="AT130" s="1008"/>
      <c r="AU130" s="1008"/>
      <c r="AV130" s="1008"/>
      <c r="AW130" s="1008"/>
      <c r="AX130" s="1008"/>
      <c r="AY130" s="1008"/>
      <c r="AZ130" s="1008"/>
      <c r="BA130" s="1008"/>
      <c r="BB130" s="1008"/>
      <c r="BC130" s="1008"/>
      <c r="BD130" s="1008"/>
      <c r="BE130" s="1008"/>
      <c r="BF130" s="1008"/>
      <c r="BG130" s="1008"/>
      <c r="BH130" s="1008"/>
      <c r="BI130" s="1008"/>
      <c r="BJ130" s="1008"/>
      <c r="BK130" s="1008"/>
      <c r="BL130" s="1008"/>
      <c r="BM130" s="1008"/>
      <c r="BN130" s="1008"/>
      <c r="BO130" s="1008"/>
      <c r="BP130" s="1008"/>
      <c r="BQ130" s="1008"/>
      <c r="BR130" s="1008"/>
      <c r="BS130" s="1008"/>
      <c r="BT130" s="1008"/>
      <c r="BU130" s="1008"/>
      <c r="BV130" s="1008"/>
      <c r="BW130" s="1008"/>
      <c r="BX130" s="1008"/>
      <c r="BY130" s="1008"/>
      <c r="BZ130" s="1008"/>
      <c r="CA130" s="1008"/>
      <c r="CB130" s="1008"/>
      <c r="CC130" s="1008"/>
      <c r="CD130" s="1008"/>
      <c r="CE130" s="1008"/>
      <c r="CF130" s="1008"/>
      <c r="CG130" s="1008"/>
      <c r="CH130" s="1008"/>
      <c r="CI130" s="1008"/>
      <c r="CJ130" s="1008"/>
      <c r="CK130" s="1008"/>
      <c r="CL130" s="1008"/>
      <c r="CM130" s="1008"/>
      <c r="CN130" s="1008"/>
      <c r="CO130" s="1008"/>
      <c r="CP130" s="1008"/>
      <c r="CQ130" s="1008"/>
      <c r="CR130" s="1008"/>
      <c r="CS130" s="1008"/>
      <c r="CT130" s="1008"/>
      <c r="CU130" s="1008"/>
      <c r="CV130" s="1008"/>
      <c r="CW130" s="1008"/>
      <c r="CX130" s="1008"/>
      <c r="CY130" s="1008"/>
      <c r="CZ130" s="1008"/>
      <c r="DA130" s="1008"/>
      <c r="DB130" s="1008"/>
      <c r="DC130" s="1008"/>
      <c r="DD130" s="1008"/>
      <c r="DE130" s="1008"/>
      <c r="DF130" s="1008"/>
      <c r="DG130" s="1008"/>
      <c r="DH130" s="1008"/>
      <c r="DI130" s="1008"/>
      <c r="DJ130" s="1008"/>
      <c r="DK130" s="1008"/>
      <c r="DL130" s="1008"/>
      <c r="DM130" s="1008"/>
      <c r="DN130" s="1008"/>
      <c r="DO130" s="1008"/>
      <c r="DP130" s="1008"/>
      <c r="DQ130" s="1008"/>
      <c r="DR130" s="1008"/>
    </row>
    <row r="131" spans="1:122" s="1007" customFormat="1" x14ac:dyDescent="0.25">
      <c r="A131" s="1010"/>
      <c r="B131" s="1012"/>
      <c r="C131" s="1010"/>
      <c r="D131" s="1010"/>
      <c r="E131" s="1010"/>
      <c r="F131" s="1010"/>
      <c r="G131" s="1010"/>
      <c r="H131" s="1010"/>
      <c r="I131" s="1010"/>
      <c r="J131" s="1010"/>
      <c r="K131" s="1010"/>
      <c r="L131" s="1010"/>
      <c r="M131" s="1010"/>
      <c r="N131" s="1010"/>
      <c r="O131" s="1010"/>
      <c r="P131" s="1010"/>
      <c r="Q131" s="1010"/>
      <c r="R131" s="1010"/>
      <c r="S131" s="1010"/>
      <c r="T131" s="1010"/>
      <c r="U131" s="1010"/>
      <c r="V131" s="1010"/>
      <c r="W131" s="1010"/>
      <c r="X131" s="1010"/>
      <c r="Y131" s="1010"/>
      <c r="Z131" s="1010"/>
      <c r="AA131" s="1010"/>
      <c r="AB131" s="1010"/>
      <c r="AC131" s="1010"/>
      <c r="AD131" s="1010"/>
      <c r="AE131" s="1010"/>
      <c r="AF131" s="1010"/>
      <c r="AG131" s="1011"/>
      <c r="AH131" s="1011"/>
      <c r="AI131" s="1011"/>
      <c r="AJ131" s="1011"/>
      <c r="AK131" s="1011"/>
      <c r="AL131" s="1008"/>
      <c r="AM131" s="1008"/>
      <c r="AN131" s="1008"/>
      <c r="AO131" s="1008"/>
      <c r="AP131" s="1008"/>
      <c r="AQ131" s="1008"/>
      <c r="AR131" s="1008"/>
      <c r="AS131" s="1008"/>
      <c r="AT131" s="1008"/>
      <c r="AU131" s="1008"/>
      <c r="AV131" s="1008"/>
      <c r="AW131" s="1008"/>
      <c r="AX131" s="1008"/>
      <c r="AY131" s="1008"/>
      <c r="AZ131" s="1008"/>
      <c r="BA131" s="1008"/>
      <c r="BB131" s="1008"/>
      <c r="BC131" s="1008"/>
      <c r="BD131" s="1008"/>
      <c r="BE131" s="1008"/>
      <c r="BF131" s="1008"/>
      <c r="BG131" s="1008"/>
      <c r="BH131" s="1008"/>
      <c r="BI131" s="1008"/>
      <c r="BJ131" s="1008"/>
      <c r="BK131" s="1008"/>
      <c r="BL131" s="1008"/>
      <c r="BM131" s="1008"/>
      <c r="BN131" s="1008"/>
      <c r="BO131" s="1008"/>
      <c r="BP131" s="1008"/>
      <c r="BQ131" s="1008"/>
      <c r="BR131" s="1008"/>
      <c r="BS131" s="1008"/>
      <c r="BT131" s="1008"/>
      <c r="BU131" s="1008"/>
      <c r="BV131" s="1008"/>
      <c r="BW131" s="1008"/>
      <c r="BX131" s="1008"/>
      <c r="BY131" s="1008"/>
      <c r="BZ131" s="1008"/>
      <c r="CA131" s="1008"/>
      <c r="CB131" s="1008"/>
      <c r="CC131" s="1008"/>
      <c r="CD131" s="1008"/>
      <c r="CE131" s="1008"/>
      <c r="CF131" s="1008"/>
      <c r="CG131" s="1008"/>
      <c r="CH131" s="1008"/>
      <c r="CI131" s="1008"/>
      <c r="CJ131" s="1008"/>
      <c r="CK131" s="1008"/>
      <c r="CL131" s="1008"/>
      <c r="CM131" s="1008"/>
      <c r="CN131" s="1008"/>
      <c r="CO131" s="1008"/>
      <c r="CP131" s="1008"/>
      <c r="CQ131" s="1008"/>
      <c r="CR131" s="1008"/>
      <c r="CS131" s="1008"/>
      <c r="CT131" s="1008"/>
      <c r="CU131" s="1008"/>
      <c r="CV131" s="1008"/>
      <c r="CW131" s="1008"/>
      <c r="CX131" s="1008"/>
      <c r="CY131" s="1008"/>
      <c r="CZ131" s="1008"/>
      <c r="DA131" s="1008"/>
      <c r="DB131" s="1008"/>
      <c r="DC131" s="1008"/>
      <c r="DD131" s="1008"/>
      <c r="DE131" s="1008"/>
      <c r="DF131" s="1008"/>
      <c r="DG131" s="1008"/>
      <c r="DH131" s="1008"/>
      <c r="DI131" s="1008"/>
      <c r="DJ131" s="1008"/>
      <c r="DK131" s="1008"/>
      <c r="DL131" s="1008"/>
      <c r="DM131" s="1008"/>
      <c r="DN131" s="1008"/>
      <c r="DO131" s="1008"/>
      <c r="DP131" s="1008"/>
      <c r="DQ131" s="1008"/>
      <c r="DR131" s="1008"/>
    </row>
    <row r="132" spans="1:122" s="1007" customFormat="1" x14ac:dyDescent="0.25">
      <c r="A132" s="1010"/>
      <c r="B132" s="1012"/>
      <c r="C132" s="1010"/>
      <c r="D132" s="1010"/>
      <c r="E132" s="1010"/>
      <c r="F132" s="1010"/>
      <c r="G132" s="1010"/>
      <c r="H132" s="1010"/>
      <c r="I132" s="1010"/>
      <c r="J132" s="1010"/>
      <c r="K132" s="1010"/>
      <c r="L132" s="1010"/>
      <c r="M132" s="1010"/>
      <c r="N132" s="1010"/>
      <c r="O132" s="1010"/>
      <c r="P132" s="1010"/>
      <c r="Q132" s="1010"/>
      <c r="R132" s="1010"/>
      <c r="S132" s="1010"/>
      <c r="T132" s="1010"/>
      <c r="U132" s="1010"/>
      <c r="V132" s="1010"/>
      <c r="W132" s="1010"/>
      <c r="X132" s="1010"/>
      <c r="Y132" s="1010"/>
      <c r="Z132" s="1010"/>
      <c r="AA132" s="1010"/>
      <c r="AB132" s="1010"/>
      <c r="AC132" s="1010"/>
      <c r="AD132" s="1010"/>
      <c r="AE132" s="1010"/>
      <c r="AF132" s="1010"/>
      <c r="AG132" s="1011"/>
      <c r="AH132" s="1011"/>
      <c r="AI132" s="1011"/>
      <c r="AJ132" s="1011"/>
      <c r="AK132" s="1011"/>
      <c r="AL132" s="1008"/>
      <c r="AM132" s="1008"/>
      <c r="AN132" s="1008"/>
      <c r="AO132" s="1008"/>
      <c r="AP132" s="1008"/>
      <c r="AQ132" s="1008"/>
      <c r="AR132" s="1008"/>
      <c r="AS132" s="1008"/>
      <c r="AT132" s="1008"/>
      <c r="AU132" s="1008"/>
      <c r="AV132" s="1008"/>
      <c r="AW132" s="1008"/>
      <c r="AX132" s="1008"/>
      <c r="AY132" s="1008"/>
      <c r="AZ132" s="1008"/>
      <c r="BA132" s="1008"/>
      <c r="BB132" s="1008"/>
      <c r="BC132" s="1008"/>
      <c r="BD132" s="1008"/>
      <c r="BE132" s="1008"/>
      <c r="BF132" s="1008"/>
      <c r="BG132" s="1008"/>
      <c r="BH132" s="1008"/>
      <c r="BI132" s="1008"/>
      <c r="BJ132" s="1008"/>
      <c r="BK132" s="1008"/>
      <c r="BL132" s="1008"/>
      <c r="BM132" s="1008"/>
      <c r="BN132" s="1008"/>
      <c r="BO132" s="1008"/>
      <c r="BP132" s="1008"/>
      <c r="BQ132" s="1008"/>
      <c r="BR132" s="1008"/>
      <c r="BS132" s="1008"/>
      <c r="BT132" s="1008"/>
      <c r="BU132" s="1008"/>
      <c r="BV132" s="1008"/>
      <c r="BW132" s="1008"/>
      <c r="BX132" s="1008"/>
      <c r="BY132" s="1008"/>
      <c r="BZ132" s="1008"/>
      <c r="CA132" s="1008"/>
      <c r="CB132" s="1008"/>
      <c r="CC132" s="1008"/>
      <c r="CD132" s="1008"/>
      <c r="CE132" s="1008"/>
      <c r="CF132" s="1008"/>
      <c r="CG132" s="1008"/>
      <c r="CH132" s="1008"/>
      <c r="CI132" s="1008"/>
      <c r="CJ132" s="1008"/>
      <c r="CK132" s="1008"/>
      <c r="CL132" s="1008"/>
      <c r="CM132" s="1008"/>
      <c r="CN132" s="1008"/>
      <c r="CO132" s="1008"/>
      <c r="CP132" s="1008"/>
      <c r="CQ132" s="1008"/>
      <c r="CR132" s="1008"/>
      <c r="CS132" s="1008"/>
      <c r="CT132" s="1008"/>
      <c r="CU132" s="1008"/>
      <c r="CV132" s="1008"/>
      <c r="CW132" s="1008"/>
      <c r="CX132" s="1008"/>
      <c r="CY132" s="1008"/>
      <c r="CZ132" s="1008"/>
      <c r="DA132" s="1008"/>
      <c r="DB132" s="1008"/>
      <c r="DC132" s="1008"/>
      <c r="DD132" s="1008"/>
      <c r="DE132" s="1008"/>
      <c r="DF132" s="1008"/>
      <c r="DG132" s="1008"/>
      <c r="DH132" s="1008"/>
      <c r="DI132" s="1008"/>
      <c r="DJ132" s="1008"/>
      <c r="DK132" s="1008"/>
      <c r="DL132" s="1008"/>
      <c r="DM132" s="1008"/>
      <c r="DN132" s="1008"/>
      <c r="DO132" s="1008"/>
      <c r="DP132" s="1008"/>
      <c r="DQ132" s="1008"/>
      <c r="DR132" s="1008"/>
    </row>
    <row r="133" spans="1:122" s="1007" customFormat="1" x14ac:dyDescent="0.25">
      <c r="A133" s="1010"/>
      <c r="B133" s="1012"/>
      <c r="C133" s="1010"/>
      <c r="D133" s="1010"/>
      <c r="E133" s="1010"/>
      <c r="F133" s="1010"/>
      <c r="G133" s="1010"/>
      <c r="H133" s="1010"/>
      <c r="I133" s="1010"/>
      <c r="J133" s="1010"/>
      <c r="K133" s="1010"/>
      <c r="L133" s="1010"/>
      <c r="M133" s="1010"/>
      <c r="N133" s="1010"/>
      <c r="O133" s="1010"/>
      <c r="P133" s="1010"/>
      <c r="Q133" s="1010"/>
      <c r="R133" s="1010"/>
      <c r="S133" s="1010"/>
      <c r="T133" s="1010"/>
      <c r="U133" s="1010"/>
      <c r="V133" s="1010"/>
      <c r="W133" s="1010"/>
      <c r="X133" s="1010"/>
      <c r="Y133" s="1010"/>
      <c r="Z133" s="1010"/>
      <c r="AA133" s="1010"/>
      <c r="AB133" s="1010"/>
      <c r="AC133" s="1010"/>
      <c r="AD133" s="1010"/>
      <c r="AE133" s="1010"/>
      <c r="AF133" s="1010"/>
      <c r="AG133" s="1011"/>
      <c r="AH133" s="1011"/>
      <c r="AI133" s="1011"/>
      <c r="AJ133" s="1011"/>
      <c r="AK133" s="1011"/>
      <c r="AL133" s="1008"/>
      <c r="AM133" s="1008"/>
      <c r="AN133" s="1008"/>
      <c r="AO133" s="1008"/>
      <c r="AP133" s="1008"/>
      <c r="AQ133" s="1008"/>
      <c r="AR133" s="1008"/>
      <c r="AS133" s="1008"/>
      <c r="AT133" s="1008"/>
      <c r="AU133" s="1008"/>
      <c r="AV133" s="1008"/>
      <c r="AW133" s="1008"/>
      <c r="AX133" s="1008"/>
      <c r="AY133" s="1008"/>
      <c r="AZ133" s="1008"/>
      <c r="BA133" s="1008"/>
      <c r="BB133" s="1008"/>
      <c r="BC133" s="1008"/>
      <c r="BD133" s="1008"/>
      <c r="BE133" s="1008"/>
      <c r="BF133" s="1008"/>
      <c r="BG133" s="1008"/>
      <c r="BH133" s="1008"/>
      <c r="BI133" s="1008"/>
      <c r="BJ133" s="1008"/>
      <c r="BK133" s="1008"/>
      <c r="BL133" s="1008"/>
      <c r="BM133" s="1008"/>
      <c r="BN133" s="1008"/>
      <c r="BO133" s="1008"/>
      <c r="BP133" s="1008"/>
      <c r="BQ133" s="1008"/>
      <c r="BR133" s="1008"/>
      <c r="BS133" s="1008"/>
      <c r="BT133" s="1008"/>
      <c r="BU133" s="1008"/>
      <c r="BV133" s="1008"/>
      <c r="BW133" s="1008"/>
      <c r="BX133" s="1008"/>
      <c r="BY133" s="1008"/>
      <c r="BZ133" s="1008"/>
      <c r="CA133" s="1008"/>
      <c r="CB133" s="1008"/>
      <c r="CC133" s="1008"/>
      <c r="CD133" s="1008"/>
      <c r="CE133" s="1008"/>
      <c r="CF133" s="1008"/>
      <c r="CG133" s="1008"/>
      <c r="CH133" s="1008"/>
      <c r="CI133" s="1008"/>
      <c r="CJ133" s="1008"/>
      <c r="CK133" s="1008"/>
      <c r="CL133" s="1008"/>
      <c r="CM133" s="1008"/>
      <c r="CN133" s="1008"/>
      <c r="CO133" s="1008"/>
      <c r="CP133" s="1008"/>
      <c r="CQ133" s="1008"/>
      <c r="CR133" s="1008"/>
      <c r="CS133" s="1008"/>
      <c r="CT133" s="1008"/>
      <c r="CU133" s="1008"/>
      <c r="CV133" s="1008"/>
      <c r="CW133" s="1008"/>
      <c r="CX133" s="1008"/>
      <c r="CY133" s="1008"/>
      <c r="CZ133" s="1008"/>
      <c r="DA133" s="1008"/>
      <c r="DB133" s="1008"/>
      <c r="DC133" s="1008"/>
      <c r="DD133" s="1008"/>
      <c r="DE133" s="1008"/>
      <c r="DF133" s="1008"/>
      <c r="DG133" s="1008"/>
      <c r="DH133" s="1008"/>
      <c r="DI133" s="1008"/>
      <c r="DJ133" s="1008"/>
      <c r="DK133" s="1008"/>
      <c r="DL133" s="1008"/>
      <c r="DM133" s="1008"/>
      <c r="DN133" s="1008"/>
      <c r="DO133" s="1008"/>
      <c r="DP133" s="1008"/>
      <c r="DQ133" s="1008"/>
      <c r="DR133" s="1008"/>
    </row>
    <row r="134" spans="1:122" s="1007" customFormat="1" x14ac:dyDescent="0.25">
      <c r="A134" s="1010"/>
      <c r="B134" s="1012"/>
      <c r="C134" s="1010"/>
      <c r="D134" s="1010"/>
      <c r="E134" s="1010"/>
      <c r="F134" s="1010"/>
      <c r="G134" s="1010"/>
      <c r="H134" s="1010"/>
      <c r="I134" s="1010"/>
      <c r="J134" s="1010"/>
      <c r="K134" s="1010"/>
      <c r="L134" s="1010"/>
      <c r="M134" s="1010"/>
      <c r="N134" s="1010"/>
      <c r="O134" s="1010"/>
      <c r="P134" s="1010"/>
      <c r="Q134" s="1010"/>
      <c r="R134" s="1010"/>
      <c r="S134" s="1010"/>
      <c r="T134" s="1010"/>
      <c r="U134" s="1010"/>
      <c r="V134" s="1010"/>
      <c r="W134" s="1010"/>
      <c r="X134" s="1010"/>
      <c r="Y134" s="1010"/>
      <c r="Z134" s="1010"/>
      <c r="AA134" s="1010"/>
      <c r="AB134" s="1010"/>
      <c r="AC134" s="1010"/>
      <c r="AD134" s="1010"/>
      <c r="AE134" s="1010"/>
      <c r="AF134" s="1010"/>
      <c r="AG134" s="1011"/>
      <c r="AH134" s="1011"/>
      <c r="AI134" s="1011"/>
      <c r="AJ134" s="1011"/>
      <c r="AK134" s="1011"/>
      <c r="AL134" s="1008"/>
      <c r="AM134" s="1008"/>
      <c r="AN134" s="1008"/>
      <c r="AO134" s="1008"/>
      <c r="AP134" s="1008"/>
      <c r="AQ134" s="1008"/>
      <c r="AR134" s="1008"/>
      <c r="AS134" s="1008"/>
      <c r="AT134" s="1008"/>
      <c r="AU134" s="1008"/>
      <c r="AV134" s="1008"/>
      <c r="AW134" s="1008"/>
      <c r="AX134" s="1008"/>
      <c r="AY134" s="1008"/>
      <c r="AZ134" s="1008"/>
      <c r="BA134" s="1008"/>
      <c r="BB134" s="1008"/>
      <c r="BC134" s="1008"/>
      <c r="BD134" s="1008"/>
      <c r="BE134" s="1008"/>
      <c r="BF134" s="1008"/>
      <c r="BG134" s="1008"/>
      <c r="BH134" s="1008"/>
      <c r="BI134" s="1008"/>
      <c r="BJ134" s="1008"/>
      <c r="BK134" s="1008"/>
      <c r="BL134" s="1008"/>
      <c r="BM134" s="1008"/>
      <c r="BN134" s="1008"/>
      <c r="BO134" s="1008"/>
      <c r="BP134" s="1008"/>
      <c r="BQ134" s="1008"/>
      <c r="BR134" s="1008"/>
      <c r="BS134" s="1008"/>
      <c r="BT134" s="1008"/>
      <c r="BU134" s="1008"/>
      <c r="BV134" s="1008"/>
      <c r="BW134" s="1008"/>
      <c r="BX134" s="1008"/>
      <c r="BY134" s="1008"/>
      <c r="BZ134" s="1008"/>
      <c r="CA134" s="1008"/>
      <c r="CB134" s="1008"/>
      <c r="CC134" s="1008"/>
      <c r="CD134" s="1008"/>
      <c r="CE134" s="1008"/>
      <c r="CF134" s="1008"/>
      <c r="CG134" s="1008"/>
      <c r="CH134" s="1008"/>
      <c r="CI134" s="1008"/>
      <c r="CJ134" s="1008"/>
      <c r="CK134" s="1008"/>
      <c r="CL134" s="1008"/>
      <c r="CM134" s="1008"/>
      <c r="CN134" s="1008"/>
      <c r="CO134" s="1008"/>
      <c r="CP134" s="1008"/>
      <c r="CQ134" s="1008"/>
      <c r="CR134" s="1008"/>
      <c r="CS134" s="1008"/>
      <c r="CT134" s="1008"/>
      <c r="CU134" s="1008"/>
      <c r="CV134" s="1008"/>
      <c r="CW134" s="1008"/>
      <c r="CX134" s="1008"/>
      <c r="CY134" s="1008"/>
      <c r="CZ134" s="1008"/>
      <c r="DA134" s="1008"/>
      <c r="DB134" s="1008"/>
      <c r="DC134" s="1008"/>
      <c r="DD134" s="1008"/>
      <c r="DE134" s="1008"/>
      <c r="DF134" s="1008"/>
      <c r="DG134" s="1008"/>
      <c r="DH134" s="1008"/>
      <c r="DI134" s="1008"/>
      <c r="DJ134" s="1008"/>
      <c r="DK134" s="1008"/>
      <c r="DL134" s="1008"/>
      <c r="DM134" s="1008"/>
      <c r="DN134" s="1008"/>
      <c r="DO134" s="1008"/>
      <c r="DP134" s="1008"/>
      <c r="DQ134" s="1008"/>
      <c r="DR134" s="1008"/>
    </row>
    <row r="135" spans="1:122" s="1007" customFormat="1" x14ac:dyDescent="0.25">
      <c r="A135" s="1010"/>
      <c r="B135" s="1012"/>
      <c r="C135" s="1010"/>
      <c r="D135" s="1010"/>
      <c r="E135" s="1010"/>
      <c r="F135" s="1010"/>
      <c r="G135" s="1010"/>
      <c r="H135" s="1010"/>
      <c r="I135" s="1010"/>
      <c r="J135" s="1010"/>
      <c r="K135" s="1010"/>
      <c r="L135" s="1010"/>
      <c r="M135" s="1010"/>
      <c r="N135" s="1010"/>
      <c r="O135" s="1010"/>
      <c r="P135" s="1010"/>
      <c r="Q135" s="1010"/>
      <c r="R135" s="1010"/>
      <c r="S135" s="1010"/>
      <c r="T135" s="1010"/>
      <c r="U135" s="1010"/>
      <c r="V135" s="1010"/>
      <c r="W135" s="1010"/>
      <c r="X135" s="1010"/>
      <c r="Y135" s="1010"/>
      <c r="Z135" s="1010"/>
      <c r="AA135" s="1010"/>
      <c r="AB135" s="1010"/>
      <c r="AC135" s="1010"/>
      <c r="AD135" s="1010"/>
      <c r="AE135" s="1010"/>
      <c r="AF135" s="1010"/>
      <c r="AG135" s="1011"/>
      <c r="AH135" s="1011"/>
      <c r="AI135" s="1011"/>
      <c r="AJ135" s="1011"/>
      <c r="AK135" s="1011"/>
      <c r="AL135" s="1008"/>
      <c r="AM135" s="1008"/>
      <c r="AN135" s="1008"/>
      <c r="AO135" s="1008"/>
      <c r="AP135" s="1008"/>
      <c r="AQ135" s="1008"/>
      <c r="AR135" s="1008"/>
      <c r="AS135" s="1008"/>
      <c r="AT135" s="1008"/>
      <c r="AU135" s="1008"/>
      <c r="AV135" s="1008"/>
      <c r="AW135" s="1008"/>
      <c r="AX135" s="1008"/>
      <c r="AY135" s="1008"/>
      <c r="AZ135" s="1008"/>
      <c r="BA135" s="1008"/>
      <c r="BB135" s="1008"/>
      <c r="BC135" s="1008"/>
      <c r="BD135" s="1008"/>
      <c r="BE135" s="1008"/>
      <c r="BF135" s="1008"/>
      <c r="BG135" s="1008"/>
      <c r="BH135" s="1008"/>
      <c r="BI135" s="1008"/>
      <c r="BJ135" s="1008"/>
      <c r="BK135" s="1008"/>
      <c r="BL135" s="1008"/>
      <c r="BM135" s="1008"/>
      <c r="BN135" s="1008"/>
      <c r="BO135" s="1008"/>
      <c r="BP135" s="1008"/>
      <c r="BQ135" s="1008"/>
      <c r="BR135" s="1008"/>
      <c r="BS135" s="1008"/>
      <c r="BT135" s="1008"/>
      <c r="BU135" s="1008"/>
      <c r="BV135" s="1008"/>
      <c r="BW135" s="1008"/>
      <c r="BX135" s="1008"/>
      <c r="BY135" s="1008"/>
      <c r="BZ135" s="1008"/>
      <c r="CA135" s="1008"/>
      <c r="CB135" s="1008"/>
      <c r="CC135" s="1008"/>
      <c r="CD135" s="1008"/>
      <c r="CE135" s="1008"/>
      <c r="CF135" s="1008"/>
      <c r="CG135" s="1008"/>
      <c r="CH135" s="1008"/>
      <c r="CI135" s="1008"/>
      <c r="CJ135" s="1008"/>
      <c r="CK135" s="1008"/>
      <c r="CL135" s="1008"/>
      <c r="CM135" s="1008"/>
      <c r="CN135" s="1008"/>
      <c r="CO135" s="1008"/>
      <c r="CP135" s="1008"/>
      <c r="CQ135" s="1008"/>
      <c r="CR135" s="1008"/>
      <c r="CS135" s="1008"/>
      <c r="CT135" s="1008"/>
      <c r="CU135" s="1008"/>
      <c r="CV135" s="1008"/>
      <c r="CW135" s="1008"/>
      <c r="CX135" s="1008"/>
      <c r="CY135" s="1008"/>
      <c r="CZ135" s="1008"/>
      <c r="DA135" s="1008"/>
      <c r="DB135" s="1008"/>
      <c r="DC135" s="1008"/>
      <c r="DD135" s="1008"/>
      <c r="DE135" s="1008"/>
      <c r="DF135" s="1008"/>
      <c r="DG135" s="1008"/>
      <c r="DH135" s="1008"/>
      <c r="DI135" s="1008"/>
      <c r="DJ135" s="1008"/>
      <c r="DK135" s="1008"/>
      <c r="DL135" s="1008"/>
      <c r="DM135" s="1008"/>
      <c r="DN135" s="1008"/>
      <c r="DO135" s="1008"/>
      <c r="DP135" s="1008"/>
      <c r="DQ135" s="1008"/>
      <c r="DR135" s="1008"/>
    </row>
    <row r="136" spans="1:122" s="1007" customFormat="1" x14ac:dyDescent="0.25">
      <c r="A136" s="1010"/>
      <c r="B136" s="1012"/>
      <c r="C136" s="1010"/>
      <c r="D136" s="1010"/>
      <c r="E136" s="1010"/>
      <c r="F136" s="1010"/>
      <c r="G136" s="1010"/>
      <c r="H136" s="1010"/>
      <c r="I136" s="1010"/>
      <c r="J136" s="1010"/>
      <c r="K136" s="1010"/>
      <c r="L136" s="1010"/>
      <c r="M136" s="1010"/>
      <c r="N136" s="1010"/>
      <c r="O136" s="1010"/>
      <c r="P136" s="1010"/>
      <c r="Q136" s="1010"/>
      <c r="R136" s="1010"/>
      <c r="S136" s="1010"/>
      <c r="T136" s="1010"/>
      <c r="U136" s="1010"/>
      <c r="V136" s="1010"/>
      <c r="W136" s="1010"/>
      <c r="X136" s="1010"/>
      <c r="Y136" s="1010"/>
      <c r="Z136" s="1010"/>
      <c r="AA136" s="1010"/>
      <c r="AB136" s="1010"/>
      <c r="AC136" s="1010"/>
      <c r="AD136" s="1010"/>
      <c r="AE136" s="1010"/>
      <c r="AF136" s="1010"/>
      <c r="AG136" s="1011"/>
      <c r="AH136" s="1011"/>
      <c r="AI136" s="1011"/>
      <c r="AJ136" s="1011"/>
      <c r="AK136" s="1011"/>
      <c r="AL136" s="1008"/>
      <c r="AM136" s="1008"/>
      <c r="AN136" s="1008"/>
      <c r="AO136" s="1008"/>
      <c r="AP136" s="1008"/>
      <c r="AQ136" s="1008"/>
      <c r="AR136" s="1008"/>
      <c r="AS136" s="1008"/>
      <c r="AT136" s="1008"/>
      <c r="AU136" s="1008"/>
      <c r="AV136" s="1008"/>
      <c r="AW136" s="1008"/>
      <c r="AX136" s="1008"/>
      <c r="AY136" s="1008"/>
      <c r="AZ136" s="1008"/>
      <c r="BA136" s="1008"/>
      <c r="BB136" s="1008"/>
      <c r="BC136" s="1008"/>
      <c r="BD136" s="1008"/>
      <c r="BE136" s="1008"/>
      <c r="BF136" s="1008"/>
      <c r="BG136" s="1008"/>
      <c r="BH136" s="1008"/>
      <c r="BI136" s="1008"/>
      <c r="BJ136" s="1008"/>
      <c r="BK136" s="1008"/>
      <c r="BL136" s="1008"/>
      <c r="BM136" s="1008"/>
      <c r="BN136" s="1008"/>
      <c r="BO136" s="1008"/>
      <c r="BP136" s="1008"/>
      <c r="BQ136" s="1008"/>
      <c r="BR136" s="1008"/>
      <c r="BS136" s="1008"/>
      <c r="BT136" s="1008"/>
      <c r="BU136" s="1008"/>
      <c r="BV136" s="1008"/>
      <c r="BW136" s="1008"/>
      <c r="BX136" s="1008"/>
      <c r="BY136" s="1008"/>
      <c r="BZ136" s="1008"/>
      <c r="CA136" s="1008"/>
      <c r="CB136" s="1008"/>
      <c r="CC136" s="1008"/>
      <c r="CD136" s="1008"/>
      <c r="CE136" s="1008"/>
      <c r="CF136" s="1008"/>
      <c r="CG136" s="1008"/>
      <c r="CH136" s="1008"/>
      <c r="CI136" s="1008"/>
      <c r="CJ136" s="1008"/>
      <c r="CK136" s="1008"/>
      <c r="CL136" s="1008"/>
      <c r="CM136" s="1008"/>
      <c r="CN136" s="1008"/>
      <c r="CO136" s="1008"/>
      <c r="CP136" s="1008"/>
      <c r="CQ136" s="1008"/>
      <c r="CR136" s="1008"/>
      <c r="CS136" s="1008"/>
      <c r="CT136" s="1008"/>
      <c r="CU136" s="1008"/>
      <c r="CV136" s="1008"/>
      <c r="CW136" s="1008"/>
      <c r="CX136" s="1008"/>
      <c r="CY136" s="1008"/>
      <c r="CZ136" s="1008"/>
      <c r="DA136" s="1008"/>
      <c r="DB136" s="1008"/>
      <c r="DC136" s="1008"/>
      <c r="DD136" s="1008"/>
      <c r="DE136" s="1008"/>
      <c r="DF136" s="1008"/>
      <c r="DG136" s="1008"/>
      <c r="DH136" s="1008"/>
      <c r="DI136" s="1008"/>
      <c r="DJ136" s="1008"/>
      <c r="DK136" s="1008"/>
      <c r="DL136" s="1008"/>
      <c r="DM136" s="1008"/>
      <c r="DN136" s="1008"/>
      <c r="DO136" s="1008"/>
      <c r="DP136" s="1008"/>
      <c r="DQ136" s="1008"/>
      <c r="DR136" s="1008"/>
    </row>
    <row r="137" spans="1:122" s="1007" customFormat="1" x14ac:dyDescent="0.25">
      <c r="A137" s="1010"/>
      <c r="B137" s="1012"/>
      <c r="C137" s="1010"/>
      <c r="D137" s="1010"/>
      <c r="E137" s="1010"/>
      <c r="F137" s="1010"/>
      <c r="G137" s="1010"/>
      <c r="H137" s="1010"/>
      <c r="I137" s="1010"/>
      <c r="J137" s="1010"/>
      <c r="K137" s="1010"/>
      <c r="L137" s="1010"/>
      <c r="M137" s="1010"/>
      <c r="N137" s="1010"/>
      <c r="O137" s="1010"/>
      <c r="P137" s="1010"/>
      <c r="Q137" s="1010"/>
      <c r="R137" s="1010"/>
      <c r="S137" s="1010"/>
      <c r="T137" s="1010"/>
      <c r="U137" s="1010"/>
      <c r="V137" s="1010"/>
      <c r="W137" s="1010"/>
      <c r="X137" s="1010"/>
      <c r="Y137" s="1010"/>
      <c r="Z137" s="1010"/>
      <c r="AA137" s="1010"/>
      <c r="AB137" s="1010"/>
      <c r="AC137" s="1010"/>
      <c r="AD137" s="1010"/>
      <c r="AE137" s="1010"/>
      <c r="AF137" s="1010"/>
      <c r="AG137" s="1011"/>
      <c r="AH137" s="1011"/>
      <c r="AI137" s="1011"/>
      <c r="AJ137" s="1011"/>
      <c r="AK137" s="1011"/>
      <c r="AL137" s="1008"/>
      <c r="AM137" s="1008"/>
      <c r="AN137" s="1008"/>
      <c r="AO137" s="1008"/>
      <c r="AP137" s="1008"/>
      <c r="AQ137" s="1008"/>
      <c r="AR137" s="1008"/>
      <c r="AS137" s="1008"/>
      <c r="AT137" s="1008"/>
      <c r="AU137" s="1008"/>
      <c r="AV137" s="1008"/>
      <c r="AW137" s="1008"/>
      <c r="AX137" s="1008"/>
      <c r="AY137" s="1008"/>
      <c r="AZ137" s="1008"/>
      <c r="BA137" s="1008"/>
      <c r="BB137" s="1008"/>
      <c r="BC137" s="1008"/>
      <c r="BD137" s="1008"/>
      <c r="BE137" s="1008"/>
      <c r="BF137" s="1008"/>
      <c r="BG137" s="1008"/>
      <c r="BH137" s="1008"/>
      <c r="BI137" s="1008"/>
      <c r="BJ137" s="1008"/>
      <c r="BK137" s="1008"/>
      <c r="BL137" s="1008"/>
      <c r="BM137" s="1008"/>
      <c r="BN137" s="1008"/>
      <c r="BO137" s="1008"/>
      <c r="BP137" s="1008"/>
      <c r="BQ137" s="1008"/>
      <c r="BR137" s="1008"/>
      <c r="BS137" s="1008"/>
      <c r="BT137" s="1008"/>
      <c r="BU137" s="1008"/>
      <c r="BV137" s="1008"/>
      <c r="BW137" s="1008"/>
      <c r="BX137" s="1008"/>
      <c r="BY137" s="1008"/>
      <c r="BZ137" s="1008"/>
      <c r="CA137" s="1008"/>
      <c r="CB137" s="1008"/>
      <c r="CC137" s="1008"/>
      <c r="CD137" s="1008"/>
      <c r="CE137" s="1008"/>
      <c r="CF137" s="1008"/>
      <c r="CG137" s="1008"/>
      <c r="CH137" s="1008"/>
      <c r="CI137" s="1008"/>
      <c r="CJ137" s="1008"/>
      <c r="CK137" s="1008"/>
      <c r="CL137" s="1008"/>
      <c r="CM137" s="1008"/>
      <c r="CN137" s="1008"/>
      <c r="CO137" s="1008"/>
      <c r="CP137" s="1008"/>
      <c r="CQ137" s="1008"/>
      <c r="CR137" s="1008"/>
      <c r="CS137" s="1008"/>
      <c r="CT137" s="1008"/>
      <c r="CU137" s="1008"/>
      <c r="CV137" s="1008"/>
      <c r="CW137" s="1008"/>
      <c r="CX137" s="1008"/>
      <c r="CY137" s="1008"/>
      <c r="CZ137" s="1008"/>
      <c r="DA137" s="1008"/>
      <c r="DB137" s="1008"/>
      <c r="DC137" s="1008"/>
      <c r="DD137" s="1008"/>
      <c r="DE137" s="1008"/>
      <c r="DF137" s="1008"/>
      <c r="DG137" s="1008"/>
      <c r="DH137" s="1008"/>
      <c r="DI137" s="1008"/>
      <c r="DJ137" s="1008"/>
      <c r="DK137" s="1008"/>
      <c r="DL137" s="1008"/>
      <c r="DM137" s="1008"/>
      <c r="DN137" s="1008"/>
      <c r="DO137" s="1008"/>
      <c r="DP137" s="1008"/>
      <c r="DQ137" s="1008"/>
      <c r="DR137" s="1008"/>
    </row>
    <row r="138" spans="1:122" s="1007" customFormat="1" x14ac:dyDescent="0.25">
      <c r="A138" s="1010"/>
      <c r="B138" s="1012"/>
      <c r="C138" s="1010"/>
      <c r="D138" s="1010"/>
      <c r="E138" s="1010"/>
      <c r="F138" s="1010"/>
      <c r="G138" s="1010"/>
      <c r="H138" s="1010"/>
      <c r="I138" s="1010"/>
      <c r="J138" s="1010"/>
      <c r="K138" s="1010"/>
      <c r="L138" s="1010"/>
      <c r="M138" s="1010"/>
      <c r="N138" s="1010"/>
      <c r="O138" s="1010"/>
      <c r="P138" s="1010"/>
      <c r="Q138" s="1010"/>
      <c r="R138" s="1010"/>
      <c r="S138" s="1010"/>
      <c r="T138" s="1010"/>
      <c r="U138" s="1010"/>
      <c r="V138" s="1010"/>
      <c r="W138" s="1010"/>
      <c r="X138" s="1010"/>
      <c r="Y138" s="1010"/>
      <c r="Z138" s="1010"/>
      <c r="AA138" s="1010"/>
      <c r="AB138" s="1010"/>
      <c r="AC138" s="1010"/>
      <c r="AD138" s="1010"/>
      <c r="AE138" s="1010"/>
      <c r="AF138" s="1010"/>
      <c r="AG138" s="1011"/>
      <c r="AH138" s="1011"/>
      <c r="AI138" s="1011"/>
      <c r="AJ138" s="1011"/>
      <c r="AK138" s="1011"/>
      <c r="AL138" s="1008"/>
      <c r="AM138" s="1008"/>
      <c r="AN138" s="1008"/>
      <c r="AO138" s="1008"/>
      <c r="AP138" s="1008"/>
      <c r="AQ138" s="1008"/>
      <c r="AR138" s="1008"/>
      <c r="AS138" s="1008"/>
      <c r="AT138" s="1008"/>
      <c r="AU138" s="1008"/>
      <c r="AV138" s="1008"/>
      <c r="AW138" s="1008"/>
      <c r="AX138" s="1008"/>
      <c r="AY138" s="1008"/>
      <c r="AZ138" s="1008"/>
      <c r="BA138" s="1008"/>
      <c r="BB138" s="1008"/>
      <c r="BC138" s="1008"/>
      <c r="BD138" s="1008"/>
      <c r="BE138" s="1008"/>
      <c r="BF138" s="1008"/>
      <c r="BG138" s="1008"/>
      <c r="BH138" s="1008"/>
      <c r="BI138" s="1008"/>
      <c r="BJ138" s="1008"/>
      <c r="BK138" s="1008"/>
      <c r="BL138" s="1008"/>
      <c r="BM138" s="1008"/>
      <c r="BN138" s="1008"/>
      <c r="BO138" s="1008"/>
      <c r="BP138" s="1008"/>
      <c r="BQ138" s="1008"/>
      <c r="BR138" s="1008"/>
      <c r="BS138" s="1008"/>
      <c r="BT138" s="1008"/>
      <c r="BU138" s="1008"/>
      <c r="BV138" s="1008"/>
      <c r="BW138" s="1008"/>
      <c r="BX138" s="1008"/>
      <c r="BY138" s="1008"/>
      <c r="BZ138" s="1008"/>
      <c r="CA138" s="1008"/>
      <c r="CB138" s="1008"/>
      <c r="CC138" s="1008"/>
      <c r="CD138" s="1008"/>
      <c r="CE138" s="1008"/>
      <c r="CF138" s="1008"/>
      <c r="CG138" s="1008"/>
      <c r="CH138" s="1008"/>
      <c r="CI138" s="1008"/>
      <c r="CJ138" s="1008"/>
      <c r="CK138" s="1008"/>
      <c r="CL138" s="1008"/>
      <c r="CM138" s="1008"/>
      <c r="CN138" s="1008"/>
      <c r="CO138" s="1008"/>
      <c r="CP138" s="1008"/>
      <c r="CQ138" s="1008"/>
      <c r="CR138" s="1008"/>
      <c r="CS138" s="1008"/>
      <c r="CT138" s="1008"/>
      <c r="CU138" s="1008"/>
      <c r="CV138" s="1008"/>
      <c r="CW138" s="1008"/>
      <c r="CX138" s="1008"/>
      <c r="CY138" s="1008"/>
      <c r="CZ138" s="1008"/>
      <c r="DA138" s="1008"/>
      <c r="DB138" s="1008"/>
      <c r="DC138" s="1008"/>
      <c r="DD138" s="1008"/>
      <c r="DE138" s="1008"/>
      <c r="DF138" s="1008"/>
      <c r="DG138" s="1008"/>
      <c r="DH138" s="1008"/>
      <c r="DI138" s="1008"/>
      <c r="DJ138" s="1008"/>
      <c r="DK138" s="1008"/>
      <c r="DL138" s="1008"/>
      <c r="DM138" s="1008"/>
      <c r="DN138" s="1008"/>
      <c r="DO138" s="1008"/>
      <c r="DP138" s="1008"/>
      <c r="DQ138" s="1008"/>
      <c r="DR138" s="1008"/>
    </row>
    <row r="139" spans="1:122" s="1007" customFormat="1" x14ac:dyDescent="0.25">
      <c r="A139" s="1010"/>
      <c r="B139" s="1012"/>
      <c r="C139" s="1010"/>
      <c r="D139" s="1010"/>
      <c r="E139" s="1010"/>
      <c r="F139" s="1010"/>
      <c r="G139" s="1010"/>
      <c r="H139" s="1010"/>
      <c r="I139" s="1010"/>
      <c r="J139" s="1010"/>
      <c r="K139" s="1010"/>
      <c r="L139" s="1010"/>
      <c r="M139" s="1010"/>
      <c r="N139" s="1010"/>
      <c r="O139" s="1010"/>
      <c r="P139" s="1010"/>
      <c r="Q139" s="1010"/>
      <c r="R139" s="1010"/>
      <c r="S139" s="1010"/>
      <c r="T139" s="1010"/>
      <c r="U139" s="1010"/>
      <c r="V139" s="1010"/>
      <c r="W139" s="1010"/>
      <c r="X139" s="1010"/>
      <c r="Y139" s="1010"/>
      <c r="Z139" s="1010"/>
      <c r="AA139" s="1010"/>
      <c r="AB139" s="1010"/>
      <c r="AC139" s="1010"/>
      <c r="AD139" s="1010"/>
      <c r="AE139" s="1010"/>
      <c r="AF139" s="1010"/>
      <c r="AG139" s="1011"/>
      <c r="AH139" s="1011"/>
      <c r="AI139" s="1011"/>
      <c r="AJ139" s="1011"/>
      <c r="AK139" s="1011"/>
      <c r="AL139" s="1008"/>
      <c r="AM139" s="1008"/>
      <c r="AN139" s="1008"/>
      <c r="AO139" s="1008"/>
      <c r="AP139" s="1008"/>
      <c r="AQ139" s="1008"/>
      <c r="AR139" s="1008"/>
      <c r="AS139" s="1008"/>
      <c r="AT139" s="1008"/>
      <c r="AU139" s="1008"/>
      <c r="AV139" s="1008"/>
      <c r="AW139" s="1008"/>
      <c r="AX139" s="1008"/>
      <c r="AY139" s="1008"/>
      <c r="AZ139" s="1008"/>
      <c r="BA139" s="1008"/>
      <c r="BB139" s="1008"/>
      <c r="BC139" s="1008"/>
      <c r="BD139" s="1008"/>
      <c r="BE139" s="1008"/>
      <c r="BF139" s="1008"/>
      <c r="BG139" s="1008"/>
      <c r="BH139" s="1008"/>
      <c r="BI139" s="1008"/>
      <c r="BJ139" s="1008"/>
      <c r="BK139" s="1008"/>
      <c r="BL139" s="1008"/>
      <c r="BM139" s="1008"/>
      <c r="BN139" s="1008"/>
      <c r="BO139" s="1008"/>
      <c r="BP139" s="1008"/>
      <c r="BQ139" s="1008"/>
      <c r="BR139" s="1008"/>
      <c r="BS139" s="1008"/>
      <c r="BT139" s="1008"/>
      <c r="BU139" s="1008"/>
      <c r="BV139" s="1008"/>
      <c r="BW139" s="1008"/>
      <c r="BX139" s="1008"/>
      <c r="BY139" s="1008"/>
      <c r="BZ139" s="1008"/>
      <c r="CA139" s="1008"/>
      <c r="CB139" s="1008"/>
      <c r="CC139" s="1008"/>
      <c r="CD139" s="1008"/>
      <c r="CE139" s="1008"/>
      <c r="CF139" s="1008"/>
      <c r="CG139" s="1008"/>
      <c r="CH139" s="1008"/>
      <c r="CI139" s="1008"/>
      <c r="CJ139" s="1008"/>
      <c r="CK139" s="1008"/>
      <c r="CL139" s="1008"/>
      <c r="CM139" s="1008"/>
      <c r="CN139" s="1008"/>
      <c r="CO139" s="1008"/>
      <c r="CP139" s="1008"/>
      <c r="CQ139" s="1008"/>
      <c r="CR139" s="1008"/>
      <c r="CS139" s="1008"/>
      <c r="CT139" s="1008"/>
      <c r="CU139" s="1008"/>
      <c r="CV139" s="1008"/>
      <c r="CW139" s="1008"/>
      <c r="CX139" s="1008"/>
      <c r="CY139" s="1008"/>
      <c r="CZ139" s="1008"/>
      <c r="DA139" s="1008"/>
      <c r="DB139" s="1008"/>
      <c r="DC139" s="1008"/>
      <c r="DD139" s="1008"/>
      <c r="DE139" s="1008"/>
      <c r="DF139" s="1008"/>
      <c r="DG139" s="1008"/>
      <c r="DH139" s="1008"/>
      <c r="DI139" s="1008"/>
      <c r="DJ139" s="1008"/>
      <c r="DK139" s="1008"/>
      <c r="DL139" s="1008"/>
      <c r="DM139" s="1008"/>
      <c r="DN139" s="1008"/>
      <c r="DO139" s="1008"/>
      <c r="DP139" s="1008"/>
      <c r="DQ139" s="1008"/>
      <c r="DR139" s="1008"/>
    </row>
    <row r="140" spans="1:122" s="1007" customFormat="1" x14ac:dyDescent="0.25">
      <c r="A140" s="1010"/>
      <c r="B140" s="1012"/>
      <c r="C140" s="1010"/>
      <c r="D140" s="1010"/>
      <c r="E140" s="1010"/>
      <c r="F140" s="1010"/>
      <c r="G140" s="1010"/>
      <c r="H140" s="1010"/>
      <c r="I140" s="1010"/>
      <c r="J140" s="1010"/>
      <c r="K140" s="1010"/>
      <c r="L140" s="1010"/>
      <c r="M140" s="1010"/>
      <c r="N140" s="1010"/>
      <c r="O140" s="1010"/>
      <c r="P140" s="1010"/>
      <c r="Q140" s="1010"/>
      <c r="R140" s="1010"/>
      <c r="S140" s="1010"/>
      <c r="T140" s="1010"/>
      <c r="U140" s="1010"/>
      <c r="V140" s="1010"/>
      <c r="W140" s="1010"/>
      <c r="X140" s="1010"/>
      <c r="Y140" s="1010"/>
      <c r="Z140" s="1010"/>
      <c r="AA140" s="1010"/>
      <c r="AB140" s="1010"/>
      <c r="AC140" s="1010"/>
      <c r="AD140" s="1010"/>
      <c r="AE140" s="1010"/>
      <c r="AF140" s="1010"/>
      <c r="AG140" s="1011"/>
      <c r="AH140" s="1011"/>
      <c r="AI140" s="1011"/>
      <c r="AJ140" s="1011"/>
      <c r="AK140" s="1011"/>
      <c r="AL140" s="1008"/>
      <c r="AM140" s="1008"/>
      <c r="AN140" s="1008"/>
      <c r="AO140" s="1008"/>
      <c r="AP140" s="1008"/>
      <c r="AQ140" s="1008"/>
      <c r="AR140" s="1008"/>
      <c r="AS140" s="1008"/>
      <c r="AT140" s="1008"/>
      <c r="AU140" s="1008"/>
      <c r="AV140" s="1008"/>
      <c r="AW140" s="1008"/>
      <c r="AX140" s="1008"/>
      <c r="AY140" s="1008"/>
      <c r="AZ140" s="1008"/>
      <c r="BA140" s="1008"/>
      <c r="BB140" s="1008"/>
      <c r="BC140" s="1008"/>
      <c r="BD140" s="1008"/>
      <c r="BE140" s="1008"/>
      <c r="BF140" s="1008"/>
      <c r="BG140" s="1008"/>
      <c r="BH140" s="1008"/>
      <c r="BI140" s="1008"/>
      <c r="BJ140" s="1008"/>
      <c r="BK140" s="1008"/>
      <c r="BL140" s="1008"/>
      <c r="BM140" s="1008"/>
      <c r="BN140" s="1008"/>
      <c r="BO140" s="1008"/>
      <c r="BP140" s="1008"/>
      <c r="BQ140" s="1008"/>
      <c r="BR140" s="1008"/>
      <c r="BS140" s="1008"/>
      <c r="BT140" s="1008"/>
      <c r="BU140" s="1008"/>
      <c r="BV140" s="1008"/>
      <c r="BW140" s="1008"/>
      <c r="BX140" s="1008"/>
      <c r="BY140" s="1008"/>
      <c r="BZ140" s="1008"/>
      <c r="CA140" s="1008"/>
      <c r="CB140" s="1008"/>
      <c r="CC140" s="1008"/>
      <c r="CD140" s="1008"/>
      <c r="CE140" s="1008"/>
      <c r="CF140" s="1008"/>
      <c r="CG140" s="1008"/>
      <c r="CH140" s="1008"/>
      <c r="CI140" s="1008"/>
      <c r="CJ140" s="1008"/>
      <c r="CK140" s="1008"/>
      <c r="CL140" s="1008"/>
      <c r="CM140" s="1008"/>
      <c r="CN140" s="1008"/>
      <c r="CO140" s="1008"/>
      <c r="CP140" s="1008"/>
      <c r="CQ140" s="1008"/>
      <c r="CR140" s="1008"/>
      <c r="CS140" s="1008"/>
      <c r="CT140" s="1008"/>
      <c r="CU140" s="1008"/>
      <c r="CV140" s="1008"/>
      <c r="CW140" s="1008"/>
      <c r="CX140" s="1008"/>
      <c r="CY140" s="1008"/>
      <c r="CZ140" s="1008"/>
      <c r="DA140" s="1008"/>
      <c r="DB140" s="1008"/>
      <c r="DC140" s="1008"/>
      <c r="DD140" s="1008"/>
      <c r="DE140" s="1008"/>
      <c r="DF140" s="1008"/>
      <c r="DG140" s="1008"/>
      <c r="DH140" s="1008"/>
      <c r="DI140" s="1008"/>
      <c r="DJ140" s="1008"/>
      <c r="DK140" s="1008"/>
      <c r="DL140" s="1008"/>
      <c r="DM140" s="1008"/>
      <c r="DN140" s="1008"/>
      <c r="DO140" s="1008"/>
      <c r="DP140" s="1008"/>
      <c r="DQ140" s="1008"/>
      <c r="DR140" s="1008"/>
    </row>
    <row r="141" spans="1:122" s="1007" customFormat="1" x14ac:dyDescent="0.25">
      <c r="A141" s="1010"/>
      <c r="B141" s="1012"/>
      <c r="C141" s="1010"/>
      <c r="D141" s="1010"/>
      <c r="E141" s="1010"/>
      <c r="F141" s="1010"/>
      <c r="G141" s="1010"/>
      <c r="H141" s="1010"/>
      <c r="I141" s="1010"/>
      <c r="J141" s="1010"/>
      <c r="K141" s="1010"/>
      <c r="L141" s="1010"/>
      <c r="M141" s="1010"/>
      <c r="N141" s="1010"/>
      <c r="O141" s="1010"/>
      <c r="P141" s="1010"/>
      <c r="Q141" s="1010"/>
      <c r="R141" s="1010"/>
      <c r="S141" s="1010"/>
      <c r="T141" s="1010"/>
      <c r="U141" s="1010"/>
      <c r="V141" s="1010"/>
      <c r="W141" s="1010"/>
      <c r="X141" s="1010"/>
      <c r="Y141" s="1010"/>
      <c r="Z141" s="1010"/>
      <c r="AA141" s="1010"/>
      <c r="AB141" s="1010"/>
      <c r="AC141" s="1010"/>
      <c r="AD141" s="1010"/>
      <c r="AE141" s="1010"/>
      <c r="AF141" s="1010"/>
      <c r="AG141" s="1011"/>
      <c r="AH141" s="1011"/>
      <c r="AI141" s="1011"/>
      <c r="AJ141" s="1011"/>
      <c r="AK141" s="1011"/>
      <c r="AL141" s="1008"/>
      <c r="AM141" s="1008"/>
      <c r="AN141" s="1008"/>
      <c r="AO141" s="1008"/>
      <c r="AP141" s="1008"/>
      <c r="AQ141" s="1008"/>
      <c r="AR141" s="1008"/>
      <c r="AS141" s="1008"/>
      <c r="AT141" s="1008"/>
      <c r="AU141" s="1008"/>
      <c r="AV141" s="1008"/>
      <c r="AW141" s="1008"/>
      <c r="AX141" s="1008"/>
      <c r="AY141" s="1008"/>
      <c r="AZ141" s="1008"/>
      <c r="BA141" s="1008"/>
      <c r="BB141" s="1008"/>
      <c r="BC141" s="1008"/>
      <c r="BD141" s="1008"/>
      <c r="BE141" s="1008"/>
      <c r="BF141" s="1008"/>
      <c r="BG141" s="1008"/>
      <c r="BH141" s="1008"/>
      <c r="BI141" s="1008"/>
      <c r="BJ141" s="1008"/>
      <c r="BK141" s="1008"/>
      <c r="BL141" s="1008"/>
      <c r="BM141" s="1008"/>
      <c r="BN141" s="1008"/>
      <c r="BO141" s="1008"/>
      <c r="BP141" s="1008"/>
      <c r="BQ141" s="1008"/>
      <c r="BR141" s="1008"/>
      <c r="BS141" s="1008"/>
      <c r="BT141" s="1008"/>
      <c r="BU141" s="1008"/>
      <c r="BV141" s="1008"/>
      <c r="BW141" s="1008"/>
      <c r="BX141" s="1008"/>
      <c r="BY141" s="1008"/>
      <c r="BZ141" s="1008"/>
      <c r="CA141" s="1008"/>
      <c r="CB141" s="1008"/>
      <c r="CC141" s="1008"/>
      <c r="CD141" s="1008"/>
      <c r="CE141" s="1008"/>
      <c r="CF141" s="1008"/>
      <c r="CG141" s="1008"/>
      <c r="CH141" s="1008"/>
      <c r="CI141" s="1008"/>
      <c r="CJ141" s="1008"/>
      <c r="CK141" s="1008"/>
      <c r="CL141" s="1008"/>
      <c r="CM141" s="1008"/>
      <c r="CN141" s="1008"/>
      <c r="CO141" s="1008"/>
      <c r="CP141" s="1008"/>
      <c r="CQ141" s="1008"/>
      <c r="CR141" s="1008"/>
      <c r="CS141" s="1008"/>
      <c r="CT141" s="1008"/>
      <c r="CU141" s="1008"/>
      <c r="CV141" s="1008"/>
      <c r="CW141" s="1008"/>
      <c r="CX141" s="1008"/>
      <c r="CY141" s="1008"/>
      <c r="CZ141" s="1008"/>
      <c r="DA141" s="1008"/>
      <c r="DB141" s="1008"/>
      <c r="DC141" s="1008"/>
      <c r="DD141" s="1008"/>
      <c r="DE141" s="1008"/>
      <c r="DF141" s="1008"/>
      <c r="DG141" s="1008"/>
      <c r="DH141" s="1008"/>
      <c r="DI141" s="1008"/>
      <c r="DJ141" s="1008"/>
      <c r="DK141" s="1008"/>
      <c r="DL141" s="1008"/>
      <c r="DM141" s="1008"/>
      <c r="DN141" s="1008"/>
      <c r="DO141" s="1008"/>
      <c r="DP141" s="1008"/>
      <c r="DQ141" s="1008"/>
      <c r="DR141" s="1008"/>
    </row>
    <row r="142" spans="1:122" s="1007" customFormat="1" x14ac:dyDescent="0.25">
      <c r="A142" s="1010"/>
      <c r="B142" s="1012"/>
      <c r="C142" s="1010"/>
      <c r="D142" s="1010"/>
      <c r="E142" s="1010"/>
      <c r="F142" s="1010"/>
      <c r="G142" s="1010"/>
      <c r="H142" s="1010"/>
      <c r="I142" s="1010"/>
      <c r="J142" s="1010"/>
      <c r="K142" s="1010"/>
      <c r="L142" s="1010"/>
      <c r="M142" s="1010"/>
      <c r="N142" s="1010"/>
      <c r="O142" s="1010"/>
      <c r="P142" s="1010"/>
      <c r="Q142" s="1010"/>
      <c r="R142" s="1010"/>
      <c r="S142" s="1010"/>
      <c r="T142" s="1010"/>
      <c r="U142" s="1010"/>
      <c r="V142" s="1010"/>
      <c r="W142" s="1010"/>
      <c r="X142" s="1010"/>
      <c r="Y142" s="1010"/>
      <c r="Z142" s="1010"/>
      <c r="AA142" s="1010"/>
      <c r="AB142" s="1010"/>
      <c r="AC142" s="1010"/>
      <c r="AD142" s="1010"/>
      <c r="AE142" s="1010"/>
      <c r="AF142" s="1010"/>
      <c r="AG142" s="1011"/>
      <c r="AH142" s="1011"/>
      <c r="AI142" s="1011"/>
      <c r="AJ142" s="1011"/>
      <c r="AK142" s="1011"/>
      <c r="AL142" s="1008"/>
      <c r="AM142" s="1008"/>
      <c r="AN142" s="1008"/>
      <c r="AO142" s="1008"/>
      <c r="AP142" s="1008"/>
      <c r="AQ142" s="1008"/>
      <c r="AR142" s="1008"/>
      <c r="AS142" s="1008"/>
      <c r="AT142" s="1008"/>
      <c r="AU142" s="1008"/>
      <c r="AV142" s="1008"/>
      <c r="AW142" s="1008"/>
      <c r="AX142" s="1008"/>
      <c r="AY142" s="1008"/>
      <c r="AZ142" s="1008"/>
      <c r="BA142" s="1008"/>
      <c r="BB142" s="1008"/>
      <c r="BC142" s="1008"/>
      <c r="BD142" s="1008"/>
      <c r="BE142" s="1008"/>
      <c r="BF142" s="1008"/>
      <c r="BG142" s="1008"/>
      <c r="BH142" s="1008"/>
      <c r="BI142" s="1008"/>
      <c r="BJ142" s="1008"/>
      <c r="BK142" s="1008"/>
      <c r="BL142" s="1008"/>
      <c r="BM142" s="1008"/>
      <c r="BN142" s="1008"/>
      <c r="BO142" s="1008"/>
      <c r="BP142" s="1008"/>
      <c r="BQ142" s="1008"/>
      <c r="BR142" s="1008"/>
      <c r="BS142" s="1008"/>
      <c r="BT142" s="1008"/>
      <c r="BU142" s="1008"/>
      <c r="BV142" s="1008"/>
      <c r="BW142" s="1008"/>
      <c r="BX142" s="1008"/>
      <c r="BY142" s="1008"/>
      <c r="BZ142" s="1008"/>
      <c r="CA142" s="1008"/>
      <c r="CB142" s="1008"/>
      <c r="CC142" s="1008"/>
      <c r="CD142" s="1008"/>
      <c r="CE142" s="1008"/>
      <c r="CF142" s="1008"/>
      <c r="CG142" s="1008"/>
      <c r="CH142" s="1008"/>
      <c r="CI142" s="1008"/>
      <c r="CJ142" s="1008"/>
      <c r="CK142" s="1008"/>
      <c r="CL142" s="1008"/>
      <c r="CM142" s="1008"/>
      <c r="CN142" s="1008"/>
      <c r="CO142" s="1008"/>
      <c r="CP142" s="1008"/>
      <c r="CQ142" s="1008"/>
      <c r="CR142" s="1008"/>
      <c r="CS142" s="1008"/>
      <c r="CT142" s="1008"/>
      <c r="CU142" s="1008"/>
      <c r="CV142" s="1008"/>
      <c r="CW142" s="1008"/>
      <c r="CX142" s="1008"/>
      <c r="CY142" s="1008"/>
      <c r="CZ142" s="1008"/>
      <c r="DA142" s="1008"/>
      <c r="DB142" s="1008"/>
      <c r="DC142" s="1008"/>
      <c r="DD142" s="1008"/>
      <c r="DE142" s="1008"/>
      <c r="DF142" s="1008"/>
      <c r="DG142" s="1008"/>
      <c r="DH142" s="1008"/>
      <c r="DI142" s="1008"/>
      <c r="DJ142" s="1008"/>
      <c r="DK142" s="1008"/>
      <c r="DL142" s="1008"/>
      <c r="DM142" s="1008"/>
      <c r="DN142" s="1008"/>
      <c r="DO142" s="1008"/>
      <c r="DP142" s="1008"/>
      <c r="DQ142" s="1008"/>
      <c r="DR142" s="1008"/>
    </row>
    <row r="143" spans="1:122" s="1007" customFormat="1" x14ac:dyDescent="0.25">
      <c r="A143" s="1010"/>
      <c r="B143" s="1012"/>
      <c r="C143" s="1010"/>
      <c r="D143" s="1010"/>
      <c r="E143" s="1010"/>
      <c r="F143" s="1010"/>
      <c r="G143" s="1010"/>
      <c r="H143" s="1010"/>
      <c r="I143" s="1010"/>
      <c r="J143" s="1010"/>
      <c r="K143" s="1010"/>
      <c r="L143" s="1010"/>
      <c r="M143" s="1010"/>
      <c r="N143" s="1010"/>
      <c r="O143" s="1010"/>
      <c r="P143" s="1010"/>
      <c r="Q143" s="1010"/>
      <c r="R143" s="1010"/>
      <c r="S143" s="1010"/>
      <c r="T143" s="1010"/>
      <c r="U143" s="1010"/>
      <c r="V143" s="1010"/>
      <c r="W143" s="1010"/>
      <c r="X143" s="1010"/>
      <c r="Y143" s="1010"/>
      <c r="Z143" s="1010"/>
      <c r="AA143" s="1010"/>
      <c r="AB143" s="1010"/>
      <c r="AC143" s="1010"/>
      <c r="AD143" s="1010"/>
      <c r="AE143" s="1010"/>
      <c r="AF143" s="1010"/>
      <c r="AG143" s="1011"/>
      <c r="AH143" s="1011"/>
      <c r="AI143" s="1011"/>
      <c r="AJ143" s="1011"/>
      <c r="AK143" s="1011"/>
      <c r="AL143" s="1008"/>
      <c r="AM143" s="1008"/>
      <c r="AN143" s="1008"/>
      <c r="AO143" s="1008"/>
      <c r="AP143" s="1008"/>
      <c r="AQ143" s="1008"/>
      <c r="AR143" s="1008"/>
      <c r="AS143" s="1008"/>
      <c r="AT143" s="1008"/>
      <c r="AU143" s="1008"/>
      <c r="AV143" s="1008"/>
      <c r="AW143" s="1008"/>
      <c r="AX143" s="1008"/>
      <c r="AY143" s="1008"/>
      <c r="AZ143" s="1008"/>
      <c r="BA143" s="1008"/>
      <c r="BB143" s="1008"/>
      <c r="BC143" s="1008"/>
      <c r="BD143" s="1008"/>
      <c r="BE143" s="1008"/>
      <c r="BF143" s="1008"/>
      <c r="BG143" s="1008"/>
      <c r="BH143" s="1008"/>
      <c r="BI143" s="1008"/>
      <c r="BJ143" s="1008"/>
      <c r="BK143" s="1008"/>
      <c r="BL143" s="1008"/>
      <c r="BM143" s="1008"/>
      <c r="BN143" s="1008"/>
      <c r="BO143" s="1008"/>
      <c r="BP143" s="1008"/>
      <c r="BQ143" s="1008"/>
      <c r="BR143" s="1008"/>
      <c r="BS143" s="1008"/>
      <c r="BT143" s="1008"/>
      <c r="BU143" s="1008"/>
      <c r="BV143" s="1008"/>
      <c r="BW143" s="1008"/>
      <c r="BX143" s="1008"/>
      <c r="BY143" s="1008"/>
      <c r="BZ143" s="1008"/>
      <c r="CA143" s="1008"/>
      <c r="CB143" s="1008"/>
      <c r="CC143" s="1008"/>
      <c r="CD143" s="1008"/>
      <c r="CE143" s="1008"/>
      <c r="CF143" s="1008"/>
      <c r="CG143" s="1008"/>
      <c r="CH143" s="1008"/>
      <c r="CI143" s="1008"/>
      <c r="CJ143" s="1008"/>
      <c r="CK143" s="1008"/>
      <c r="CL143" s="1008"/>
      <c r="CM143" s="1008"/>
      <c r="CN143" s="1008"/>
      <c r="CO143" s="1008"/>
      <c r="CP143" s="1008"/>
      <c r="CQ143" s="1008"/>
      <c r="CR143" s="1008"/>
      <c r="CS143" s="1008"/>
      <c r="CT143" s="1008"/>
      <c r="CU143" s="1008"/>
      <c r="CV143" s="1008"/>
      <c r="CW143" s="1008"/>
      <c r="CX143" s="1008"/>
      <c r="CY143" s="1008"/>
      <c r="CZ143" s="1008"/>
      <c r="DA143" s="1008"/>
      <c r="DB143" s="1008"/>
      <c r="DC143" s="1008"/>
      <c r="DD143" s="1008"/>
      <c r="DE143" s="1008"/>
      <c r="DF143" s="1008"/>
      <c r="DG143" s="1008"/>
      <c r="DH143" s="1008"/>
      <c r="DI143" s="1008"/>
      <c r="DJ143" s="1008"/>
      <c r="DK143" s="1008"/>
      <c r="DL143" s="1008"/>
      <c r="DM143" s="1008"/>
      <c r="DN143" s="1008"/>
      <c r="DO143" s="1008"/>
      <c r="DP143" s="1008"/>
      <c r="DQ143" s="1008"/>
      <c r="DR143" s="1008"/>
    </row>
    <row r="144" spans="1:122" s="1007" customFormat="1" x14ac:dyDescent="0.25">
      <c r="A144" s="1010"/>
      <c r="B144" s="1012"/>
      <c r="C144" s="1010"/>
      <c r="D144" s="1010"/>
      <c r="E144" s="1010"/>
      <c r="F144" s="1010"/>
      <c r="G144" s="1010"/>
      <c r="H144" s="1010"/>
      <c r="I144" s="1010"/>
      <c r="J144" s="1010"/>
      <c r="K144" s="1010"/>
      <c r="L144" s="1010"/>
      <c r="M144" s="1010"/>
      <c r="N144" s="1010"/>
      <c r="O144" s="1010"/>
      <c r="P144" s="1010"/>
      <c r="Q144" s="1010"/>
      <c r="R144" s="1010"/>
      <c r="S144" s="1010"/>
      <c r="T144" s="1010"/>
      <c r="U144" s="1010"/>
      <c r="V144" s="1010"/>
      <c r="W144" s="1010"/>
      <c r="X144" s="1010"/>
      <c r="Y144" s="1010"/>
      <c r="Z144" s="1010"/>
      <c r="AA144" s="1010"/>
      <c r="AB144" s="1010"/>
      <c r="AC144" s="1010"/>
      <c r="AD144" s="1010"/>
      <c r="AE144" s="1010"/>
      <c r="AF144" s="1010"/>
      <c r="AG144" s="1011"/>
      <c r="AH144" s="1011"/>
      <c r="AI144" s="1011"/>
      <c r="AJ144" s="1011"/>
      <c r="AK144" s="1011"/>
      <c r="AL144" s="1008"/>
      <c r="AM144" s="1008"/>
      <c r="AN144" s="1008"/>
      <c r="AO144" s="1008"/>
      <c r="AP144" s="1008"/>
      <c r="AQ144" s="1008"/>
      <c r="AR144" s="1008"/>
      <c r="AS144" s="1008"/>
      <c r="AT144" s="1008"/>
      <c r="AU144" s="1008"/>
      <c r="AV144" s="1008"/>
      <c r="AW144" s="1008"/>
      <c r="AX144" s="1008"/>
      <c r="AY144" s="1008"/>
      <c r="AZ144" s="1008"/>
      <c r="BA144" s="1008"/>
      <c r="BB144" s="1008"/>
      <c r="BC144" s="1008"/>
      <c r="BD144" s="1008"/>
      <c r="BE144" s="1008"/>
      <c r="BF144" s="1008"/>
      <c r="BG144" s="1008"/>
      <c r="BH144" s="1008"/>
      <c r="BI144" s="1008"/>
      <c r="BJ144" s="1008"/>
      <c r="BK144" s="1008"/>
      <c r="BL144" s="1008"/>
      <c r="BM144" s="1008"/>
      <c r="BN144" s="1008"/>
      <c r="BO144" s="1008"/>
      <c r="BP144" s="1008"/>
      <c r="BQ144" s="1008"/>
      <c r="BR144" s="1008"/>
      <c r="BS144" s="1008"/>
      <c r="BT144" s="1008"/>
      <c r="BU144" s="1008"/>
      <c r="BV144" s="1008"/>
      <c r="BW144" s="1008"/>
      <c r="BX144" s="1008"/>
      <c r="BY144" s="1008"/>
      <c r="BZ144" s="1008"/>
      <c r="CA144" s="1008"/>
      <c r="CB144" s="1008"/>
      <c r="CC144" s="1008"/>
      <c r="CD144" s="1008"/>
      <c r="CE144" s="1008"/>
      <c r="CF144" s="1008"/>
      <c r="CG144" s="1008"/>
      <c r="CH144" s="1008"/>
      <c r="CI144" s="1008"/>
      <c r="CJ144" s="1008"/>
      <c r="CK144" s="1008"/>
      <c r="CL144" s="1008"/>
      <c r="CM144" s="1008"/>
      <c r="CN144" s="1008"/>
      <c r="CO144" s="1008"/>
      <c r="CP144" s="1008"/>
      <c r="CQ144" s="1008"/>
      <c r="CR144" s="1008"/>
      <c r="CS144" s="1008"/>
      <c r="CT144" s="1008"/>
      <c r="CU144" s="1008"/>
      <c r="CV144" s="1008"/>
      <c r="CW144" s="1008"/>
      <c r="CX144" s="1008"/>
      <c r="CY144" s="1008"/>
      <c r="CZ144" s="1008"/>
      <c r="DA144" s="1008"/>
      <c r="DB144" s="1008"/>
      <c r="DC144" s="1008"/>
      <c r="DD144" s="1008"/>
      <c r="DE144" s="1008"/>
      <c r="DF144" s="1008"/>
      <c r="DG144" s="1008"/>
      <c r="DH144" s="1008"/>
      <c r="DI144" s="1008"/>
      <c r="DJ144" s="1008"/>
      <c r="DK144" s="1008"/>
      <c r="DL144" s="1008"/>
      <c r="DM144" s="1008"/>
      <c r="DN144" s="1008"/>
      <c r="DO144" s="1008"/>
      <c r="DP144" s="1008"/>
      <c r="DQ144" s="1008"/>
      <c r="DR144" s="1008"/>
    </row>
    <row r="145" spans="1:122" s="1007" customFormat="1" x14ac:dyDescent="0.25">
      <c r="A145" s="1010"/>
      <c r="B145" s="1012"/>
      <c r="C145" s="1010"/>
      <c r="D145" s="1010"/>
      <c r="E145" s="1010"/>
      <c r="F145" s="1010"/>
      <c r="G145" s="1010"/>
      <c r="H145" s="1010"/>
      <c r="I145" s="1010"/>
      <c r="J145" s="1010"/>
      <c r="K145" s="1010"/>
      <c r="L145" s="1010"/>
      <c r="M145" s="1010"/>
      <c r="N145" s="1010"/>
      <c r="O145" s="1010"/>
      <c r="P145" s="1010"/>
      <c r="Q145" s="1010"/>
      <c r="R145" s="1010"/>
      <c r="S145" s="1010"/>
      <c r="T145" s="1010"/>
      <c r="U145" s="1010"/>
      <c r="V145" s="1010"/>
      <c r="W145" s="1010"/>
      <c r="X145" s="1010"/>
      <c r="Y145" s="1010"/>
      <c r="Z145" s="1010"/>
      <c r="AA145" s="1010"/>
      <c r="AB145" s="1010"/>
      <c r="AC145" s="1010"/>
      <c r="AD145" s="1010"/>
      <c r="AE145" s="1010"/>
      <c r="AF145" s="1010"/>
      <c r="AG145" s="1011"/>
      <c r="AH145" s="1011"/>
      <c r="AI145" s="1011"/>
      <c r="AJ145" s="1011"/>
      <c r="AK145" s="1011"/>
      <c r="AL145" s="1008"/>
      <c r="AM145" s="1008"/>
      <c r="AN145" s="1008"/>
      <c r="AO145" s="1008"/>
      <c r="AP145" s="1008"/>
      <c r="AQ145" s="1008"/>
      <c r="AR145" s="1008"/>
      <c r="AS145" s="1008"/>
      <c r="AT145" s="1008"/>
      <c r="AU145" s="1008"/>
      <c r="AV145" s="1008"/>
      <c r="AW145" s="1008"/>
      <c r="AX145" s="1008"/>
      <c r="AY145" s="1008"/>
      <c r="AZ145" s="1008"/>
      <c r="BA145" s="1008"/>
      <c r="BB145" s="1008"/>
      <c r="BC145" s="1008"/>
      <c r="BD145" s="1008"/>
      <c r="BE145" s="1008"/>
      <c r="BF145" s="1008"/>
      <c r="BG145" s="1008"/>
      <c r="BH145" s="1008"/>
      <c r="BI145" s="1008"/>
      <c r="BJ145" s="1008"/>
      <c r="BK145" s="1008"/>
      <c r="BL145" s="1008"/>
      <c r="BM145" s="1008"/>
      <c r="BN145" s="1008"/>
      <c r="BO145" s="1008"/>
      <c r="BP145" s="1008"/>
      <c r="BQ145" s="1008"/>
      <c r="BR145" s="1008"/>
      <c r="BS145" s="1008"/>
      <c r="BT145" s="1008"/>
      <c r="BU145" s="1008"/>
      <c r="BV145" s="1008"/>
      <c r="BW145" s="1008"/>
      <c r="BX145" s="1008"/>
      <c r="BY145" s="1008"/>
      <c r="BZ145" s="1008"/>
      <c r="CA145" s="1008"/>
      <c r="CB145" s="1008"/>
      <c r="CC145" s="1008"/>
      <c r="CD145" s="1008"/>
      <c r="CE145" s="1008"/>
      <c r="CF145" s="1008"/>
      <c r="CG145" s="1008"/>
      <c r="CH145" s="1008"/>
      <c r="CI145" s="1008"/>
      <c r="CJ145" s="1008"/>
      <c r="CK145" s="1008"/>
      <c r="CL145" s="1008"/>
      <c r="CM145" s="1008"/>
      <c r="CN145" s="1008"/>
      <c r="CO145" s="1008"/>
      <c r="CP145" s="1008"/>
      <c r="CQ145" s="1008"/>
      <c r="CR145" s="1008"/>
      <c r="CS145" s="1008"/>
      <c r="CT145" s="1008"/>
      <c r="CU145" s="1008"/>
      <c r="CV145" s="1008"/>
      <c r="CW145" s="1008"/>
      <c r="CX145" s="1008"/>
      <c r="CY145" s="1008"/>
      <c r="CZ145" s="1008"/>
      <c r="DA145" s="1008"/>
      <c r="DB145" s="1008"/>
      <c r="DC145" s="1008"/>
      <c r="DD145" s="1008"/>
      <c r="DE145" s="1008"/>
      <c r="DF145" s="1008"/>
      <c r="DG145" s="1008"/>
      <c r="DH145" s="1008"/>
      <c r="DI145" s="1008"/>
      <c r="DJ145" s="1008"/>
      <c r="DK145" s="1008"/>
      <c r="DL145" s="1008"/>
      <c r="DM145" s="1008"/>
      <c r="DN145" s="1008"/>
      <c r="DO145" s="1008"/>
      <c r="DP145" s="1008"/>
      <c r="DQ145" s="1008"/>
      <c r="DR145" s="1008"/>
    </row>
    <row r="146" spans="1:122" s="1007" customFormat="1" x14ac:dyDescent="0.25">
      <c r="A146" s="1010"/>
      <c r="B146" s="1012"/>
      <c r="C146" s="1010"/>
      <c r="D146" s="1010"/>
      <c r="E146" s="1010"/>
      <c r="F146" s="1010"/>
      <c r="G146" s="1010"/>
      <c r="H146" s="1010"/>
      <c r="I146" s="1010"/>
      <c r="J146" s="1010"/>
      <c r="K146" s="1010"/>
      <c r="L146" s="1010"/>
      <c r="M146" s="1010"/>
      <c r="N146" s="1010"/>
      <c r="O146" s="1010"/>
      <c r="P146" s="1010"/>
      <c r="Q146" s="1010"/>
      <c r="R146" s="1010"/>
      <c r="S146" s="1010"/>
      <c r="T146" s="1010"/>
      <c r="U146" s="1010"/>
      <c r="V146" s="1010"/>
      <c r="W146" s="1010"/>
      <c r="X146" s="1010"/>
      <c r="Y146" s="1010"/>
      <c r="Z146" s="1010"/>
      <c r="AA146" s="1010"/>
      <c r="AB146" s="1010"/>
      <c r="AC146" s="1010"/>
      <c r="AD146" s="1010"/>
      <c r="AE146" s="1010"/>
      <c r="AF146" s="1010"/>
      <c r="AG146" s="1011"/>
      <c r="AH146" s="1011"/>
      <c r="AI146" s="1011"/>
      <c r="AJ146" s="1011"/>
      <c r="AK146" s="1011"/>
      <c r="AL146" s="1008"/>
      <c r="AM146" s="1008"/>
      <c r="AN146" s="1008"/>
      <c r="AO146" s="1008"/>
      <c r="AP146" s="1008"/>
      <c r="AQ146" s="1008"/>
      <c r="AR146" s="1008"/>
      <c r="AS146" s="1008"/>
      <c r="AT146" s="1008"/>
      <c r="AU146" s="1008"/>
      <c r="AV146" s="1008"/>
      <c r="AW146" s="1008"/>
      <c r="AX146" s="1008"/>
      <c r="AY146" s="1008"/>
      <c r="AZ146" s="1008"/>
      <c r="BA146" s="1008"/>
      <c r="BB146" s="1008"/>
      <c r="BC146" s="1008"/>
      <c r="BD146" s="1008"/>
      <c r="BE146" s="1008"/>
      <c r="BF146" s="1008"/>
      <c r="BG146" s="1008"/>
      <c r="BH146" s="1008"/>
      <c r="BI146" s="1008"/>
      <c r="BJ146" s="1008"/>
      <c r="BK146" s="1008"/>
      <c r="BL146" s="1008"/>
      <c r="BM146" s="1008"/>
      <c r="BN146" s="1008"/>
      <c r="BO146" s="1008"/>
      <c r="BP146" s="1008"/>
      <c r="BQ146" s="1008"/>
      <c r="BR146" s="1008"/>
      <c r="BS146" s="1008"/>
      <c r="BT146" s="1008"/>
      <c r="BU146" s="1008"/>
      <c r="BV146" s="1008"/>
      <c r="BW146" s="1008"/>
      <c r="BX146" s="1008"/>
      <c r="BY146" s="1008"/>
      <c r="BZ146" s="1008"/>
      <c r="CA146" s="1008"/>
      <c r="CB146" s="1008"/>
      <c r="CC146" s="1008"/>
      <c r="CD146" s="1008"/>
      <c r="CE146" s="1008"/>
      <c r="CF146" s="1008"/>
      <c r="CG146" s="1008"/>
      <c r="CH146" s="1008"/>
      <c r="CI146" s="1008"/>
      <c r="CJ146" s="1008"/>
      <c r="CK146" s="1008"/>
      <c r="CL146" s="1008"/>
      <c r="CM146" s="1008"/>
      <c r="CN146" s="1008"/>
      <c r="CO146" s="1008"/>
      <c r="CP146" s="1008"/>
      <c r="CQ146" s="1008"/>
      <c r="CR146" s="1008"/>
      <c r="CS146" s="1008"/>
      <c r="CT146" s="1008"/>
      <c r="CU146" s="1008"/>
      <c r="CV146" s="1008"/>
      <c r="CW146" s="1008"/>
      <c r="CX146" s="1008"/>
      <c r="CY146" s="1008"/>
      <c r="CZ146" s="1008"/>
      <c r="DA146" s="1008"/>
      <c r="DB146" s="1008"/>
      <c r="DC146" s="1008"/>
      <c r="DD146" s="1008"/>
      <c r="DE146" s="1008"/>
      <c r="DF146" s="1008"/>
      <c r="DG146" s="1008"/>
      <c r="DH146" s="1008"/>
      <c r="DI146" s="1008"/>
      <c r="DJ146" s="1008"/>
      <c r="DK146" s="1008"/>
      <c r="DL146" s="1008"/>
      <c r="DM146" s="1008"/>
      <c r="DN146" s="1008"/>
      <c r="DO146" s="1008"/>
      <c r="DP146" s="1008"/>
      <c r="DQ146" s="1008"/>
      <c r="DR146" s="1008"/>
    </row>
    <row r="147" spans="1:122" s="1007" customFormat="1" x14ac:dyDescent="0.25">
      <c r="A147" s="1010"/>
      <c r="B147" s="1012"/>
      <c r="C147" s="1010"/>
      <c r="D147" s="1010"/>
      <c r="E147" s="1010"/>
      <c r="F147" s="1010"/>
      <c r="G147" s="1010"/>
      <c r="H147" s="1010"/>
      <c r="I147" s="1010"/>
      <c r="J147" s="1010"/>
      <c r="K147" s="1010"/>
      <c r="L147" s="1010"/>
      <c r="M147" s="1010"/>
      <c r="N147" s="1010"/>
      <c r="O147" s="1010"/>
      <c r="P147" s="1010"/>
      <c r="Q147" s="1010"/>
      <c r="R147" s="1010"/>
      <c r="S147" s="1010"/>
      <c r="T147" s="1010"/>
      <c r="U147" s="1010"/>
      <c r="V147" s="1010"/>
      <c r="W147" s="1010"/>
      <c r="X147" s="1010"/>
      <c r="Y147" s="1010"/>
      <c r="Z147" s="1010"/>
      <c r="AA147" s="1010"/>
      <c r="AB147" s="1010"/>
      <c r="AC147" s="1010"/>
      <c r="AD147" s="1010"/>
      <c r="AE147" s="1010"/>
      <c r="AF147" s="1010"/>
      <c r="AG147" s="1011"/>
      <c r="AH147" s="1011"/>
      <c r="AI147" s="1011"/>
      <c r="AJ147" s="1011"/>
      <c r="AK147" s="1011"/>
      <c r="AL147" s="1008"/>
      <c r="AM147" s="1008"/>
      <c r="AN147" s="1008"/>
      <c r="AO147" s="1008"/>
      <c r="AP147" s="1008"/>
      <c r="AQ147" s="1008"/>
      <c r="AR147" s="1008"/>
      <c r="AS147" s="1008"/>
      <c r="AT147" s="1008"/>
      <c r="AU147" s="1008"/>
      <c r="AV147" s="1008"/>
      <c r="AW147" s="1008"/>
      <c r="AX147" s="1008"/>
      <c r="AY147" s="1008"/>
      <c r="AZ147" s="1008"/>
      <c r="BA147" s="1008"/>
      <c r="BB147" s="1008"/>
      <c r="BC147" s="1008"/>
      <c r="BD147" s="1008"/>
      <c r="BE147" s="1008"/>
      <c r="BF147" s="1008"/>
      <c r="BG147" s="1008"/>
      <c r="BH147" s="1008"/>
      <c r="BI147" s="1008"/>
      <c r="BJ147" s="1008"/>
      <c r="BK147" s="1008"/>
      <c r="BL147" s="1008"/>
      <c r="BM147" s="1008"/>
      <c r="BN147" s="1008"/>
      <c r="BO147" s="1008"/>
      <c r="BP147" s="1008"/>
      <c r="BQ147" s="1008"/>
      <c r="BR147" s="1008"/>
      <c r="BS147" s="1008"/>
      <c r="BT147" s="1008"/>
      <c r="BU147" s="1008"/>
      <c r="BV147" s="1008"/>
      <c r="BW147" s="1008"/>
      <c r="BX147" s="1008"/>
      <c r="BY147" s="1008"/>
      <c r="BZ147" s="1008"/>
      <c r="CA147" s="1008"/>
      <c r="CB147" s="1008"/>
      <c r="CC147" s="1008"/>
      <c r="CD147" s="1008"/>
      <c r="CE147" s="1008"/>
      <c r="CF147" s="1008"/>
      <c r="CG147" s="1008"/>
      <c r="CH147" s="1008"/>
      <c r="CI147" s="1008"/>
      <c r="CJ147" s="1008"/>
      <c r="CK147" s="1008"/>
      <c r="CL147" s="1008"/>
      <c r="CM147" s="1008"/>
      <c r="CN147" s="1008"/>
      <c r="CO147" s="1008"/>
      <c r="CP147" s="1008"/>
      <c r="CQ147" s="1008"/>
      <c r="CR147" s="1008"/>
      <c r="CS147" s="1008"/>
      <c r="CT147" s="1008"/>
      <c r="CU147" s="1008"/>
      <c r="CV147" s="1008"/>
      <c r="CW147" s="1008"/>
      <c r="CX147" s="1008"/>
      <c r="CY147" s="1008"/>
      <c r="CZ147" s="1008"/>
      <c r="DA147" s="1008"/>
      <c r="DB147" s="1008"/>
      <c r="DC147" s="1008"/>
      <c r="DD147" s="1008"/>
      <c r="DE147" s="1008"/>
      <c r="DF147" s="1008"/>
      <c r="DG147" s="1008"/>
      <c r="DH147" s="1008"/>
      <c r="DI147" s="1008"/>
      <c r="DJ147" s="1008"/>
      <c r="DK147" s="1008"/>
      <c r="DL147" s="1008"/>
      <c r="DM147" s="1008"/>
      <c r="DN147" s="1008"/>
      <c r="DO147" s="1008"/>
      <c r="DP147" s="1008"/>
      <c r="DQ147" s="1008"/>
      <c r="DR147" s="1008"/>
    </row>
    <row r="148" spans="1:122" s="1007" customFormat="1" x14ac:dyDescent="0.25">
      <c r="A148" s="1010"/>
      <c r="B148" s="1012"/>
      <c r="C148" s="1010"/>
      <c r="D148" s="1010"/>
      <c r="E148" s="1010"/>
      <c r="F148" s="1010"/>
      <c r="G148" s="1010"/>
      <c r="H148" s="1010"/>
      <c r="I148" s="1010"/>
      <c r="J148" s="1010"/>
      <c r="K148" s="1010"/>
      <c r="L148" s="1010"/>
      <c r="M148" s="1010"/>
      <c r="N148" s="1010"/>
      <c r="O148" s="1010"/>
      <c r="P148" s="1010"/>
      <c r="Q148" s="1010"/>
      <c r="R148" s="1010"/>
      <c r="S148" s="1010"/>
      <c r="T148" s="1010"/>
      <c r="U148" s="1010"/>
      <c r="V148" s="1010"/>
      <c r="W148" s="1010"/>
      <c r="X148" s="1010"/>
      <c r="Y148" s="1010"/>
      <c r="Z148" s="1010"/>
      <c r="AA148" s="1010"/>
      <c r="AB148" s="1010"/>
      <c r="AC148" s="1010"/>
      <c r="AD148" s="1010"/>
      <c r="AE148" s="1010"/>
      <c r="AF148" s="1010"/>
      <c r="AG148" s="1011"/>
      <c r="AH148" s="1011"/>
      <c r="AI148" s="1011"/>
      <c r="AJ148" s="1011"/>
      <c r="AK148" s="1011"/>
      <c r="AL148" s="1008"/>
      <c r="AM148" s="1008"/>
      <c r="AN148" s="1008"/>
      <c r="AO148" s="1008"/>
      <c r="AP148" s="1008"/>
      <c r="AQ148" s="1008"/>
      <c r="AR148" s="1008"/>
      <c r="AS148" s="1008"/>
      <c r="AT148" s="1008"/>
      <c r="AU148" s="1008"/>
      <c r="AV148" s="1008"/>
      <c r="AW148" s="1008"/>
      <c r="AX148" s="1008"/>
      <c r="AY148" s="1008"/>
      <c r="AZ148" s="1008"/>
      <c r="BA148" s="1008"/>
      <c r="BB148" s="1008"/>
      <c r="BC148" s="1008"/>
      <c r="BD148" s="1008"/>
      <c r="BE148" s="1008"/>
      <c r="BF148" s="1008"/>
      <c r="BG148" s="1008"/>
      <c r="BH148" s="1008"/>
      <c r="BI148" s="1008"/>
      <c r="BJ148" s="1008"/>
      <c r="BK148" s="1008"/>
      <c r="BL148" s="1008"/>
      <c r="BM148" s="1008"/>
      <c r="BN148" s="1008"/>
      <c r="BO148" s="1008"/>
      <c r="BP148" s="1008"/>
      <c r="BQ148" s="1008"/>
      <c r="BR148" s="1008"/>
      <c r="BS148" s="1008"/>
      <c r="BT148" s="1008"/>
      <c r="BU148" s="1008"/>
      <c r="BV148" s="1008"/>
      <c r="BW148" s="1008"/>
      <c r="BX148" s="1008"/>
      <c r="BY148" s="1008"/>
      <c r="BZ148" s="1008"/>
      <c r="CA148" s="1008"/>
      <c r="CB148" s="1008"/>
      <c r="CC148" s="1008"/>
      <c r="CD148" s="1008"/>
      <c r="CE148" s="1008"/>
      <c r="CF148" s="1008"/>
      <c r="CG148" s="1008"/>
      <c r="CH148" s="1008"/>
      <c r="CI148" s="1008"/>
      <c r="CJ148" s="1008"/>
      <c r="CK148" s="1008"/>
      <c r="CL148" s="1008"/>
      <c r="CM148" s="1008"/>
      <c r="CN148" s="1008"/>
      <c r="CO148" s="1008"/>
      <c r="CP148" s="1008"/>
      <c r="CQ148" s="1008"/>
      <c r="CR148" s="1008"/>
      <c r="CS148" s="1008"/>
      <c r="CT148" s="1008"/>
      <c r="CU148" s="1008"/>
      <c r="CV148" s="1008"/>
      <c r="CW148" s="1008"/>
      <c r="CX148" s="1008"/>
      <c r="CY148" s="1008"/>
      <c r="CZ148" s="1008"/>
      <c r="DA148" s="1008"/>
      <c r="DB148" s="1008"/>
      <c r="DC148" s="1008"/>
      <c r="DD148" s="1008"/>
      <c r="DE148" s="1008"/>
      <c r="DF148" s="1008"/>
      <c r="DG148" s="1008"/>
      <c r="DH148" s="1008"/>
      <c r="DI148" s="1008"/>
      <c r="DJ148" s="1008"/>
      <c r="DK148" s="1008"/>
      <c r="DL148" s="1008"/>
      <c r="DM148" s="1008"/>
      <c r="DN148" s="1008"/>
      <c r="DO148" s="1008"/>
      <c r="DP148" s="1008"/>
      <c r="DQ148" s="1008"/>
      <c r="DR148" s="1008"/>
    </row>
    <row r="149" spans="1:122" s="1007" customFormat="1" x14ac:dyDescent="0.25">
      <c r="A149" s="1010"/>
      <c r="B149" s="1012"/>
      <c r="C149" s="1010"/>
      <c r="D149" s="1010"/>
      <c r="E149" s="1010"/>
      <c r="F149" s="1010"/>
      <c r="G149" s="1010"/>
      <c r="H149" s="1010"/>
      <c r="I149" s="1010"/>
      <c r="J149" s="1010"/>
      <c r="K149" s="1010"/>
      <c r="L149" s="1010"/>
      <c r="M149" s="1010"/>
      <c r="N149" s="1010"/>
      <c r="O149" s="1010"/>
      <c r="P149" s="1010"/>
      <c r="Q149" s="1010"/>
      <c r="R149" s="1010"/>
      <c r="S149" s="1010"/>
      <c r="T149" s="1010"/>
      <c r="U149" s="1010"/>
      <c r="V149" s="1010"/>
      <c r="W149" s="1010"/>
      <c r="X149" s="1010"/>
      <c r="Y149" s="1010"/>
      <c r="Z149" s="1010"/>
      <c r="AA149" s="1010"/>
      <c r="AB149" s="1010"/>
      <c r="AC149" s="1010"/>
      <c r="AD149" s="1010"/>
      <c r="AE149" s="1010"/>
      <c r="AF149" s="1010"/>
      <c r="AG149" s="1011"/>
      <c r="AH149" s="1011"/>
      <c r="AI149" s="1011"/>
      <c r="AJ149" s="1011"/>
      <c r="AK149" s="1011"/>
      <c r="AL149" s="1008"/>
      <c r="AM149" s="1008"/>
      <c r="AN149" s="1008"/>
      <c r="AO149" s="1008"/>
      <c r="AP149" s="1008"/>
      <c r="AQ149" s="1008"/>
      <c r="AR149" s="1008"/>
      <c r="AS149" s="1008"/>
      <c r="AT149" s="1008"/>
      <c r="AU149" s="1008"/>
      <c r="AV149" s="1008"/>
      <c r="AW149" s="1008"/>
      <c r="AX149" s="1008"/>
      <c r="AY149" s="1008"/>
      <c r="AZ149" s="1008"/>
      <c r="BA149" s="1008"/>
      <c r="BB149" s="1008"/>
      <c r="BC149" s="1008"/>
      <c r="BD149" s="1008"/>
      <c r="BE149" s="1008"/>
      <c r="BF149" s="1008"/>
      <c r="BG149" s="1008"/>
      <c r="BH149" s="1008"/>
      <c r="BI149" s="1008"/>
      <c r="BJ149" s="1008"/>
      <c r="BK149" s="1008"/>
      <c r="BL149" s="1008"/>
      <c r="BM149" s="1008"/>
      <c r="BN149" s="1008"/>
      <c r="BO149" s="1008"/>
      <c r="BP149" s="1008"/>
      <c r="BQ149" s="1008"/>
      <c r="BR149" s="1008"/>
      <c r="BS149" s="1008"/>
      <c r="BT149" s="1008"/>
      <c r="BU149" s="1008"/>
      <c r="BV149" s="1008"/>
      <c r="BW149" s="1008"/>
      <c r="BX149" s="1008"/>
      <c r="BY149" s="1008"/>
      <c r="BZ149" s="1008"/>
      <c r="CA149" s="1008"/>
      <c r="CB149" s="1008"/>
      <c r="CC149" s="1008"/>
      <c r="CD149" s="1008"/>
      <c r="CE149" s="1008"/>
      <c r="CF149" s="1008"/>
      <c r="CG149" s="1008"/>
      <c r="CH149" s="1008"/>
      <c r="CI149" s="1008"/>
      <c r="CJ149" s="1008"/>
      <c r="CK149" s="1008"/>
      <c r="CL149" s="1008"/>
      <c r="CM149" s="1008"/>
      <c r="CN149" s="1008"/>
      <c r="CO149" s="1008"/>
      <c r="CP149" s="1008"/>
      <c r="CQ149" s="1008"/>
      <c r="CR149" s="1008"/>
      <c r="CS149" s="1008"/>
      <c r="CT149" s="1008"/>
      <c r="CU149" s="1008"/>
      <c r="CV149" s="1008"/>
      <c r="CW149" s="1008"/>
      <c r="CX149" s="1008"/>
      <c r="CY149" s="1008"/>
      <c r="CZ149" s="1008"/>
      <c r="DA149" s="1008"/>
      <c r="DB149" s="1008"/>
      <c r="DC149" s="1008"/>
      <c r="DD149" s="1008"/>
      <c r="DE149" s="1008"/>
      <c r="DF149" s="1008"/>
      <c r="DG149" s="1008"/>
      <c r="DH149" s="1008"/>
      <c r="DI149" s="1008"/>
      <c r="DJ149" s="1008"/>
      <c r="DK149" s="1008"/>
      <c r="DL149" s="1008"/>
      <c r="DM149" s="1008"/>
      <c r="DN149" s="1008"/>
      <c r="DO149" s="1008"/>
      <c r="DP149" s="1008"/>
      <c r="DQ149" s="1008"/>
      <c r="DR149" s="1008"/>
    </row>
    <row r="150" spans="1:122" s="1007" customFormat="1" x14ac:dyDescent="0.25">
      <c r="A150" s="1010"/>
      <c r="B150" s="1012"/>
      <c r="C150" s="1010"/>
      <c r="D150" s="1010"/>
      <c r="E150" s="1010"/>
      <c r="F150" s="1010"/>
      <c r="G150" s="1010"/>
      <c r="H150" s="1010"/>
      <c r="I150" s="1010"/>
      <c r="J150" s="1010"/>
      <c r="K150" s="1010"/>
      <c r="L150" s="1010"/>
      <c r="M150" s="1010"/>
      <c r="N150" s="1010"/>
      <c r="O150" s="1010"/>
      <c r="P150" s="1010"/>
      <c r="Q150" s="1010"/>
      <c r="R150" s="1010"/>
      <c r="S150" s="1010"/>
      <c r="T150" s="1010"/>
      <c r="U150" s="1010"/>
      <c r="V150" s="1010"/>
      <c r="W150" s="1010"/>
      <c r="X150" s="1010"/>
      <c r="Y150" s="1010"/>
      <c r="Z150" s="1010"/>
      <c r="AA150" s="1010"/>
      <c r="AB150" s="1010"/>
      <c r="AC150" s="1010"/>
      <c r="AD150" s="1010"/>
      <c r="AE150" s="1010"/>
      <c r="AF150" s="1010"/>
      <c r="AG150" s="1011"/>
      <c r="AH150" s="1011"/>
      <c r="AI150" s="1011"/>
      <c r="AJ150" s="1011"/>
      <c r="AK150" s="1011"/>
      <c r="AL150" s="1008"/>
      <c r="AM150" s="1008"/>
      <c r="AN150" s="1008"/>
      <c r="AO150" s="1008"/>
      <c r="AP150" s="1008"/>
      <c r="AQ150" s="1008"/>
      <c r="AR150" s="1008"/>
      <c r="AS150" s="1008"/>
      <c r="AT150" s="1008"/>
      <c r="AU150" s="1008"/>
      <c r="AV150" s="1008"/>
      <c r="AW150" s="1008"/>
      <c r="AX150" s="1008"/>
      <c r="AY150" s="1008"/>
      <c r="AZ150" s="1008"/>
      <c r="BA150" s="1008"/>
      <c r="BB150" s="1008"/>
      <c r="BC150" s="1008"/>
      <c r="BD150" s="1008"/>
      <c r="BE150" s="1008"/>
      <c r="BF150" s="1008"/>
      <c r="BG150" s="1008"/>
      <c r="BH150" s="1008"/>
      <c r="BI150" s="1008"/>
      <c r="BJ150" s="1008"/>
      <c r="BK150" s="1008"/>
      <c r="BL150" s="1008"/>
      <c r="BM150" s="1008"/>
      <c r="BN150" s="1008"/>
      <c r="BO150" s="1008"/>
      <c r="BP150" s="1008"/>
      <c r="BQ150" s="1008"/>
      <c r="BR150" s="1008"/>
      <c r="BS150" s="1008"/>
      <c r="BT150" s="1008"/>
      <c r="BU150" s="1008"/>
      <c r="BV150" s="1008"/>
      <c r="BW150" s="1008"/>
      <c r="BX150" s="1008"/>
      <c r="BY150" s="1008"/>
      <c r="BZ150" s="1008"/>
      <c r="CA150" s="1008"/>
      <c r="CB150" s="1008"/>
      <c r="CC150" s="1008"/>
      <c r="CD150" s="1008"/>
      <c r="CE150" s="1008"/>
      <c r="CF150" s="1008"/>
      <c r="CG150" s="1008"/>
      <c r="CH150" s="1008"/>
      <c r="CI150" s="1008"/>
      <c r="CJ150" s="1008"/>
      <c r="CK150" s="1008"/>
      <c r="CL150" s="1008"/>
      <c r="CM150" s="1008"/>
      <c r="CN150" s="1008"/>
      <c r="CO150" s="1008"/>
      <c r="CP150" s="1008"/>
      <c r="CQ150" s="1008"/>
      <c r="CR150" s="1008"/>
      <c r="CS150" s="1008"/>
      <c r="CT150" s="1008"/>
      <c r="CU150" s="1008"/>
      <c r="CV150" s="1008"/>
      <c r="CW150" s="1008"/>
      <c r="CX150" s="1008"/>
      <c r="CY150" s="1008"/>
      <c r="CZ150" s="1008"/>
      <c r="DA150" s="1008"/>
      <c r="DB150" s="1008"/>
      <c r="DC150" s="1008"/>
      <c r="DD150" s="1008"/>
      <c r="DE150" s="1008"/>
      <c r="DF150" s="1008"/>
      <c r="DG150" s="1008"/>
      <c r="DH150" s="1008"/>
      <c r="DI150" s="1008"/>
      <c r="DJ150" s="1008"/>
      <c r="DK150" s="1008"/>
      <c r="DL150" s="1008"/>
      <c r="DM150" s="1008"/>
      <c r="DN150" s="1008"/>
      <c r="DO150" s="1008"/>
      <c r="DP150" s="1008"/>
      <c r="DQ150" s="1008"/>
      <c r="DR150" s="1008"/>
    </row>
    <row r="151" spans="1:122" s="1007" customFormat="1" x14ac:dyDescent="0.25">
      <c r="A151" s="1010"/>
      <c r="B151" s="1012"/>
      <c r="C151" s="1010"/>
      <c r="D151" s="1010"/>
      <c r="E151" s="1010"/>
      <c r="F151" s="1010"/>
      <c r="G151" s="1010"/>
      <c r="H151" s="1010"/>
      <c r="I151" s="1010"/>
      <c r="J151" s="1010"/>
      <c r="K151" s="1010"/>
      <c r="L151" s="1010"/>
      <c r="M151" s="1010"/>
      <c r="N151" s="1010"/>
      <c r="O151" s="1010"/>
      <c r="P151" s="1010"/>
      <c r="Q151" s="1010"/>
      <c r="R151" s="1010"/>
      <c r="S151" s="1010"/>
      <c r="T151" s="1010"/>
      <c r="U151" s="1010"/>
      <c r="V151" s="1010"/>
      <c r="W151" s="1010"/>
      <c r="X151" s="1010"/>
      <c r="Y151" s="1010"/>
      <c r="Z151" s="1010"/>
      <c r="AA151" s="1010"/>
      <c r="AB151" s="1010"/>
      <c r="AC151" s="1010"/>
      <c r="AD151" s="1010"/>
      <c r="AE151" s="1010"/>
      <c r="AF151" s="1010"/>
      <c r="AG151" s="1011"/>
      <c r="AH151" s="1011"/>
      <c r="AI151" s="1011"/>
      <c r="AJ151" s="1011"/>
      <c r="AK151" s="1011"/>
      <c r="AL151" s="1008"/>
      <c r="AM151" s="1008"/>
      <c r="AN151" s="1008"/>
      <c r="AO151" s="1008"/>
      <c r="AP151" s="1008"/>
      <c r="AQ151" s="1008"/>
      <c r="AR151" s="1008"/>
      <c r="AS151" s="1008"/>
      <c r="AT151" s="1008"/>
      <c r="AU151" s="1008"/>
      <c r="AV151" s="1008"/>
      <c r="AW151" s="1008"/>
      <c r="AX151" s="1008"/>
      <c r="AY151" s="1008"/>
      <c r="AZ151" s="1008"/>
      <c r="BA151" s="1008"/>
      <c r="BB151" s="1008"/>
      <c r="BC151" s="1008"/>
      <c r="BD151" s="1008"/>
      <c r="BE151" s="1008"/>
      <c r="BF151" s="1008"/>
      <c r="BG151" s="1008"/>
      <c r="BH151" s="1008"/>
      <c r="BI151" s="1008"/>
      <c r="BJ151" s="1008"/>
      <c r="BK151" s="1008"/>
      <c r="BL151" s="1008"/>
      <c r="BM151" s="1008"/>
      <c r="BN151" s="1008"/>
      <c r="BO151" s="1008"/>
      <c r="BP151" s="1008"/>
      <c r="BQ151" s="1008"/>
      <c r="BR151" s="1008"/>
      <c r="BS151" s="1008"/>
      <c r="BT151" s="1008"/>
      <c r="BU151" s="1008"/>
      <c r="BV151" s="1008"/>
      <c r="BW151" s="1008"/>
      <c r="BX151" s="1008"/>
      <c r="BY151" s="1008"/>
      <c r="BZ151" s="1008"/>
      <c r="CA151" s="1008"/>
      <c r="CB151" s="1008"/>
      <c r="CC151" s="1008"/>
      <c r="CD151" s="1008"/>
      <c r="CE151" s="1008"/>
      <c r="CF151" s="1008"/>
      <c r="CG151" s="1008"/>
      <c r="CH151" s="1008"/>
      <c r="CI151" s="1008"/>
      <c r="CJ151" s="1008"/>
      <c r="CK151" s="1008"/>
      <c r="CL151" s="1008"/>
      <c r="CM151" s="1008"/>
      <c r="CN151" s="1008"/>
      <c r="CO151" s="1008"/>
      <c r="CP151" s="1008"/>
      <c r="CQ151" s="1008"/>
      <c r="CR151" s="1008"/>
      <c r="CS151" s="1008"/>
      <c r="CT151" s="1008"/>
      <c r="CU151" s="1008"/>
      <c r="CV151" s="1008"/>
      <c r="CW151" s="1008"/>
      <c r="CX151" s="1008"/>
      <c r="CY151" s="1008"/>
      <c r="CZ151" s="1008"/>
      <c r="DA151" s="1008"/>
      <c r="DB151" s="1008"/>
      <c r="DC151" s="1008"/>
      <c r="DD151" s="1008"/>
      <c r="DE151" s="1008"/>
      <c r="DF151" s="1008"/>
      <c r="DG151" s="1008"/>
      <c r="DH151" s="1008"/>
      <c r="DI151" s="1008"/>
      <c r="DJ151" s="1008"/>
      <c r="DK151" s="1008"/>
      <c r="DL151" s="1008"/>
      <c r="DM151" s="1008"/>
      <c r="DN151" s="1008"/>
      <c r="DO151" s="1008"/>
      <c r="DP151" s="1008"/>
      <c r="DQ151" s="1008"/>
      <c r="DR151" s="1008"/>
    </row>
    <row r="152" spans="1:122" s="1007" customFormat="1" x14ac:dyDescent="0.25">
      <c r="A152" s="1010"/>
      <c r="B152" s="1012"/>
      <c r="C152" s="1010"/>
      <c r="D152" s="1010"/>
      <c r="E152" s="1010"/>
      <c r="F152" s="1010"/>
      <c r="G152" s="1010"/>
      <c r="H152" s="1010"/>
      <c r="I152" s="1010"/>
      <c r="J152" s="1010"/>
      <c r="K152" s="1010"/>
      <c r="L152" s="1010"/>
      <c r="M152" s="1010"/>
      <c r="N152" s="1010"/>
      <c r="O152" s="1010"/>
      <c r="P152" s="1010"/>
      <c r="Q152" s="1010"/>
      <c r="R152" s="1010"/>
      <c r="S152" s="1010"/>
      <c r="T152" s="1010"/>
      <c r="U152" s="1010"/>
      <c r="V152" s="1010"/>
      <c r="W152" s="1010"/>
      <c r="X152" s="1010"/>
      <c r="Y152" s="1010"/>
      <c r="Z152" s="1010"/>
      <c r="AA152" s="1010"/>
      <c r="AB152" s="1010"/>
      <c r="AC152" s="1010"/>
      <c r="AD152" s="1010"/>
      <c r="AE152" s="1010"/>
      <c r="AF152" s="1010"/>
      <c r="AG152" s="1011"/>
      <c r="AH152" s="1011"/>
      <c r="AI152" s="1011"/>
      <c r="AJ152" s="1011"/>
      <c r="AK152" s="1011"/>
      <c r="AL152" s="1008"/>
      <c r="AM152" s="1008"/>
      <c r="AN152" s="1008"/>
      <c r="AO152" s="1008"/>
      <c r="AP152" s="1008"/>
      <c r="AQ152" s="1008"/>
      <c r="AR152" s="1008"/>
      <c r="AS152" s="1008"/>
      <c r="AT152" s="1008"/>
      <c r="AU152" s="1008"/>
      <c r="AV152" s="1008"/>
      <c r="AW152" s="1008"/>
      <c r="AX152" s="1008"/>
      <c r="AY152" s="1008"/>
      <c r="AZ152" s="1008"/>
      <c r="BA152" s="1008"/>
      <c r="BB152" s="1008"/>
      <c r="BC152" s="1008"/>
      <c r="BD152" s="1008"/>
      <c r="BE152" s="1008"/>
      <c r="BF152" s="1008"/>
      <c r="BG152" s="1008"/>
      <c r="BH152" s="1008"/>
      <c r="BI152" s="1008"/>
      <c r="BJ152" s="1008"/>
      <c r="BK152" s="1008"/>
      <c r="BL152" s="1008"/>
      <c r="BM152" s="1008"/>
      <c r="BN152" s="1008"/>
      <c r="BO152" s="1008"/>
      <c r="BP152" s="1008"/>
      <c r="BQ152" s="1008"/>
      <c r="BR152" s="1008"/>
      <c r="BS152" s="1008"/>
      <c r="BT152" s="1008"/>
      <c r="BU152" s="1008"/>
      <c r="BV152" s="1008"/>
      <c r="BW152" s="1008"/>
      <c r="BX152" s="1008"/>
      <c r="BY152" s="1008"/>
      <c r="BZ152" s="1008"/>
      <c r="CA152" s="1008"/>
      <c r="CB152" s="1008"/>
      <c r="CC152" s="1008"/>
      <c r="CD152" s="1008"/>
      <c r="CE152" s="1008"/>
      <c r="CF152" s="1008"/>
      <c r="CG152" s="1008"/>
      <c r="CH152" s="1008"/>
      <c r="CI152" s="1008"/>
      <c r="CJ152" s="1008"/>
      <c r="CK152" s="1008"/>
      <c r="CL152" s="1008"/>
      <c r="CM152" s="1008"/>
      <c r="CN152" s="1008"/>
      <c r="CO152" s="1008"/>
      <c r="CP152" s="1008"/>
      <c r="CQ152" s="1008"/>
      <c r="CR152" s="1008"/>
      <c r="CS152" s="1008"/>
      <c r="CT152" s="1008"/>
      <c r="CU152" s="1008"/>
      <c r="CV152" s="1008"/>
      <c r="CW152" s="1008"/>
      <c r="CX152" s="1008"/>
      <c r="CY152" s="1008"/>
      <c r="CZ152" s="1008"/>
      <c r="DA152" s="1008"/>
      <c r="DB152" s="1008"/>
      <c r="DC152" s="1008"/>
      <c r="DD152" s="1008"/>
      <c r="DE152" s="1008"/>
      <c r="DF152" s="1008"/>
      <c r="DG152" s="1008"/>
      <c r="DH152" s="1008"/>
      <c r="DI152" s="1008"/>
      <c r="DJ152" s="1008"/>
      <c r="DK152" s="1008"/>
      <c r="DL152" s="1008"/>
      <c r="DM152" s="1008"/>
      <c r="DN152" s="1008"/>
      <c r="DO152" s="1008"/>
      <c r="DP152" s="1008"/>
      <c r="DQ152" s="1008"/>
      <c r="DR152" s="1008"/>
    </row>
    <row r="153" spans="1:122" s="1007" customFormat="1" x14ac:dyDescent="0.25">
      <c r="A153" s="1010"/>
      <c r="B153" s="1012"/>
      <c r="C153" s="1010"/>
      <c r="D153" s="1010"/>
      <c r="E153" s="1010"/>
      <c r="F153" s="1010"/>
      <c r="G153" s="1010"/>
      <c r="H153" s="1010"/>
      <c r="I153" s="1010"/>
      <c r="J153" s="1010"/>
      <c r="K153" s="1010"/>
      <c r="L153" s="1010"/>
      <c r="M153" s="1010"/>
      <c r="N153" s="1010"/>
      <c r="O153" s="1010"/>
      <c r="P153" s="1010"/>
      <c r="Q153" s="1010"/>
      <c r="R153" s="1010"/>
      <c r="S153" s="1010"/>
      <c r="T153" s="1010"/>
      <c r="U153" s="1010"/>
      <c r="V153" s="1010"/>
      <c r="W153" s="1010"/>
      <c r="X153" s="1010"/>
      <c r="Y153" s="1010"/>
      <c r="Z153" s="1010"/>
      <c r="AA153" s="1010"/>
      <c r="AB153" s="1010"/>
      <c r="AC153" s="1010"/>
      <c r="AD153" s="1010"/>
      <c r="AE153" s="1010"/>
      <c r="AF153" s="1010"/>
      <c r="AG153" s="1011"/>
      <c r="AH153" s="1011"/>
      <c r="AI153" s="1011"/>
      <c r="AJ153" s="1011"/>
      <c r="AK153" s="1011"/>
      <c r="AL153" s="1008"/>
      <c r="AM153" s="1008"/>
      <c r="AN153" s="1008"/>
      <c r="AO153" s="1008"/>
      <c r="AP153" s="1008"/>
      <c r="AQ153" s="1008"/>
      <c r="AR153" s="1008"/>
      <c r="AS153" s="1008"/>
      <c r="AT153" s="1008"/>
      <c r="AU153" s="1008"/>
      <c r="AV153" s="1008"/>
      <c r="AW153" s="1008"/>
      <c r="AX153" s="1008"/>
      <c r="AY153" s="1008"/>
      <c r="AZ153" s="1008"/>
      <c r="BA153" s="1008"/>
      <c r="BB153" s="1008"/>
      <c r="BC153" s="1008"/>
      <c r="BD153" s="1008"/>
      <c r="BE153" s="1008"/>
      <c r="BF153" s="1008"/>
      <c r="BG153" s="1008"/>
      <c r="BH153" s="1008"/>
      <c r="BI153" s="1008"/>
      <c r="BJ153" s="1008"/>
      <c r="BK153" s="1008"/>
      <c r="BL153" s="1008"/>
      <c r="BM153" s="1008"/>
      <c r="BN153" s="1008"/>
      <c r="BO153" s="1008"/>
      <c r="BP153" s="1008"/>
      <c r="BQ153" s="1008"/>
      <c r="BR153" s="1008"/>
      <c r="BS153" s="1008"/>
      <c r="BT153" s="1008"/>
      <c r="BU153" s="1008"/>
      <c r="BV153" s="1008"/>
      <c r="BW153" s="1008"/>
      <c r="BX153" s="1008"/>
      <c r="BY153" s="1008"/>
      <c r="BZ153" s="1008"/>
      <c r="CA153" s="1008"/>
      <c r="CB153" s="1008"/>
      <c r="CC153" s="1008"/>
      <c r="CD153" s="1008"/>
      <c r="CE153" s="1008"/>
      <c r="CF153" s="1008"/>
      <c r="CG153" s="1008"/>
      <c r="CH153" s="1008"/>
      <c r="CI153" s="1008"/>
      <c r="CJ153" s="1008"/>
      <c r="CK153" s="1008"/>
      <c r="CL153" s="1008"/>
      <c r="CM153" s="1008"/>
      <c r="CN153" s="1008"/>
      <c r="CO153" s="1008"/>
      <c r="CP153" s="1008"/>
      <c r="CQ153" s="1008"/>
      <c r="CR153" s="1008"/>
      <c r="CS153" s="1008"/>
      <c r="CT153" s="1008"/>
      <c r="CU153" s="1008"/>
      <c r="CV153" s="1008"/>
      <c r="CW153" s="1008"/>
      <c r="CX153" s="1008"/>
      <c r="CY153" s="1008"/>
      <c r="CZ153" s="1008"/>
      <c r="DA153" s="1008"/>
      <c r="DB153" s="1008"/>
      <c r="DC153" s="1008"/>
      <c r="DD153" s="1008"/>
      <c r="DE153" s="1008"/>
      <c r="DF153" s="1008"/>
      <c r="DG153" s="1008"/>
      <c r="DH153" s="1008"/>
      <c r="DI153" s="1008"/>
      <c r="DJ153" s="1008"/>
      <c r="DK153" s="1008"/>
      <c r="DL153" s="1008"/>
      <c r="DM153" s="1008"/>
      <c r="DN153" s="1008"/>
      <c r="DO153" s="1008"/>
      <c r="DP153" s="1008"/>
      <c r="DQ153" s="1008"/>
      <c r="DR153" s="1008"/>
    </row>
    <row r="154" spans="1:122" s="1007" customFormat="1" x14ac:dyDescent="0.25">
      <c r="A154" s="1010"/>
      <c r="B154" s="1012"/>
      <c r="C154" s="1010"/>
      <c r="D154" s="1010"/>
      <c r="E154" s="1010"/>
      <c r="F154" s="1010"/>
      <c r="G154" s="1010"/>
      <c r="H154" s="1010"/>
      <c r="I154" s="1010"/>
      <c r="J154" s="1010"/>
      <c r="K154" s="1010"/>
      <c r="L154" s="1010"/>
      <c r="M154" s="1010"/>
      <c r="N154" s="1010"/>
      <c r="O154" s="1010"/>
      <c r="P154" s="1010"/>
      <c r="Q154" s="1010"/>
      <c r="R154" s="1010"/>
      <c r="S154" s="1010"/>
      <c r="T154" s="1010"/>
      <c r="U154" s="1010"/>
      <c r="V154" s="1010"/>
      <c r="W154" s="1010"/>
      <c r="X154" s="1010"/>
      <c r="Y154" s="1010"/>
      <c r="Z154" s="1010"/>
      <c r="AA154" s="1010"/>
      <c r="AB154" s="1010"/>
      <c r="AC154" s="1010"/>
      <c r="AD154" s="1010"/>
      <c r="AE154" s="1010"/>
      <c r="AF154" s="1010"/>
      <c r="AG154" s="1011"/>
      <c r="AH154" s="1011"/>
      <c r="AI154" s="1011"/>
      <c r="AJ154" s="1011"/>
      <c r="AK154" s="1011"/>
      <c r="AL154" s="1008"/>
      <c r="AM154" s="1008"/>
      <c r="AN154" s="1008"/>
      <c r="AO154" s="1008"/>
      <c r="AP154" s="1008"/>
      <c r="AQ154" s="1008"/>
      <c r="AR154" s="1008"/>
      <c r="AS154" s="1008"/>
      <c r="AT154" s="1008"/>
      <c r="AU154" s="1008"/>
      <c r="AV154" s="1008"/>
      <c r="AW154" s="1008"/>
      <c r="AX154" s="1008"/>
      <c r="AY154" s="1008"/>
      <c r="AZ154" s="1008"/>
      <c r="BA154" s="1008"/>
      <c r="BB154" s="1008"/>
      <c r="BC154" s="1008"/>
      <c r="BD154" s="1008"/>
      <c r="BE154" s="1008"/>
      <c r="BF154" s="1008"/>
      <c r="BG154" s="1008"/>
      <c r="BH154" s="1008"/>
      <c r="BI154" s="1008"/>
      <c r="BJ154" s="1008"/>
      <c r="BK154" s="1008"/>
      <c r="BL154" s="1008"/>
      <c r="BM154" s="1008"/>
      <c r="BN154" s="1008"/>
      <c r="BO154" s="1008"/>
      <c r="BP154" s="1008"/>
      <c r="BQ154" s="1008"/>
      <c r="BR154" s="1008"/>
      <c r="BS154" s="1008"/>
      <c r="BT154" s="1008"/>
      <c r="BU154" s="1008"/>
      <c r="BV154" s="1008"/>
      <c r="BW154" s="1008"/>
      <c r="BX154" s="1008"/>
      <c r="BY154" s="1008"/>
      <c r="BZ154" s="1008"/>
      <c r="CA154" s="1008"/>
      <c r="CB154" s="1008"/>
      <c r="CC154" s="1008"/>
      <c r="CD154" s="1008"/>
      <c r="CE154" s="1008"/>
      <c r="CF154" s="1008"/>
      <c r="CG154" s="1008"/>
      <c r="CH154" s="1008"/>
      <c r="CI154" s="1008"/>
      <c r="CJ154" s="1008"/>
      <c r="CK154" s="1008"/>
      <c r="CL154" s="1008"/>
      <c r="CM154" s="1008"/>
      <c r="CN154" s="1008"/>
      <c r="CO154" s="1008"/>
      <c r="CP154" s="1008"/>
      <c r="CQ154" s="1008"/>
      <c r="CR154" s="1008"/>
      <c r="CS154" s="1008"/>
      <c r="CT154" s="1008"/>
      <c r="CU154" s="1008"/>
      <c r="CV154" s="1008"/>
      <c r="CW154" s="1008"/>
      <c r="CX154" s="1008"/>
      <c r="CY154" s="1008"/>
      <c r="CZ154" s="1008"/>
      <c r="DA154" s="1008"/>
      <c r="DB154" s="1008"/>
      <c r="DC154" s="1008"/>
      <c r="DD154" s="1008"/>
      <c r="DE154" s="1008"/>
      <c r="DF154" s="1008"/>
      <c r="DG154" s="1008"/>
      <c r="DH154" s="1008"/>
      <c r="DI154" s="1008"/>
      <c r="DJ154" s="1008"/>
      <c r="DK154" s="1008"/>
      <c r="DL154" s="1008"/>
      <c r="DM154" s="1008"/>
      <c r="DN154" s="1008"/>
      <c r="DO154" s="1008"/>
      <c r="DP154" s="1008"/>
      <c r="DQ154" s="1008"/>
      <c r="DR154" s="1008"/>
    </row>
    <row r="155" spans="1:122" s="1007" customFormat="1" x14ac:dyDescent="0.25">
      <c r="A155" s="1010"/>
      <c r="B155" s="1012"/>
      <c r="C155" s="1010"/>
      <c r="D155" s="1010"/>
      <c r="E155" s="1010"/>
      <c r="F155" s="1010"/>
      <c r="G155" s="1010"/>
      <c r="H155" s="1010"/>
      <c r="I155" s="1010"/>
      <c r="J155" s="1010"/>
      <c r="K155" s="1010"/>
      <c r="L155" s="1010"/>
      <c r="M155" s="1010"/>
      <c r="N155" s="1010"/>
      <c r="O155" s="1010"/>
      <c r="P155" s="1010"/>
      <c r="Q155" s="1010"/>
      <c r="R155" s="1010"/>
      <c r="S155" s="1010"/>
      <c r="T155" s="1010"/>
      <c r="U155" s="1010"/>
      <c r="V155" s="1010"/>
      <c r="W155" s="1010"/>
      <c r="X155" s="1010"/>
      <c r="Y155" s="1010"/>
      <c r="Z155" s="1010"/>
      <c r="AA155" s="1010"/>
      <c r="AB155" s="1010"/>
      <c r="AC155" s="1010"/>
      <c r="AD155" s="1010"/>
      <c r="AE155" s="1010"/>
      <c r="AF155" s="1010"/>
      <c r="AG155" s="1011"/>
      <c r="AH155" s="1011"/>
      <c r="AI155" s="1011"/>
      <c r="AJ155" s="1011"/>
      <c r="AK155" s="1011"/>
      <c r="AL155" s="1008"/>
      <c r="AM155" s="1008"/>
      <c r="AN155" s="1008"/>
      <c r="AO155" s="1008"/>
      <c r="AP155" s="1008"/>
      <c r="AQ155" s="1008"/>
      <c r="AR155" s="1008"/>
      <c r="AS155" s="1008"/>
      <c r="AT155" s="1008"/>
      <c r="AU155" s="1008"/>
      <c r="AV155" s="1008"/>
      <c r="AW155" s="1008"/>
      <c r="AX155" s="1008"/>
      <c r="AY155" s="1008"/>
      <c r="AZ155" s="1008"/>
      <c r="BA155" s="1008"/>
      <c r="BB155" s="1008"/>
      <c r="BC155" s="1008"/>
      <c r="BD155" s="1008"/>
      <c r="BE155" s="1008"/>
      <c r="BF155" s="1008"/>
      <c r="BG155" s="1008"/>
      <c r="BH155" s="1008"/>
      <c r="BI155" s="1008"/>
      <c r="BJ155" s="1008"/>
      <c r="BK155" s="1008"/>
      <c r="BL155" s="1008"/>
      <c r="BM155" s="1008"/>
      <c r="BN155" s="1008"/>
      <c r="BO155" s="1008"/>
      <c r="BP155" s="1008"/>
      <c r="BQ155" s="1008"/>
      <c r="BR155" s="1008"/>
      <c r="BS155" s="1008"/>
      <c r="BT155" s="1008"/>
      <c r="BU155" s="1008"/>
      <c r="BV155" s="1008"/>
      <c r="BW155" s="1008"/>
      <c r="BX155" s="1008"/>
      <c r="BY155" s="1008"/>
      <c r="BZ155" s="1008"/>
      <c r="CA155" s="1008"/>
      <c r="CB155" s="1008"/>
      <c r="CC155" s="1008"/>
      <c r="CD155" s="1008"/>
      <c r="CE155" s="1008"/>
      <c r="CF155" s="1008"/>
      <c r="CG155" s="1008"/>
      <c r="CH155" s="1008"/>
      <c r="CI155" s="1008"/>
      <c r="CJ155" s="1008"/>
      <c r="CK155" s="1008"/>
      <c r="CL155" s="1008"/>
      <c r="CM155" s="1008"/>
      <c r="CN155" s="1008"/>
      <c r="CO155" s="1008"/>
      <c r="CP155" s="1008"/>
      <c r="CQ155" s="1008"/>
      <c r="CR155" s="1008"/>
      <c r="CS155" s="1008"/>
      <c r="CT155" s="1008"/>
      <c r="CU155" s="1008"/>
      <c r="CV155" s="1008"/>
      <c r="CW155" s="1008"/>
      <c r="CX155" s="1008"/>
      <c r="CY155" s="1008"/>
      <c r="CZ155" s="1008"/>
      <c r="DA155" s="1008"/>
      <c r="DB155" s="1008"/>
      <c r="DC155" s="1008"/>
      <c r="DD155" s="1008"/>
      <c r="DE155" s="1008"/>
      <c r="DF155" s="1008"/>
      <c r="DG155" s="1008"/>
      <c r="DH155" s="1008"/>
      <c r="DI155" s="1008"/>
      <c r="DJ155" s="1008"/>
      <c r="DK155" s="1008"/>
      <c r="DL155" s="1008"/>
      <c r="DM155" s="1008"/>
      <c r="DN155" s="1008"/>
      <c r="DO155" s="1008"/>
      <c r="DP155" s="1008"/>
      <c r="DQ155" s="1008"/>
      <c r="DR155" s="1008"/>
    </row>
    <row r="156" spans="1:122" s="1007" customFormat="1" x14ac:dyDescent="0.25">
      <c r="A156" s="1010"/>
      <c r="B156" s="1012"/>
      <c r="C156" s="1010"/>
      <c r="D156" s="1010"/>
      <c r="E156" s="1010"/>
      <c r="F156" s="1010"/>
      <c r="G156" s="1010"/>
      <c r="H156" s="1010"/>
      <c r="I156" s="1010"/>
      <c r="J156" s="1010"/>
      <c r="K156" s="1010"/>
      <c r="L156" s="1010"/>
      <c r="M156" s="1010"/>
      <c r="N156" s="1010"/>
      <c r="O156" s="1010"/>
      <c r="P156" s="1010"/>
      <c r="Q156" s="1010"/>
      <c r="R156" s="1010"/>
      <c r="S156" s="1010"/>
      <c r="T156" s="1010"/>
      <c r="U156" s="1010"/>
      <c r="V156" s="1010"/>
      <c r="W156" s="1010"/>
      <c r="X156" s="1010"/>
      <c r="Y156" s="1010"/>
      <c r="Z156" s="1010"/>
      <c r="AA156" s="1010"/>
      <c r="AB156" s="1010"/>
      <c r="AC156" s="1010"/>
      <c r="AD156" s="1010"/>
      <c r="AE156" s="1010"/>
      <c r="AF156" s="1010"/>
      <c r="AG156" s="1011"/>
      <c r="AH156" s="1011"/>
      <c r="AI156" s="1011"/>
      <c r="AJ156" s="1011"/>
      <c r="AK156" s="1011"/>
      <c r="AL156" s="1008"/>
      <c r="AM156" s="1008"/>
      <c r="AN156" s="1008"/>
      <c r="AO156" s="1008"/>
      <c r="AP156" s="1008"/>
      <c r="AQ156" s="1008"/>
      <c r="AR156" s="1008"/>
      <c r="AS156" s="1008"/>
      <c r="AT156" s="1008"/>
      <c r="AU156" s="1008"/>
      <c r="AV156" s="1008"/>
      <c r="AW156" s="1008"/>
      <c r="AX156" s="1008"/>
      <c r="AY156" s="1008"/>
      <c r="AZ156" s="1008"/>
      <c r="BA156" s="1008"/>
      <c r="BB156" s="1008"/>
      <c r="BC156" s="1008"/>
      <c r="BD156" s="1008"/>
      <c r="BE156" s="1008"/>
      <c r="BF156" s="1008"/>
      <c r="BG156" s="1008"/>
      <c r="BH156" s="1008"/>
      <c r="BI156" s="1008"/>
      <c r="BJ156" s="1008"/>
      <c r="BK156" s="1008"/>
      <c r="BL156" s="1008"/>
      <c r="BM156" s="1008"/>
      <c r="BN156" s="1008"/>
      <c r="BO156" s="1008"/>
      <c r="BP156" s="1008"/>
      <c r="BQ156" s="1008"/>
      <c r="BR156" s="1008"/>
      <c r="BS156" s="1008"/>
      <c r="BT156" s="1008"/>
      <c r="BU156" s="1008"/>
      <c r="BV156" s="1008"/>
      <c r="BW156" s="1008"/>
      <c r="BX156" s="1008"/>
      <c r="BY156" s="1008"/>
      <c r="BZ156" s="1008"/>
      <c r="CA156" s="1008"/>
      <c r="CB156" s="1008"/>
      <c r="CC156" s="1008"/>
      <c r="CD156" s="1008"/>
      <c r="CE156" s="1008"/>
      <c r="CF156" s="1008"/>
      <c r="CG156" s="1008"/>
      <c r="CH156" s="1008"/>
      <c r="CI156" s="1008"/>
      <c r="CJ156" s="1008"/>
      <c r="CK156" s="1008"/>
      <c r="CL156" s="1008"/>
      <c r="CM156" s="1008"/>
      <c r="CN156" s="1008"/>
      <c r="CO156" s="1008"/>
      <c r="CP156" s="1008"/>
      <c r="CQ156" s="1008"/>
      <c r="CR156" s="1008"/>
      <c r="CS156" s="1008"/>
      <c r="CT156" s="1008"/>
      <c r="CU156" s="1008"/>
      <c r="CV156" s="1008"/>
      <c r="CW156" s="1008"/>
      <c r="CX156" s="1008"/>
      <c r="CY156" s="1008"/>
      <c r="CZ156" s="1008"/>
      <c r="DA156" s="1008"/>
      <c r="DB156" s="1008"/>
      <c r="DC156" s="1008"/>
      <c r="DD156" s="1008"/>
      <c r="DE156" s="1008"/>
      <c r="DF156" s="1008"/>
      <c r="DG156" s="1008"/>
      <c r="DH156" s="1008"/>
      <c r="DI156" s="1008"/>
      <c r="DJ156" s="1008"/>
      <c r="DK156" s="1008"/>
      <c r="DL156" s="1008"/>
      <c r="DM156" s="1008"/>
      <c r="DN156" s="1008"/>
      <c r="DO156" s="1008"/>
      <c r="DP156" s="1008"/>
      <c r="DQ156" s="1008"/>
      <c r="DR156" s="1008"/>
    </row>
    <row r="157" spans="1:122" s="1007" customFormat="1" x14ac:dyDescent="0.25">
      <c r="A157" s="1010"/>
      <c r="B157" s="1012"/>
      <c r="C157" s="1010"/>
      <c r="D157" s="1010"/>
      <c r="E157" s="1010"/>
      <c r="F157" s="1010"/>
      <c r="G157" s="1010"/>
      <c r="H157" s="1010"/>
      <c r="I157" s="1010"/>
      <c r="J157" s="1010"/>
      <c r="K157" s="1010"/>
      <c r="L157" s="1010"/>
      <c r="M157" s="1010"/>
      <c r="N157" s="1010"/>
      <c r="O157" s="1010"/>
      <c r="P157" s="1010"/>
      <c r="Q157" s="1010"/>
      <c r="R157" s="1010"/>
      <c r="S157" s="1010"/>
      <c r="T157" s="1010"/>
      <c r="U157" s="1010"/>
      <c r="V157" s="1010"/>
      <c r="W157" s="1010"/>
      <c r="X157" s="1010"/>
      <c r="Y157" s="1010"/>
      <c r="Z157" s="1010"/>
      <c r="AA157" s="1010"/>
      <c r="AB157" s="1010"/>
      <c r="AC157" s="1010"/>
      <c r="AD157" s="1010"/>
      <c r="AE157" s="1010"/>
      <c r="AF157" s="1010"/>
      <c r="AG157" s="1011"/>
      <c r="AH157" s="1011"/>
      <c r="AI157" s="1011"/>
      <c r="AJ157" s="1011"/>
      <c r="AK157" s="1011"/>
      <c r="AL157" s="1008"/>
      <c r="AM157" s="1008"/>
      <c r="AN157" s="1008"/>
      <c r="AO157" s="1008"/>
      <c r="AP157" s="1008"/>
      <c r="AQ157" s="1008"/>
      <c r="AR157" s="1008"/>
      <c r="AS157" s="1008"/>
      <c r="AT157" s="1008"/>
      <c r="AU157" s="1008"/>
      <c r="AV157" s="1008"/>
      <c r="AW157" s="1008"/>
      <c r="AX157" s="1008"/>
      <c r="AY157" s="1008"/>
      <c r="AZ157" s="1008"/>
      <c r="BA157" s="1008"/>
      <c r="BB157" s="1008"/>
      <c r="BC157" s="1008"/>
      <c r="BD157" s="1008"/>
      <c r="BE157" s="1008"/>
      <c r="BF157" s="1008"/>
      <c r="BG157" s="1008"/>
      <c r="BH157" s="1008"/>
      <c r="BI157" s="1008"/>
      <c r="BJ157" s="1008"/>
      <c r="BK157" s="1008"/>
      <c r="BL157" s="1008"/>
      <c r="BM157" s="1008"/>
      <c r="BN157" s="1008"/>
      <c r="BO157" s="1008"/>
      <c r="BP157" s="1008"/>
      <c r="BQ157" s="1008"/>
      <c r="BR157" s="1008"/>
      <c r="BS157" s="1008"/>
      <c r="BT157" s="1008"/>
      <c r="BU157" s="1008"/>
      <c r="BV157" s="1008"/>
      <c r="BW157" s="1008"/>
      <c r="BX157" s="1008"/>
      <c r="BY157" s="1008"/>
      <c r="BZ157" s="1008"/>
      <c r="CA157" s="1008"/>
      <c r="CB157" s="1008"/>
      <c r="CC157" s="1008"/>
      <c r="CD157" s="1008"/>
      <c r="CE157" s="1008"/>
      <c r="CF157" s="1008"/>
      <c r="CG157" s="1008"/>
      <c r="CH157" s="1008"/>
      <c r="CI157" s="1008"/>
      <c r="CJ157" s="1008"/>
      <c r="CK157" s="1008"/>
      <c r="CL157" s="1008"/>
      <c r="CM157" s="1008"/>
      <c r="CN157" s="1008"/>
      <c r="CO157" s="1008"/>
      <c r="CP157" s="1008"/>
      <c r="CQ157" s="1008"/>
      <c r="CR157" s="1008"/>
      <c r="CS157" s="1008"/>
      <c r="CT157" s="1008"/>
      <c r="CU157" s="1008"/>
      <c r="CV157" s="1008"/>
      <c r="CW157" s="1008"/>
      <c r="CX157" s="1008"/>
      <c r="CY157" s="1008"/>
      <c r="CZ157" s="1008"/>
      <c r="DA157" s="1008"/>
      <c r="DB157" s="1008"/>
      <c r="DC157" s="1008"/>
      <c r="DD157" s="1008"/>
      <c r="DE157" s="1008"/>
      <c r="DF157" s="1008"/>
      <c r="DG157" s="1008"/>
      <c r="DH157" s="1008"/>
      <c r="DI157" s="1008"/>
      <c r="DJ157" s="1008"/>
      <c r="DK157" s="1008"/>
      <c r="DL157" s="1008"/>
      <c r="DM157" s="1008"/>
      <c r="DN157" s="1008"/>
      <c r="DO157" s="1008"/>
      <c r="DP157" s="1008"/>
      <c r="DQ157" s="1008"/>
      <c r="DR157" s="1008"/>
    </row>
    <row r="158" spans="1:122" s="1007" customFormat="1" x14ac:dyDescent="0.25">
      <c r="A158" s="1010"/>
      <c r="B158" s="1012"/>
      <c r="C158" s="1010"/>
      <c r="D158" s="1010"/>
      <c r="E158" s="1010"/>
      <c r="F158" s="1010"/>
      <c r="G158" s="1010"/>
      <c r="H158" s="1010"/>
      <c r="I158" s="1010"/>
      <c r="J158" s="1010"/>
      <c r="K158" s="1010"/>
      <c r="L158" s="1010"/>
      <c r="M158" s="1010"/>
      <c r="N158" s="1010"/>
      <c r="O158" s="1010"/>
      <c r="P158" s="1010"/>
      <c r="Q158" s="1010"/>
      <c r="R158" s="1010"/>
      <c r="S158" s="1010"/>
      <c r="T158" s="1010"/>
      <c r="U158" s="1010"/>
      <c r="V158" s="1010"/>
      <c r="W158" s="1010"/>
      <c r="X158" s="1010"/>
      <c r="Y158" s="1010"/>
      <c r="Z158" s="1010"/>
      <c r="AA158" s="1010"/>
      <c r="AB158" s="1010"/>
      <c r="AC158" s="1010"/>
      <c r="AD158" s="1010"/>
      <c r="AE158" s="1010"/>
      <c r="AF158" s="1010"/>
      <c r="AG158" s="1011"/>
      <c r="AH158" s="1011"/>
      <c r="AI158" s="1011"/>
      <c r="AJ158" s="1011"/>
      <c r="AK158" s="1011"/>
      <c r="AL158" s="1008"/>
      <c r="AM158" s="1008"/>
      <c r="AN158" s="1008"/>
      <c r="AO158" s="1008"/>
      <c r="AP158" s="1008"/>
      <c r="AQ158" s="1008"/>
      <c r="AR158" s="1008"/>
      <c r="AS158" s="1008"/>
      <c r="AT158" s="1008"/>
      <c r="AU158" s="1008"/>
      <c r="AV158" s="1008"/>
      <c r="AW158" s="1008"/>
      <c r="AX158" s="1008"/>
      <c r="AY158" s="1008"/>
      <c r="AZ158" s="1008"/>
      <c r="BA158" s="1008"/>
      <c r="BB158" s="1008"/>
      <c r="BC158" s="1008"/>
      <c r="BD158" s="1008"/>
      <c r="BE158" s="1008"/>
      <c r="BF158" s="1008"/>
      <c r="BG158" s="1008"/>
      <c r="BH158" s="1008"/>
      <c r="BI158" s="1008"/>
      <c r="BJ158" s="1008"/>
      <c r="BK158" s="1008"/>
      <c r="BL158" s="1008"/>
      <c r="BM158" s="1008"/>
      <c r="BN158" s="1008"/>
      <c r="BO158" s="1008"/>
      <c r="BP158" s="1008"/>
      <c r="BQ158" s="1008"/>
      <c r="BR158" s="1008"/>
      <c r="BS158" s="1008"/>
      <c r="BT158" s="1008"/>
      <c r="BU158" s="1008"/>
      <c r="BV158" s="1008"/>
      <c r="BW158" s="1008"/>
      <c r="BX158" s="1008"/>
      <c r="BY158" s="1008"/>
      <c r="BZ158" s="1008"/>
      <c r="CA158" s="1008"/>
      <c r="CB158" s="1008"/>
      <c r="CC158" s="1008"/>
      <c r="CD158" s="1008"/>
      <c r="CE158" s="1008"/>
      <c r="CF158" s="1008"/>
      <c r="CG158" s="1008"/>
      <c r="CH158" s="1008"/>
      <c r="CI158" s="1008"/>
      <c r="CJ158" s="1008"/>
      <c r="CK158" s="1008"/>
      <c r="CL158" s="1008"/>
      <c r="CM158" s="1008"/>
      <c r="CN158" s="1008"/>
      <c r="CO158" s="1008"/>
      <c r="CP158" s="1008"/>
      <c r="CQ158" s="1008"/>
      <c r="CR158" s="1008"/>
      <c r="CS158" s="1008"/>
      <c r="CT158" s="1008"/>
      <c r="CU158" s="1008"/>
      <c r="CV158" s="1008"/>
      <c r="CW158" s="1008"/>
      <c r="CX158" s="1008"/>
      <c r="CY158" s="1008"/>
      <c r="CZ158" s="1008"/>
      <c r="DA158" s="1008"/>
      <c r="DB158" s="1008"/>
      <c r="DC158" s="1008"/>
      <c r="DD158" s="1008"/>
      <c r="DE158" s="1008"/>
      <c r="DF158" s="1008"/>
      <c r="DG158" s="1008"/>
      <c r="DH158" s="1008"/>
      <c r="DI158" s="1008"/>
      <c r="DJ158" s="1008"/>
      <c r="DK158" s="1008"/>
      <c r="DL158" s="1008"/>
      <c r="DM158" s="1008"/>
      <c r="DN158" s="1008"/>
      <c r="DO158" s="1008"/>
      <c r="DP158" s="1008"/>
      <c r="DQ158" s="1008"/>
      <c r="DR158" s="1008"/>
    </row>
    <row r="159" spans="1:122" s="1007" customFormat="1" x14ac:dyDescent="0.25">
      <c r="A159" s="1010"/>
      <c r="B159" s="1012"/>
      <c r="C159" s="1010"/>
      <c r="D159" s="1010"/>
      <c r="E159" s="1010"/>
      <c r="F159" s="1010"/>
      <c r="G159" s="1010"/>
      <c r="H159" s="1010"/>
      <c r="I159" s="1010"/>
      <c r="J159" s="1010"/>
      <c r="K159" s="1010"/>
      <c r="L159" s="1010"/>
      <c r="M159" s="1010"/>
      <c r="N159" s="1010"/>
      <c r="O159" s="1010"/>
      <c r="P159" s="1010"/>
      <c r="Q159" s="1010"/>
      <c r="R159" s="1010"/>
      <c r="S159" s="1010"/>
      <c r="T159" s="1010"/>
      <c r="U159" s="1010"/>
      <c r="V159" s="1010"/>
      <c r="W159" s="1010"/>
      <c r="X159" s="1010"/>
      <c r="Y159" s="1010"/>
      <c r="Z159" s="1010"/>
      <c r="AA159" s="1010"/>
      <c r="AB159" s="1010"/>
      <c r="AC159" s="1010"/>
      <c r="AD159" s="1010"/>
      <c r="AE159" s="1010"/>
      <c r="AF159" s="1010"/>
      <c r="AG159" s="1011"/>
      <c r="AH159" s="1011"/>
      <c r="AI159" s="1011"/>
      <c r="AJ159" s="1011"/>
      <c r="AK159" s="1011"/>
      <c r="AL159" s="1008"/>
      <c r="AM159" s="1008"/>
      <c r="AN159" s="1008"/>
      <c r="AO159" s="1008"/>
      <c r="AP159" s="1008"/>
      <c r="AQ159" s="1008"/>
      <c r="AR159" s="1008"/>
      <c r="AS159" s="1008"/>
      <c r="AT159" s="1008"/>
      <c r="AU159" s="1008"/>
      <c r="AV159" s="1008"/>
      <c r="AW159" s="1008"/>
      <c r="AX159" s="1008"/>
      <c r="AY159" s="1008"/>
      <c r="AZ159" s="1008"/>
      <c r="BA159" s="1008"/>
      <c r="BB159" s="1008"/>
      <c r="BC159" s="1008"/>
      <c r="BD159" s="1008"/>
      <c r="BE159" s="1008"/>
      <c r="BF159" s="1008"/>
      <c r="BG159" s="1008"/>
      <c r="BH159" s="1008"/>
      <c r="BI159" s="1008"/>
      <c r="BJ159" s="1008"/>
      <c r="BK159" s="1008"/>
      <c r="BL159" s="1008"/>
      <c r="BM159" s="1008"/>
      <c r="BN159" s="1008"/>
      <c r="BO159" s="1008"/>
      <c r="BP159" s="1008"/>
      <c r="BQ159" s="1008"/>
      <c r="BR159" s="1008"/>
      <c r="BS159" s="1008"/>
      <c r="BT159" s="1008"/>
      <c r="BU159" s="1008"/>
      <c r="BV159" s="1008"/>
      <c r="BW159" s="1008"/>
      <c r="BX159" s="1008"/>
      <c r="BY159" s="1008"/>
      <c r="BZ159" s="1008"/>
      <c r="CA159" s="1008"/>
      <c r="CB159" s="1008"/>
      <c r="CC159" s="1008"/>
      <c r="CD159" s="1008"/>
      <c r="CE159" s="1008"/>
      <c r="CF159" s="1008"/>
      <c r="CG159" s="1008"/>
      <c r="CH159" s="1008"/>
      <c r="CI159" s="1008"/>
      <c r="CJ159" s="1008"/>
      <c r="CK159" s="1008"/>
      <c r="CL159" s="1008"/>
      <c r="CM159" s="1008"/>
      <c r="CN159" s="1008"/>
      <c r="CO159" s="1008"/>
      <c r="CP159" s="1008"/>
      <c r="CQ159" s="1008"/>
      <c r="CR159" s="1008"/>
      <c r="CS159" s="1008"/>
      <c r="CT159" s="1008"/>
      <c r="CU159" s="1008"/>
      <c r="CV159" s="1008"/>
      <c r="CW159" s="1008"/>
      <c r="CX159" s="1008"/>
      <c r="CY159" s="1008"/>
      <c r="CZ159" s="1008"/>
      <c r="DA159" s="1008"/>
      <c r="DB159" s="1008"/>
      <c r="DC159" s="1008"/>
      <c r="DD159" s="1008"/>
      <c r="DE159" s="1008"/>
      <c r="DF159" s="1008"/>
      <c r="DG159" s="1008"/>
      <c r="DH159" s="1008"/>
      <c r="DI159" s="1008"/>
      <c r="DJ159" s="1008"/>
      <c r="DK159" s="1008"/>
      <c r="DL159" s="1008"/>
      <c r="DM159" s="1008"/>
      <c r="DN159" s="1008"/>
      <c r="DO159" s="1008"/>
      <c r="DP159" s="1008"/>
      <c r="DQ159" s="1008"/>
      <c r="DR159" s="1008"/>
    </row>
    <row r="160" spans="1:122" s="1007" customFormat="1" x14ac:dyDescent="0.25">
      <c r="A160" s="1010"/>
      <c r="B160" s="1012"/>
      <c r="C160" s="1010"/>
      <c r="D160" s="1010"/>
      <c r="E160" s="1010"/>
      <c r="F160" s="1010"/>
      <c r="G160" s="1010"/>
      <c r="H160" s="1010"/>
      <c r="I160" s="1010"/>
      <c r="J160" s="1010"/>
      <c r="K160" s="1010"/>
      <c r="L160" s="1010"/>
      <c r="M160" s="1010"/>
      <c r="N160" s="1010"/>
      <c r="O160" s="1010"/>
      <c r="P160" s="1010"/>
      <c r="Q160" s="1010"/>
      <c r="R160" s="1010"/>
      <c r="S160" s="1010"/>
      <c r="T160" s="1010"/>
      <c r="U160" s="1010"/>
      <c r="V160" s="1010"/>
      <c r="W160" s="1010"/>
      <c r="X160" s="1010"/>
      <c r="Y160" s="1010"/>
      <c r="Z160" s="1010"/>
      <c r="AA160" s="1010"/>
      <c r="AB160" s="1010"/>
      <c r="AC160" s="1010"/>
      <c r="AD160" s="1010"/>
      <c r="AE160" s="1010"/>
      <c r="AF160" s="1010"/>
      <c r="AG160" s="1011"/>
      <c r="AH160" s="1011"/>
      <c r="AI160" s="1011"/>
      <c r="AJ160" s="1011"/>
      <c r="AK160" s="1011"/>
      <c r="AL160" s="1008"/>
      <c r="AM160" s="1008"/>
      <c r="AN160" s="1008"/>
      <c r="AO160" s="1008"/>
      <c r="AP160" s="1008"/>
      <c r="AQ160" s="1008"/>
      <c r="AR160" s="1008"/>
      <c r="AS160" s="1008"/>
      <c r="AT160" s="1008"/>
      <c r="AU160" s="1008"/>
      <c r="AV160" s="1008"/>
      <c r="AW160" s="1008"/>
      <c r="AX160" s="1008"/>
      <c r="AY160" s="1008"/>
      <c r="AZ160" s="1008"/>
      <c r="BA160" s="1008"/>
      <c r="BB160" s="1008"/>
      <c r="BC160" s="1008"/>
      <c r="BD160" s="1008"/>
      <c r="BE160" s="1008"/>
      <c r="BF160" s="1008"/>
      <c r="BG160" s="1008"/>
      <c r="BH160" s="1008"/>
      <c r="BI160" s="1008"/>
      <c r="BJ160" s="1008"/>
      <c r="BK160" s="1008"/>
      <c r="BL160" s="1008"/>
      <c r="BM160" s="1008"/>
      <c r="BN160" s="1008"/>
      <c r="BO160" s="1008"/>
      <c r="BP160" s="1008"/>
      <c r="BQ160" s="1008"/>
      <c r="BR160" s="1008"/>
      <c r="BS160" s="1008"/>
      <c r="BT160" s="1008"/>
      <c r="BU160" s="1008"/>
      <c r="BV160" s="1008"/>
      <c r="BW160" s="1008"/>
      <c r="BX160" s="1008"/>
      <c r="BY160" s="1008"/>
      <c r="BZ160" s="1008"/>
      <c r="CA160" s="1008"/>
      <c r="CB160" s="1008"/>
      <c r="CC160" s="1008"/>
      <c r="CD160" s="1008"/>
      <c r="CE160" s="1008"/>
      <c r="CF160" s="1008"/>
      <c r="CG160" s="1008"/>
      <c r="CH160" s="1008"/>
      <c r="CI160" s="1008"/>
      <c r="CJ160" s="1008"/>
      <c r="CK160" s="1008"/>
      <c r="CL160" s="1008"/>
      <c r="CM160" s="1008"/>
      <c r="CN160" s="1008"/>
      <c r="CO160" s="1008"/>
      <c r="CP160" s="1008"/>
      <c r="CQ160" s="1008"/>
      <c r="CR160" s="1008"/>
      <c r="CS160" s="1008"/>
      <c r="CT160" s="1008"/>
      <c r="CU160" s="1008"/>
      <c r="CV160" s="1008"/>
      <c r="CW160" s="1008"/>
      <c r="CX160" s="1008"/>
      <c r="CY160" s="1008"/>
      <c r="CZ160" s="1008"/>
      <c r="DA160" s="1008"/>
      <c r="DB160" s="1008"/>
      <c r="DC160" s="1008"/>
      <c r="DD160" s="1008"/>
      <c r="DE160" s="1008"/>
      <c r="DF160" s="1008"/>
      <c r="DG160" s="1008"/>
      <c r="DH160" s="1008"/>
      <c r="DI160" s="1008"/>
      <c r="DJ160" s="1008"/>
      <c r="DK160" s="1008"/>
      <c r="DL160" s="1008"/>
      <c r="DM160" s="1008"/>
      <c r="DN160" s="1008"/>
      <c r="DO160" s="1008"/>
      <c r="DP160" s="1008"/>
      <c r="DQ160" s="1008"/>
      <c r="DR160" s="1008"/>
    </row>
    <row r="161" spans="1:122" s="1007" customFormat="1" x14ac:dyDescent="0.25">
      <c r="A161" s="1010"/>
      <c r="B161" s="1012"/>
      <c r="C161" s="1010"/>
      <c r="D161" s="1010"/>
      <c r="E161" s="1010"/>
      <c r="F161" s="1010"/>
      <c r="G161" s="1010"/>
      <c r="H161" s="1010"/>
      <c r="I161" s="1010"/>
      <c r="J161" s="1010"/>
      <c r="K161" s="1010"/>
      <c r="L161" s="1010"/>
      <c r="M161" s="1010"/>
      <c r="N161" s="1010"/>
      <c r="O161" s="1010"/>
      <c r="P161" s="1010"/>
      <c r="Q161" s="1010"/>
      <c r="R161" s="1010"/>
      <c r="S161" s="1010"/>
      <c r="T161" s="1010"/>
      <c r="U161" s="1010"/>
      <c r="V161" s="1010"/>
      <c r="W161" s="1010"/>
      <c r="X161" s="1010"/>
      <c r="Y161" s="1010"/>
      <c r="Z161" s="1010"/>
      <c r="AA161" s="1010"/>
      <c r="AB161" s="1010"/>
      <c r="AC161" s="1010"/>
      <c r="AD161" s="1010"/>
      <c r="AE161" s="1010"/>
      <c r="AF161" s="1010"/>
      <c r="AG161" s="1011"/>
      <c r="AH161" s="1011"/>
      <c r="AI161" s="1011"/>
      <c r="AJ161" s="1011"/>
      <c r="AK161" s="1011"/>
      <c r="AL161" s="1008"/>
      <c r="AM161" s="1008"/>
      <c r="AN161" s="1008"/>
      <c r="AO161" s="1008"/>
      <c r="AP161" s="1008"/>
      <c r="AQ161" s="1008"/>
      <c r="AR161" s="1008"/>
      <c r="AS161" s="1008"/>
      <c r="AT161" s="1008"/>
      <c r="AU161" s="1008"/>
      <c r="AV161" s="1008"/>
      <c r="AW161" s="1008"/>
      <c r="AX161" s="1008"/>
      <c r="AY161" s="1008"/>
      <c r="AZ161" s="1008"/>
      <c r="BA161" s="1008"/>
      <c r="BB161" s="1008"/>
      <c r="BC161" s="1008"/>
      <c r="BD161" s="1008"/>
      <c r="BE161" s="1008"/>
      <c r="BF161" s="1008"/>
      <c r="BG161" s="1008"/>
      <c r="BH161" s="1008"/>
      <c r="BI161" s="1008"/>
      <c r="BJ161" s="1008"/>
      <c r="BK161" s="1008"/>
      <c r="BL161" s="1008"/>
      <c r="BM161" s="1008"/>
      <c r="BN161" s="1008"/>
      <c r="BO161" s="1008"/>
      <c r="BP161" s="1008"/>
      <c r="BQ161" s="1008"/>
      <c r="BR161" s="1008"/>
      <c r="BS161" s="1008"/>
      <c r="BT161" s="1008"/>
      <c r="BU161" s="1008"/>
      <c r="BV161" s="1008"/>
      <c r="BW161" s="1008"/>
      <c r="BX161" s="1008"/>
      <c r="BY161" s="1008"/>
      <c r="BZ161" s="1008"/>
      <c r="CA161" s="1008"/>
      <c r="CB161" s="1008"/>
      <c r="CC161" s="1008"/>
      <c r="CD161" s="1008"/>
      <c r="CE161" s="1008"/>
      <c r="CF161" s="1008"/>
      <c r="CG161" s="1008"/>
      <c r="CH161" s="1008"/>
      <c r="CI161" s="1008"/>
      <c r="CJ161" s="1008"/>
      <c r="CK161" s="1008"/>
      <c r="CL161" s="1008"/>
      <c r="CM161" s="1008"/>
      <c r="CN161" s="1008"/>
      <c r="CO161" s="1008"/>
      <c r="CP161" s="1008"/>
      <c r="CQ161" s="1008"/>
      <c r="CR161" s="1008"/>
      <c r="CS161" s="1008"/>
      <c r="CT161" s="1008"/>
      <c r="CU161" s="1008"/>
      <c r="CV161" s="1008"/>
      <c r="CW161" s="1008"/>
      <c r="CX161" s="1008"/>
      <c r="CY161" s="1008"/>
      <c r="CZ161" s="1008"/>
      <c r="DA161" s="1008"/>
      <c r="DB161" s="1008"/>
      <c r="DC161" s="1008"/>
      <c r="DD161" s="1008"/>
      <c r="DE161" s="1008"/>
      <c r="DF161" s="1008"/>
      <c r="DG161" s="1008"/>
      <c r="DH161" s="1008"/>
      <c r="DI161" s="1008"/>
      <c r="DJ161" s="1008"/>
      <c r="DK161" s="1008"/>
      <c r="DL161" s="1008"/>
      <c r="DM161" s="1008"/>
      <c r="DN161" s="1008"/>
      <c r="DO161" s="1008"/>
      <c r="DP161" s="1008"/>
      <c r="DQ161" s="1008"/>
      <c r="DR161" s="1008"/>
    </row>
    <row r="162" spans="1:122" s="1007" customFormat="1" x14ac:dyDescent="0.25">
      <c r="A162" s="1010"/>
      <c r="B162" s="1012"/>
      <c r="C162" s="1010"/>
      <c r="D162" s="1010"/>
      <c r="E162" s="1010"/>
      <c r="F162" s="1010"/>
      <c r="G162" s="1010"/>
      <c r="H162" s="1010"/>
      <c r="I162" s="1010"/>
      <c r="J162" s="1010"/>
      <c r="K162" s="1010"/>
      <c r="L162" s="1010"/>
      <c r="M162" s="1010"/>
      <c r="N162" s="1010"/>
      <c r="O162" s="1010"/>
      <c r="P162" s="1010"/>
      <c r="Q162" s="1010"/>
      <c r="R162" s="1010"/>
      <c r="S162" s="1010"/>
      <c r="T162" s="1010"/>
      <c r="U162" s="1010"/>
      <c r="V162" s="1010"/>
      <c r="W162" s="1010"/>
      <c r="X162" s="1010"/>
      <c r="Y162" s="1010"/>
      <c r="Z162" s="1010"/>
      <c r="AA162" s="1010"/>
      <c r="AB162" s="1010"/>
      <c r="AC162" s="1010"/>
      <c r="AD162" s="1010"/>
      <c r="AE162" s="1010"/>
      <c r="AF162" s="1010"/>
      <c r="AG162" s="1011"/>
      <c r="AH162" s="1011"/>
      <c r="AI162" s="1011"/>
      <c r="AJ162" s="1011"/>
      <c r="AK162" s="1011"/>
      <c r="AL162" s="1008"/>
      <c r="AM162" s="1008"/>
      <c r="AN162" s="1008"/>
      <c r="AO162" s="1008"/>
      <c r="AP162" s="1008"/>
      <c r="AQ162" s="1008"/>
      <c r="AR162" s="1008"/>
      <c r="AS162" s="1008"/>
      <c r="AT162" s="1008"/>
      <c r="AU162" s="1008"/>
      <c r="AV162" s="1008"/>
      <c r="AW162" s="1008"/>
      <c r="AX162" s="1008"/>
      <c r="AY162" s="1008"/>
      <c r="AZ162" s="1008"/>
      <c r="BA162" s="1008"/>
      <c r="BB162" s="1008"/>
      <c r="BC162" s="1008"/>
      <c r="BD162" s="1008"/>
      <c r="BE162" s="1008"/>
      <c r="BF162" s="1008"/>
      <c r="BG162" s="1008"/>
      <c r="BH162" s="1008"/>
      <c r="BI162" s="1008"/>
      <c r="BJ162" s="1008"/>
      <c r="BK162" s="1008"/>
      <c r="BL162" s="1008"/>
      <c r="BM162" s="1008"/>
      <c r="BN162" s="1008"/>
      <c r="BO162" s="1008"/>
      <c r="BP162" s="1008"/>
      <c r="BQ162" s="1008"/>
      <c r="BR162" s="1008"/>
      <c r="BS162" s="1008"/>
      <c r="BT162" s="1008"/>
      <c r="BU162" s="1008"/>
      <c r="BV162" s="1008"/>
      <c r="BW162" s="1008"/>
      <c r="BX162" s="1008"/>
      <c r="BY162" s="1008"/>
      <c r="BZ162" s="1008"/>
      <c r="CA162" s="1008"/>
      <c r="CB162" s="1008"/>
      <c r="CC162" s="1008"/>
      <c r="CD162" s="1008"/>
      <c r="CE162" s="1008"/>
      <c r="CF162" s="1008"/>
      <c r="CG162" s="1008"/>
      <c r="CH162" s="1008"/>
      <c r="CI162" s="1008"/>
      <c r="CJ162" s="1008"/>
      <c r="CK162" s="1008"/>
      <c r="CL162" s="1008"/>
      <c r="CM162" s="1008"/>
      <c r="CN162" s="1008"/>
      <c r="CO162" s="1008"/>
      <c r="CP162" s="1008"/>
      <c r="CQ162" s="1008"/>
      <c r="CR162" s="1008"/>
      <c r="CS162" s="1008"/>
      <c r="CT162" s="1008"/>
      <c r="CU162" s="1008"/>
      <c r="CV162" s="1008"/>
      <c r="CW162" s="1008"/>
      <c r="CX162" s="1008"/>
      <c r="CY162" s="1008"/>
      <c r="CZ162" s="1008"/>
      <c r="DA162" s="1008"/>
      <c r="DB162" s="1008"/>
      <c r="DC162" s="1008"/>
      <c r="DD162" s="1008"/>
      <c r="DE162" s="1008"/>
      <c r="DF162" s="1008"/>
      <c r="DG162" s="1008"/>
      <c r="DH162" s="1008"/>
      <c r="DI162" s="1008"/>
      <c r="DJ162" s="1008"/>
      <c r="DK162" s="1008"/>
      <c r="DL162" s="1008"/>
      <c r="DM162" s="1008"/>
      <c r="DN162" s="1008"/>
      <c r="DO162" s="1008"/>
      <c r="DP162" s="1008"/>
      <c r="DQ162" s="1008"/>
      <c r="DR162" s="1008"/>
    </row>
    <row r="163" spans="1:122" s="1007" customFormat="1" x14ac:dyDescent="0.25">
      <c r="A163" s="1010"/>
      <c r="B163" s="1012"/>
      <c r="C163" s="1010"/>
      <c r="D163" s="1010"/>
      <c r="E163" s="1010"/>
      <c r="F163" s="1010"/>
      <c r="G163" s="1010"/>
      <c r="H163" s="1010"/>
      <c r="I163" s="1010"/>
      <c r="J163" s="1010"/>
      <c r="K163" s="1010"/>
      <c r="L163" s="1010"/>
      <c r="M163" s="1010"/>
      <c r="N163" s="1010"/>
      <c r="O163" s="1010"/>
      <c r="P163" s="1010"/>
      <c r="Q163" s="1010"/>
      <c r="R163" s="1010"/>
      <c r="S163" s="1010"/>
      <c r="T163" s="1010"/>
      <c r="U163" s="1010"/>
      <c r="V163" s="1010"/>
      <c r="W163" s="1010"/>
      <c r="X163" s="1010"/>
      <c r="Y163" s="1010"/>
      <c r="Z163" s="1010"/>
      <c r="AA163" s="1010"/>
      <c r="AB163" s="1010"/>
      <c r="AC163" s="1010"/>
      <c r="AD163" s="1010"/>
      <c r="AE163" s="1010"/>
      <c r="AF163" s="1010"/>
      <c r="AG163" s="1011"/>
      <c r="AH163" s="1011"/>
      <c r="AI163" s="1011"/>
      <c r="AJ163" s="1011"/>
      <c r="AK163" s="1011"/>
      <c r="AL163" s="1008"/>
      <c r="AM163" s="1008"/>
      <c r="AN163" s="1008"/>
      <c r="AO163" s="1008"/>
      <c r="AP163" s="1008"/>
      <c r="AQ163" s="1008"/>
      <c r="AR163" s="1008"/>
      <c r="AS163" s="1008"/>
      <c r="AT163" s="1008"/>
      <c r="AU163" s="1008"/>
      <c r="AV163" s="1008"/>
      <c r="AW163" s="1008"/>
      <c r="AX163" s="1008"/>
      <c r="AY163" s="1008"/>
      <c r="AZ163" s="1008"/>
      <c r="BA163" s="1008"/>
      <c r="BB163" s="1008"/>
      <c r="BC163" s="1008"/>
      <c r="BD163" s="1008"/>
      <c r="BE163" s="1008"/>
      <c r="BF163" s="1008"/>
      <c r="BG163" s="1008"/>
      <c r="BH163" s="1008"/>
      <c r="BI163" s="1008"/>
      <c r="BJ163" s="1008"/>
      <c r="BK163" s="1008"/>
      <c r="BL163" s="1008"/>
      <c r="BM163" s="1008"/>
      <c r="BN163" s="1008"/>
      <c r="BO163" s="1008"/>
      <c r="BP163" s="1008"/>
      <c r="BQ163" s="1008"/>
      <c r="BR163" s="1008"/>
      <c r="BS163" s="1008"/>
      <c r="BT163" s="1008"/>
      <c r="BU163" s="1008"/>
      <c r="BV163" s="1008"/>
      <c r="BW163" s="1008"/>
      <c r="BX163" s="1008"/>
      <c r="BY163" s="1008"/>
      <c r="BZ163" s="1008"/>
      <c r="CA163" s="1008"/>
      <c r="CB163" s="1008"/>
      <c r="CC163" s="1008"/>
      <c r="CD163" s="1008"/>
      <c r="CE163" s="1008"/>
      <c r="CF163" s="1008"/>
      <c r="CG163" s="1008"/>
      <c r="CH163" s="1008"/>
      <c r="CI163" s="1008"/>
      <c r="CJ163" s="1008"/>
      <c r="CK163" s="1008"/>
      <c r="CL163" s="1008"/>
      <c r="CM163" s="1008"/>
      <c r="CN163" s="1008"/>
      <c r="CO163" s="1008"/>
      <c r="CP163" s="1008"/>
      <c r="CQ163" s="1008"/>
      <c r="CR163" s="1008"/>
      <c r="CS163" s="1008"/>
      <c r="CT163" s="1008"/>
      <c r="CU163" s="1008"/>
      <c r="CV163" s="1008"/>
      <c r="CW163" s="1008"/>
      <c r="CX163" s="1008"/>
      <c r="CY163" s="1008"/>
      <c r="CZ163" s="1008"/>
      <c r="DA163" s="1008"/>
      <c r="DB163" s="1008"/>
      <c r="DC163" s="1008"/>
      <c r="DD163" s="1008"/>
      <c r="DE163" s="1008"/>
      <c r="DF163" s="1008"/>
      <c r="DG163" s="1008"/>
      <c r="DH163" s="1008"/>
      <c r="DI163" s="1008"/>
      <c r="DJ163" s="1008"/>
      <c r="DK163" s="1008"/>
      <c r="DL163" s="1008"/>
      <c r="DM163" s="1008"/>
      <c r="DN163" s="1008"/>
      <c r="DO163" s="1008"/>
      <c r="DP163" s="1008"/>
      <c r="DQ163" s="1008"/>
      <c r="DR163" s="1008"/>
    </row>
    <row r="164" spans="1:122" s="1007" customFormat="1" x14ac:dyDescent="0.25">
      <c r="A164" s="1010"/>
      <c r="B164" s="1012"/>
      <c r="C164" s="1010"/>
      <c r="D164" s="1010"/>
      <c r="E164" s="1010"/>
      <c r="F164" s="1010"/>
      <c r="G164" s="1010"/>
      <c r="H164" s="1010"/>
      <c r="I164" s="1010"/>
      <c r="J164" s="1010"/>
      <c r="K164" s="1010"/>
      <c r="L164" s="1010"/>
      <c r="M164" s="1010"/>
      <c r="N164" s="1010"/>
      <c r="O164" s="1010"/>
      <c r="P164" s="1010"/>
      <c r="Q164" s="1010"/>
      <c r="R164" s="1010"/>
      <c r="S164" s="1010"/>
      <c r="T164" s="1010"/>
      <c r="U164" s="1010"/>
      <c r="V164" s="1010"/>
      <c r="W164" s="1010"/>
      <c r="X164" s="1010"/>
      <c r="Y164" s="1010"/>
      <c r="Z164" s="1010"/>
      <c r="AA164" s="1010"/>
      <c r="AB164" s="1010"/>
      <c r="AC164" s="1010"/>
      <c r="AD164" s="1010"/>
      <c r="AE164" s="1010"/>
      <c r="AF164" s="1010"/>
      <c r="AG164" s="1011"/>
      <c r="AH164" s="1011"/>
      <c r="AI164" s="1011"/>
      <c r="AJ164" s="1011"/>
      <c r="AK164" s="1011"/>
      <c r="AL164" s="1008"/>
      <c r="AM164" s="1008"/>
      <c r="AN164" s="1008"/>
      <c r="AO164" s="1008"/>
      <c r="AP164" s="1008"/>
      <c r="AQ164" s="1008"/>
      <c r="AR164" s="1008"/>
      <c r="AS164" s="1008"/>
      <c r="AT164" s="1008"/>
      <c r="AU164" s="1008"/>
      <c r="AV164" s="1008"/>
      <c r="AW164" s="1008"/>
      <c r="AX164" s="1008"/>
      <c r="AY164" s="1008"/>
      <c r="AZ164" s="1008"/>
      <c r="BA164" s="1008"/>
      <c r="BB164" s="1008"/>
      <c r="BC164" s="1008"/>
      <c r="BD164" s="1008"/>
      <c r="BE164" s="1008"/>
      <c r="BF164" s="1008"/>
      <c r="BG164" s="1008"/>
      <c r="BH164" s="1008"/>
      <c r="BI164" s="1008"/>
      <c r="BJ164" s="1008"/>
      <c r="BK164" s="1008"/>
      <c r="BL164" s="1008"/>
      <c r="BM164" s="1008"/>
      <c r="BN164" s="1008"/>
      <c r="BO164" s="1008"/>
      <c r="BP164" s="1008"/>
      <c r="BQ164" s="1008"/>
      <c r="BR164" s="1008"/>
      <c r="BS164" s="1008"/>
      <c r="BT164" s="1008"/>
      <c r="BU164" s="1008"/>
      <c r="BV164" s="1008"/>
      <c r="BW164" s="1008"/>
      <c r="BX164" s="1008"/>
      <c r="BY164" s="1008"/>
      <c r="BZ164" s="1008"/>
      <c r="CA164" s="1008"/>
      <c r="CB164" s="1008"/>
      <c r="CC164" s="1008"/>
      <c r="CD164" s="1008"/>
      <c r="CE164" s="1008"/>
      <c r="CF164" s="1008"/>
      <c r="CG164" s="1008"/>
      <c r="CH164" s="1008"/>
      <c r="CI164" s="1008"/>
      <c r="CJ164" s="1008"/>
      <c r="CK164" s="1008"/>
      <c r="CL164" s="1008"/>
      <c r="CM164" s="1008"/>
      <c r="CN164" s="1008"/>
      <c r="CO164" s="1008"/>
      <c r="CP164" s="1008"/>
      <c r="CQ164" s="1008"/>
      <c r="CR164" s="1008"/>
      <c r="CS164" s="1008"/>
      <c r="CT164" s="1008"/>
      <c r="CU164" s="1008"/>
      <c r="CV164" s="1008"/>
      <c r="CW164" s="1008"/>
      <c r="CX164" s="1008"/>
      <c r="CY164" s="1008"/>
      <c r="CZ164" s="1008"/>
      <c r="DA164" s="1008"/>
      <c r="DB164" s="1008"/>
      <c r="DC164" s="1008"/>
      <c r="DD164" s="1008"/>
      <c r="DE164" s="1008"/>
      <c r="DF164" s="1008"/>
      <c r="DG164" s="1008"/>
      <c r="DH164" s="1008"/>
      <c r="DI164" s="1008"/>
      <c r="DJ164" s="1008"/>
      <c r="DK164" s="1008"/>
      <c r="DL164" s="1008"/>
      <c r="DM164" s="1008"/>
      <c r="DN164" s="1008"/>
      <c r="DO164" s="1008"/>
      <c r="DP164" s="1008"/>
      <c r="DQ164" s="1008"/>
      <c r="DR164" s="1008"/>
    </row>
    <row r="165" spans="1:122" s="1007" customFormat="1" x14ac:dyDescent="0.25">
      <c r="A165" s="1010"/>
      <c r="B165" s="1012"/>
      <c r="C165" s="1010"/>
      <c r="D165" s="1010"/>
      <c r="E165" s="1010"/>
      <c r="F165" s="1010"/>
      <c r="G165" s="1010"/>
      <c r="H165" s="1010"/>
      <c r="I165" s="1010"/>
      <c r="J165" s="1010"/>
      <c r="K165" s="1010"/>
      <c r="L165" s="1010"/>
      <c r="M165" s="1010"/>
      <c r="N165" s="1010"/>
      <c r="O165" s="1010"/>
      <c r="P165" s="1010"/>
      <c r="Q165" s="1010"/>
      <c r="R165" s="1010"/>
      <c r="S165" s="1010"/>
      <c r="T165" s="1010"/>
      <c r="U165" s="1010"/>
      <c r="V165" s="1010"/>
      <c r="W165" s="1010"/>
      <c r="X165" s="1010"/>
      <c r="Y165" s="1010"/>
      <c r="Z165" s="1010"/>
      <c r="AA165" s="1010"/>
      <c r="AB165" s="1010"/>
      <c r="AC165" s="1010"/>
      <c r="AD165" s="1010"/>
      <c r="AE165" s="1010"/>
      <c r="AF165" s="1010"/>
      <c r="AG165" s="1011"/>
      <c r="AH165" s="1011"/>
      <c r="AI165" s="1011"/>
      <c r="AJ165" s="1011"/>
      <c r="AK165" s="1011"/>
      <c r="AL165" s="1008"/>
      <c r="AM165" s="1008"/>
      <c r="AN165" s="1008"/>
      <c r="AO165" s="1008"/>
      <c r="AP165" s="1008"/>
      <c r="AQ165" s="1008"/>
      <c r="AR165" s="1008"/>
      <c r="AS165" s="1008"/>
      <c r="AT165" s="1008"/>
      <c r="AU165" s="1008"/>
      <c r="AV165" s="1008"/>
      <c r="AW165" s="1008"/>
      <c r="AX165" s="1008"/>
      <c r="AY165" s="1008"/>
      <c r="AZ165" s="1008"/>
      <c r="BA165" s="1008"/>
      <c r="BB165" s="1008"/>
      <c r="BC165" s="1008"/>
      <c r="BD165" s="1008"/>
      <c r="BE165" s="1008"/>
      <c r="BF165" s="1008"/>
      <c r="BG165" s="1008"/>
      <c r="BH165" s="1008"/>
      <c r="BI165" s="1008"/>
      <c r="BJ165" s="1008"/>
      <c r="BK165" s="1008"/>
      <c r="BL165" s="1008"/>
      <c r="BM165" s="1008"/>
      <c r="BN165" s="1008"/>
      <c r="BO165" s="1008"/>
      <c r="BP165" s="1008"/>
      <c r="BQ165" s="1008"/>
      <c r="BR165" s="1008"/>
      <c r="BS165" s="1008"/>
      <c r="BT165" s="1008"/>
      <c r="BU165" s="1008"/>
      <c r="BV165" s="1008"/>
      <c r="BW165" s="1008"/>
      <c r="BX165" s="1008"/>
      <c r="BY165" s="1008"/>
      <c r="BZ165" s="1008"/>
      <c r="CA165" s="1008"/>
      <c r="CB165" s="1008"/>
      <c r="CC165" s="1008"/>
      <c r="CD165" s="1008"/>
      <c r="CE165" s="1008"/>
      <c r="CF165" s="1008"/>
      <c r="CG165" s="1008"/>
      <c r="CH165" s="1008"/>
      <c r="CI165" s="1008"/>
      <c r="CJ165" s="1008"/>
      <c r="CK165" s="1008"/>
      <c r="CL165" s="1008"/>
      <c r="CM165" s="1008"/>
      <c r="CN165" s="1008"/>
      <c r="CO165" s="1008"/>
      <c r="CP165" s="1008"/>
      <c r="CQ165" s="1008"/>
      <c r="CR165" s="1008"/>
      <c r="CS165" s="1008"/>
      <c r="CT165" s="1008"/>
      <c r="CU165" s="1008"/>
      <c r="CV165" s="1008"/>
      <c r="CW165" s="1008"/>
      <c r="CX165" s="1008"/>
      <c r="CY165" s="1008"/>
      <c r="CZ165" s="1008"/>
      <c r="DA165" s="1008"/>
      <c r="DB165" s="1008"/>
      <c r="DC165" s="1008"/>
      <c r="DD165" s="1008"/>
      <c r="DE165" s="1008"/>
      <c r="DF165" s="1008"/>
      <c r="DG165" s="1008"/>
      <c r="DH165" s="1008"/>
      <c r="DI165" s="1008"/>
      <c r="DJ165" s="1008"/>
      <c r="DK165" s="1008"/>
      <c r="DL165" s="1008"/>
      <c r="DM165" s="1008"/>
      <c r="DN165" s="1008"/>
      <c r="DO165" s="1008"/>
      <c r="DP165" s="1008"/>
      <c r="DQ165" s="1008"/>
      <c r="DR165" s="1008"/>
    </row>
    <row r="166" spans="1:122" s="1007" customFormat="1" x14ac:dyDescent="0.25">
      <c r="A166" s="1010"/>
      <c r="B166" s="1012"/>
      <c r="C166" s="1010"/>
      <c r="D166" s="1010"/>
      <c r="E166" s="1010"/>
      <c r="F166" s="1010"/>
      <c r="G166" s="1010"/>
      <c r="H166" s="1010"/>
      <c r="I166" s="1010"/>
      <c r="J166" s="1010"/>
      <c r="K166" s="1010"/>
      <c r="L166" s="1010"/>
      <c r="M166" s="1010"/>
      <c r="N166" s="1010"/>
      <c r="O166" s="1010"/>
      <c r="P166" s="1010"/>
      <c r="Q166" s="1010"/>
      <c r="R166" s="1010"/>
      <c r="S166" s="1010"/>
      <c r="T166" s="1010"/>
      <c r="U166" s="1010"/>
      <c r="V166" s="1010"/>
      <c r="W166" s="1010"/>
      <c r="X166" s="1010"/>
      <c r="Y166" s="1010"/>
      <c r="Z166" s="1010"/>
      <c r="AA166" s="1010"/>
      <c r="AB166" s="1010"/>
      <c r="AC166" s="1010"/>
      <c r="AD166" s="1010"/>
      <c r="AE166" s="1010"/>
      <c r="AF166" s="1010"/>
      <c r="AG166" s="1011"/>
      <c r="AH166" s="1011"/>
      <c r="AI166" s="1011"/>
      <c r="AJ166" s="1011"/>
      <c r="AK166" s="1011"/>
      <c r="AL166" s="1008"/>
      <c r="AM166" s="1008"/>
      <c r="AN166" s="1008"/>
      <c r="AO166" s="1008"/>
      <c r="AP166" s="1008"/>
      <c r="AQ166" s="1008"/>
      <c r="AR166" s="1008"/>
      <c r="AS166" s="1008"/>
      <c r="AT166" s="1008"/>
      <c r="AU166" s="1008"/>
      <c r="AV166" s="1008"/>
      <c r="AW166" s="1008"/>
      <c r="AX166" s="1008"/>
      <c r="AY166" s="1008"/>
      <c r="AZ166" s="1008"/>
      <c r="BA166" s="1008"/>
      <c r="BB166" s="1008"/>
      <c r="BC166" s="1008"/>
      <c r="BD166" s="1008"/>
      <c r="BE166" s="1008"/>
      <c r="BF166" s="1008"/>
      <c r="BG166" s="1008"/>
      <c r="BH166" s="1008"/>
      <c r="BI166" s="1008"/>
      <c r="BJ166" s="1008"/>
      <c r="BK166" s="1008"/>
      <c r="BL166" s="1008"/>
      <c r="BM166" s="1008"/>
      <c r="BN166" s="1008"/>
      <c r="BO166" s="1008"/>
      <c r="BP166" s="1008"/>
      <c r="BQ166" s="1008"/>
      <c r="BR166" s="1008"/>
      <c r="BS166" s="1008"/>
      <c r="BT166" s="1008"/>
      <c r="BU166" s="1008"/>
      <c r="BV166" s="1008"/>
      <c r="BW166" s="1008"/>
      <c r="BX166" s="1008"/>
      <c r="BY166" s="1008"/>
      <c r="BZ166" s="1008"/>
      <c r="CA166" s="1008"/>
      <c r="CB166" s="1008"/>
      <c r="CC166" s="1008"/>
      <c r="CD166" s="1008"/>
      <c r="CE166" s="1008"/>
      <c r="CF166" s="1008"/>
      <c r="CG166" s="1008"/>
      <c r="CH166" s="1008"/>
      <c r="CI166" s="1008"/>
      <c r="CJ166" s="1008"/>
      <c r="CK166" s="1008"/>
      <c r="CL166" s="1008"/>
      <c r="CM166" s="1008"/>
      <c r="CN166" s="1008"/>
      <c r="CO166" s="1008"/>
      <c r="CP166" s="1008"/>
      <c r="CQ166" s="1008"/>
      <c r="CR166" s="1008"/>
      <c r="CS166" s="1008"/>
      <c r="CT166" s="1008"/>
      <c r="CU166" s="1008"/>
      <c r="CV166" s="1008"/>
      <c r="CW166" s="1008"/>
      <c r="CX166" s="1008"/>
      <c r="CY166" s="1008"/>
      <c r="CZ166" s="1008"/>
      <c r="DA166" s="1008"/>
      <c r="DB166" s="1008"/>
      <c r="DC166" s="1008"/>
      <c r="DD166" s="1008"/>
      <c r="DE166" s="1008"/>
      <c r="DF166" s="1008"/>
      <c r="DG166" s="1008"/>
      <c r="DH166" s="1008"/>
      <c r="DI166" s="1008"/>
      <c r="DJ166" s="1008"/>
      <c r="DK166" s="1008"/>
      <c r="DL166" s="1008"/>
      <c r="DM166" s="1008"/>
      <c r="DN166" s="1008"/>
      <c r="DO166" s="1008"/>
      <c r="DP166" s="1008"/>
      <c r="DQ166" s="1008"/>
      <c r="DR166" s="1008"/>
    </row>
    <row r="167" spans="1:122" s="1007" customFormat="1" x14ac:dyDescent="0.25">
      <c r="A167" s="1010"/>
      <c r="B167" s="1012"/>
      <c r="C167" s="1010"/>
      <c r="D167" s="1010"/>
      <c r="E167" s="1010"/>
      <c r="F167" s="1010"/>
      <c r="G167" s="1010"/>
      <c r="H167" s="1010"/>
      <c r="I167" s="1010"/>
      <c r="J167" s="1010"/>
      <c r="K167" s="1010"/>
      <c r="L167" s="1010"/>
      <c r="M167" s="1010"/>
      <c r="N167" s="1010"/>
      <c r="O167" s="1010"/>
      <c r="P167" s="1010"/>
      <c r="Q167" s="1010"/>
      <c r="R167" s="1010"/>
      <c r="S167" s="1010"/>
      <c r="T167" s="1010"/>
      <c r="U167" s="1010"/>
      <c r="V167" s="1010"/>
      <c r="W167" s="1010"/>
      <c r="X167" s="1010"/>
      <c r="Y167" s="1010"/>
      <c r="Z167" s="1010"/>
      <c r="AA167" s="1010"/>
      <c r="AB167" s="1010"/>
      <c r="AC167" s="1010"/>
      <c r="AD167" s="1010"/>
      <c r="AE167" s="1010"/>
      <c r="AF167" s="1010"/>
      <c r="AG167" s="1011"/>
      <c r="AH167" s="1011"/>
      <c r="AI167" s="1011"/>
      <c r="AJ167" s="1011"/>
      <c r="AK167" s="1011"/>
      <c r="AL167" s="1008"/>
      <c r="AM167" s="1008"/>
      <c r="AN167" s="1008"/>
      <c r="AO167" s="1008"/>
      <c r="AP167" s="1008"/>
      <c r="AQ167" s="1008"/>
      <c r="AR167" s="1008"/>
      <c r="AS167" s="1008"/>
      <c r="AT167" s="1008"/>
      <c r="AU167" s="1008"/>
      <c r="AV167" s="1008"/>
      <c r="AW167" s="1008"/>
      <c r="AX167" s="1008"/>
      <c r="AY167" s="1008"/>
      <c r="AZ167" s="1008"/>
      <c r="BA167" s="1008"/>
      <c r="BB167" s="1008"/>
      <c r="BC167" s="1008"/>
      <c r="BD167" s="1008"/>
      <c r="BE167" s="1008"/>
      <c r="BF167" s="1008"/>
      <c r="BG167" s="1008"/>
      <c r="BH167" s="1008"/>
      <c r="BI167" s="1008"/>
      <c r="BJ167" s="1008"/>
      <c r="BK167" s="1008"/>
      <c r="BL167" s="1008"/>
      <c r="BM167" s="1008"/>
      <c r="BN167" s="1008"/>
      <c r="BO167" s="1008"/>
      <c r="BP167" s="1008"/>
      <c r="BQ167" s="1008"/>
      <c r="BR167" s="1008"/>
      <c r="BS167" s="1008"/>
      <c r="BT167" s="1008"/>
      <c r="BU167" s="1008"/>
      <c r="BV167" s="1008"/>
      <c r="BW167" s="1008"/>
      <c r="BX167" s="1008"/>
      <c r="BY167" s="1008"/>
      <c r="BZ167" s="1008"/>
      <c r="CA167" s="1008"/>
      <c r="CB167" s="1008"/>
      <c r="CC167" s="1008"/>
      <c r="CD167" s="1008"/>
      <c r="CE167" s="1008"/>
      <c r="CF167" s="1008"/>
      <c r="CG167" s="1008"/>
      <c r="CH167" s="1008"/>
      <c r="CI167" s="1008"/>
      <c r="CJ167" s="1008"/>
      <c r="CK167" s="1008"/>
      <c r="CL167" s="1008"/>
      <c r="CM167" s="1008"/>
      <c r="CN167" s="1008"/>
      <c r="CO167" s="1008"/>
      <c r="CP167" s="1008"/>
      <c r="CQ167" s="1008"/>
      <c r="CR167" s="1008"/>
      <c r="CS167" s="1008"/>
      <c r="CT167" s="1008"/>
      <c r="CU167" s="1008"/>
      <c r="CV167" s="1008"/>
      <c r="CW167" s="1008"/>
      <c r="CX167" s="1008"/>
      <c r="CY167" s="1008"/>
      <c r="CZ167" s="1008"/>
      <c r="DA167" s="1008"/>
      <c r="DB167" s="1008"/>
      <c r="DC167" s="1008"/>
      <c r="DD167" s="1008"/>
      <c r="DE167" s="1008"/>
      <c r="DF167" s="1008"/>
      <c r="DG167" s="1008"/>
      <c r="DH167" s="1008"/>
      <c r="DI167" s="1008"/>
      <c r="DJ167" s="1008"/>
      <c r="DK167" s="1008"/>
      <c r="DL167" s="1008"/>
      <c r="DM167" s="1008"/>
      <c r="DN167" s="1008"/>
      <c r="DO167" s="1008"/>
      <c r="DP167" s="1008"/>
      <c r="DQ167" s="1008"/>
      <c r="DR167" s="1008"/>
    </row>
    <row r="168" spans="1:122" s="1007" customFormat="1" x14ac:dyDescent="0.25">
      <c r="A168" s="1010"/>
      <c r="B168" s="1012"/>
      <c r="C168" s="1010"/>
      <c r="D168" s="1010"/>
      <c r="E168" s="1010"/>
      <c r="F168" s="1010"/>
      <c r="G168" s="1010"/>
      <c r="H168" s="1010"/>
      <c r="I168" s="1010"/>
      <c r="J168" s="1010"/>
      <c r="K168" s="1010"/>
      <c r="L168" s="1010"/>
      <c r="M168" s="1010"/>
      <c r="N168" s="1010"/>
      <c r="O168" s="1010"/>
      <c r="P168" s="1010"/>
      <c r="Q168" s="1010"/>
      <c r="R168" s="1010"/>
      <c r="S168" s="1010"/>
      <c r="T168" s="1010"/>
      <c r="U168" s="1010"/>
      <c r="V168" s="1010"/>
      <c r="W168" s="1010"/>
      <c r="X168" s="1010"/>
      <c r="Y168" s="1010"/>
      <c r="Z168" s="1010"/>
      <c r="AA168" s="1010"/>
      <c r="AB168" s="1010"/>
      <c r="AC168" s="1010"/>
      <c r="AD168" s="1010"/>
      <c r="AE168" s="1010"/>
      <c r="AF168" s="1010"/>
      <c r="AG168" s="1011"/>
      <c r="AH168" s="1011"/>
      <c r="AI168" s="1011"/>
      <c r="AJ168" s="1011"/>
      <c r="AK168" s="1011"/>
      <c r="AL168" s="1008"/>
      <c r="AM168" s="1008"/>
      <c r="AN168" s="1008"/>
      <c r="AO168" s="1008"/>
      <c r="AP168" s="1008"/>
      <c r="AQ168" s="1008"/>
      <c r="AR168" s="1008"/>
      <c r="AS168" s="1008"/>
      <c r="AT168" s="1008"/>
      <c r="AU168" s="1008"/>
      <c r="AV168" s="1008"/>
      <c r="AW168" s="1008"/>
      <c r="AX168" s="1008"/>
      <c r="AY168" s="1008"/>
      <c r="AZ168" s="1008"/>
      <c r="BA168" s="1008"/>
      <c r="BB168" s="1008"/>
      <c r="BC168" s="1008"/>
      <c r="BD168" s="1008"/>
      <c r="BE168" s="1008"/>
      <c r="BF168" s="1008"/>
      <c r="BG168" s="1008"/>
      <c r="BH168" s="1008"/>
      <c r="BI168" s="1008"/>
      <c r="BJ168" s="1008"/>
      <c r="BK168" s="1008"/>
      <c r="BL168" s="1008"/>
      <c r="BM168" s="1008"/>
      <c r="BN168" s="1008"/>
      <c r="BO168" s="1008"/>
      <c r="BP168" s="1008"/>
      <c r="BQ168" s="1008"/>
      <c r="BR168" s="1008"/>
      <c r="BS168" s="1008"/>
      <c r="BT168" s="1008"/>
      <c r="BU168" s="1008"/>
      <c r="BV168" s="1008"/>
      <c r="BW168" s="1008"/>
      <c r="BX168" s="1008"/>
      <c r="BY168" s="1008"/>
      <c r="BZ168" s="1008"/>
      <c r="CA168" s="1008"/>
      <c r="CB168" s="1008"/>
      <c r="CC168" s="1008"/>
      <c r="CD168" s="1008"/>
      <c r="CE168" s="1008"/>
      <c r="CF168" s="1008"/>
      <c r="CG168" s="1008"/>
      <c r="CH168" s="1008"/>
      <c r="CI168" s="1008"/>
      <c r="CJ168" s="1008"/>
      <c r="CK168" s="1008"/>
      <c r="CL168" s="1008"/>
      <c r="CM168" s="1008"/>
      <c r="CN168" s="1008"/>
      <c r="CO168" s="1008"/>
      <c r="CP168" s="1008"/>
      <c r="CQ168" s="1008"/>
      <c r="CR168" s="1008"/>
      <c r="CS168" s="1008"/>
      <c r="CT168" s="1008"/>
      <c r="CU168" s="1008"/>
      <c r="CV168" s="1008"/>
      <c r="CW168" s="1008"/>
      <c r="CX168" s="1008"/>
      <c r="CY168" s="1008"/>
      <c r="CZ168" s="1008"/>
      <c r="DA168" s="1008"/>
      <c r="DB168" s="1008"/>
      <c r="DC168" s="1008"/>
      <c r="DD168" s="1008"/>
      <c r="DE168" s="1008"/>
      <c r="DF168" s="1008"/>
      <c r="DG168" s="1008"/>
      <c r="DH168" s="1008"/>
      <c r="DI168" s="1008"/>
      <c r="DJ168" s="1008"/>
      <c r="DK168" s="1008"/>
      <c r="DL168" s="1008"/>
      <c r="DM168" s="1008"/>
      <c r="DN168" s="1008"/>
      <c r="DO168" s="1008"/>
      <c r="DP168" s="1008"/>
      <c r="DQ168" s="1008"/>
      <c r="DR168" s="1008"/>
    </row>
    <row r="169" spans="1:122" s="1007" customFormat="1" x14ac:dyDescent="0.25">
      <c r="A169" s="1010"/>
      <c r="B169" s="1012"/>
      <c r="C169" s="1010"/>
      <c r="D169" s="1010"/>
      <c r="E169" s="1010"/>
      <c r="F169" s="1010"/>
      <c r="G169" s="1010"/>
      <c r="H169" s="1010"/>
      <c r="I169" s="1010"/>
      <c r="J169" s="1010"/>
      <c r="K169" s="1010"/>
      <c r="L169" s="1010"/>
      <c r="M169" s="1010"/>
      <c r="N169" s="1010"/>
      <c r="O169" s="1010"/>
      <c r="P169" s="1010"/>
      <c r="Q169" s="1010"/>
      <c r="R169" s="1010"/>
      <c r="S169" s="1010"/>
      <c r="T169" s="1010"/>
      <c r="U169" s="1010"/>
      <c r="V169" s="1010"/>
      <c r="W169" s="1010"/>
      <c r="X169" s="1010"/>
      <c r="Y169" s="1010"/>
      <c r="Z169" s="1010"/>
      <c r="AA169" s="1010"/>
      <c r="AB169" s="1010"/>
      <c r="AC169" s="1010"/>
      <c r="AD169" s="1010"/>
      <c r="AE169" s="1010"/>
      <c r="AF169" s="1010"/>
      <c r="AG169" s="1011"/>
      <c r="AH169" s="1011"/>
      <c r="AI169" s="1011"/>
      <c r="AJ169" s="1011"/>
      <c r="AK169" s="1011"/>
      <c r="AL169" s="1008"/>
      <c r="AM169" s="1008"/>
      <c r="AN169" s="1008"/>
      <c r="AO169" s="1008"/>
      <c r="AP169" s="1008"/>
      <c r="AQ169" s="1008"/>
      <c r="AR169" s="1008"/>
      <c r="AS169" s="1008"/>
      <c r="AT169" s="1008"/>
      <c r="AU169" s="1008"/>
      <c r="AV169" s="1008"/>
      <c r="AW169" s="1008"/>
      <c r="AX169" s="1008"/>
      <c r="AY169" s="1008"/>
      <c r="AZ169" s="1008"/>
      <c r="BA169" s="1008"/>
      <c r="BB169" s="1008"/>
      <c r="BC169" s="1008"/>
      <c r="BD169" s="1008"/>
      <c r="BE169" s="1008"/>
      <c r="BF169" s="1008"/>
      <c r="BG169" s="1008"/>
      <c r="BH169" s="1008"/>
      <c r="BI169" s="1008"/>
      <c r="BJ169" s="1008"/>
      <c r="BK169" s="1008"/>
      <c r="BL169" s="1008"/>
      <c r="BM169" s="1008"/>
      <c r="BN169" s="1008"/>
      <c r="BO169" s="1008"/>
      <c r="BP169" s="1008"/>
      <c r="BQ169" s="1008"/>
      <c r="BR169" s="1008"/>
      <c r="BS169" s="1008"/>
      <c r="BT169" s="1008"/>
      <c r="BU169" s="1008"/>
      <c r="BV169" s="1008"/>
      <c r="BW169" s="1008"/>
      <c r="BX169" s="1008"/>
      <c r="BY169" s="1008"/>
      <c r="BZ169" s="1008"/>
      <c r="CA169" s="1008"/>
      <c r="CB169" s="1008"/>
      <c r="CC169" s="1008"/>
      <c r="CD169" s="1008"/>
      <c r="CE169" s="1008"/>
      <c r="CF169" s="1008"/>
      <c r="CG169" s="1008"/>
      <c r="CH169" s="1008"/>
      <c r="CI169" s="1008"/>
      <c r="CJ169" s="1008"/>
      <c r="CK169" s="1008"/>
      <c r="CL169" s="1008"/>
      <c r="CM169" s="1008"/>
      <c r="CN169" s="1008"/>
      <c r="CO169" s="1008"/>
      <c r="CP169" s="1008"/>
      <c r="CQ169" s="1008"/>
      <c r="CR169" s="1008"/>
      <c r="CS169" s="1008"/>
      <c r="CT169" s="1008"/>
      <c r="CU169" s="1008"/>
      <c r="CV169" s="1008"/>
      <c r="CW169" s="1008"/>
      <c r="CX169" s="1008"/>
      <c r="CY169" s="1008"/>
      <c r="CZ169" s="1008"/>
      <c r="DA169" s="1008"/>
      <c r="DB169" s="1008"/>
      <c r="DC169" s="1008"/>
      <c r="DD169" s="1008"/>
      <c r="DE169" s="1008"/>
      <c r="DF169" s="1008"/>
      <c r="DG169" s="1008"/>
      <c r="DH169" s="1008"/>
      <c r="DI169" s="1008"/>
      <c r="DJ169" s="1008"/>
      <c r="DK169" s="1008"/>
      <c r="DL169" s="1008"/>
      <c r="DM169" s="1008"/>
      <c r="DN169" s="1008"/>
      <c r="DO169" s="1008"/>
      <c r="DP169" s="1008"/>
      <c r="DQ169" s="1008"/>
      <c r="DR169" s="1008"/>
    </row>
    <row r="170" spans="1:122" s="1007" customFormat="1" x14ac:dyDescent="0.25">
      <c r="A170" s="1010"/>
      <c r="B170" s="1012"/>
      <c r="C170" s="1010"/>
      <c r="D170" s="1010"/>
      <c r="E170" s="1010"/>
      <c r="F170" s="1010"/>
      <c r="G170" s="1010"/>
      <c r="H170" s="1010"/>
      <c r="I170" s="1010"/>
      <c r="J170" s="1010"/>
      <c r="K170" s="1010"/>
      <c r="L170" s="1010"/>
      <c r="M170" s="1010"/>
      <c r="N170" s="1010"/>
      <c r="O170" s="1010"/>
      <c r="P170" s="1010"/>
      <c r="Q170" s="1010"/>
      <c r="R170" s="1010"/>
      <c r="S170" s="1010"/>
      <c r="T170" s="1010"/>
      <c r="U170" s="1010"/>
      <c r="V170" s="1010"/>
      <c r="W170" s="1010"/>
      <c r="X170" s="1010"/>
      <c r="Y170" s="1010"/>
      <c r="Z170" s="1010"/>
      <c r="AA170" s="1010"/>
      <c r="AB170" s="1010"/>
      <c r="AC170" s="1010"/>
      <c r="AD170" s="1010"/>
      <c r="AE170" s="1010"/>
      <c r="AF170" s="1010"/>
      <c r="AG170" s="1011"/>
      <c r="AH170" s="1011"/>
      <c r="AI170" s="1011"/>
      <c r="AJ170" s="1011"/>
      <c r="AK170" s="1011"/>
      <c r="AL170" s="1008"/>
      <c r="AM170" s="1008"/>
      <c r="AN170" s="1008"/>
      <c r="AO170" s="1008"/>
      <c r="AP170" s="1008"/>
      <c r="AQ170" s="1008"/>
      <c r="AR170" s="1008"/>
      <c r="AS170" s="1008"/>
      <c r="AT170" s="1008"/>
      <c r="AU170" s="1008"/>
      <c r="AV170" s="1008"/>
      <c r="AW170" s="1008"/>
      <c r="AX170" s="1008"/>
      <c r="AY170" s="1008"/>
      <c r="AZ170" s="1008"/>
      <c r="BA170" s="1008"/>
      <c r="BB170" s="1008"/>
      <c r="BC170" s="1008"/>
      <c r="BD170" s="1008"/>
      <c r="BE170" s="1008"/>
      <c r="BF170" s="1008"/>
      <c r="BG170" s="1008"/>
      <c r="BH170" s="1008"/>
      <c r="BI170" s="1008"/>
      <c r="BJ170" s="1008"/>
      <c r="BK170" s="1008"/>
      <c r="BL170" s="1008"/>
      <c r="BM170" s="1008"/>
      <c r="BN170" s="1008"/>
      <c r="BO170" s="1008"/>
      <c r="BP170" s="1008"/>
      <c r="BQ170" s="1008"/>
      <c r="BR170" s="1008"/>
      <c r="BS170" s="1008"/>
      <c r="BT170" s="1008"/>
      <c r="BU170" s="1008"/>
      <c r="BV170" s="1008"/>
      <c r="BW170" s="1008"/>
      <c r="BX170" s="1008"/>
      <c r="BY170" s="1008"/>
      <c r="BZ170" s="1008"/>
      <c r="CA170" s="1008"/>
      <c r="CB170" s="1008"/>
      <c r="CC170" s="1008"/>
      <c r="CD170" s="1008"/>
      <c r="CE170" s="1008"/>
      <c r="CF170" s="1008"/>
      <c r="CG170" s="1008"/>
      <c r="CH170" s="1008"/>
      <c r="CI170" s="1008"/>
      <c r="CJ170" s="1008"/>
      <c r="CK170" s="1008"/>
      <c r="CL170" s="1008"/>
      <c r="CM170" s="1008"/>
      <c r="CN170" s="1008"/>
      <c r="CO170" s="1008"/>
      <c r="CP170" s="1008"/>
      <c r="CQ170" s="1008"/>
      <c r="CR170" s="1008"/>
      <c r="CS170" s="1008"/>
      <c r="CT170" s="1008"/>
      <c r="CU170" s="1008"/>
      <c r="CV170" s="1008"/>
      <c r="CW170" s="1008"/>
      <c r="CX170" s="1008"/>
      <c r="CY170" s="1008"/>
      <c r="CZ170" s="1008"/>
      <c r="DA170" s="1008"/>
      <c r="DB170" s="1008"/>
      <c r="DC170" s="1008"/>
      <c r="DD170" s="1008"/>
      <c r="DE170" s="1008"/>
      <c r="DF170" s="1008"/>
      <c r="DG170" s="1008"/>
      <c r="DH170" s="1008"/>
      <c r="DI170" s="1008"/>
      <c r="DJ170" s="1008"/>
      <c r="DK170" s="1008"/>
      <c r="DL170" s="1008"/>
      <c r="DM170" s="1008"/>
      <c r="DN170" s="1008"/>
      <c r="DO170" s="1008"/>
      <c r="DP170" s="1008"/>
      <c r="DQ170" s="1008"/>
      <c r="DR170" s="1008"/>
    </row>
    <row r="171" spans="1:122" s="1007" customFormat="1" x14ac:dyDescent="0.25">
      <c r="A171" s="1010"/>
      <c r="B171" s="1012"/>
      <c r="C171" s="1010"/>
      <c r="D171" s="1010"/>
      <c r="E171" s="1010"/>
      <c r="F171" s="1010"/>
      <c r="G171" s="1010"/>
      <c r="H171" s="1010"/>
      <c r="I171" s="1010"/>
      <c r="J171" s="1010"/>
      <c r="K171" s="1010"/>
      <c r="L171" s="1010"/>
      <c r="M171" s="1010"/>
      <c r="N171" s="1010"/>
      <c r="O171" s="1010"/>
      <c r="P171" s="1010"/>
      <c r="Q171" s="1010"/>
      <c r="R171" s="1010"/>
      <c r="S171" s="1010"/>
      <c r="T171" s="1010"/>
      <c r="U171" s="1010"/>
      <c r="V171" s="1010"/>
      <c r="W171" s="1010"/>
      <c r="X171" s="1010"/>
      <c r="Y171" s="1010"/>
      <c r="Z171" s="1010"/>
      <c r="AA171" s="1010"/>
      <c r="AB171" s="1010"/>
      <c r="AC171" s="1010"/>
      <c r="AD171" s="1010"/>
      <c r="AE171" s="1010"/>
      <c r="AF171" s="1010"/>
      <c r="AG171" s="1011"/>
      <c r="AH171" s="1011"/>
      <c r="AI171" s="1011"/>
      <c r="AJ171" s="1011"/>
      <c r="AK171" s="1011"/>
      <c r="AL171" s="1008"/>
      <c r="AM171" s="1008"/>
      <c r="AN171" s="1008"/>
      <c r="AO171" s="1008"/>
      <c r="AP171" s="1008"/>
      <c r="AQ171" s="1008"/>
      <c r="AR171" s="1008"/>
      <c r="AS171" s="1008"/>
      <c r="AT171" s="1008"/>
      <c r="AU171" s="1008"/>
      <c r="AV171" s="1008"/>
      <c r="AW171" s="1008"/>
      <c r="AX171" s="1008"/>
      <c r="AY171" s="1008"/>
      <c r="AZ171" s="1008"/>
      <c r="BA171" s="1008"/>
      <c r="BB171" s="1008"/>
      <c r="BC171" s="1008"/>
      <c r="BD171" s="1008"/>
      <c r="BE171" s="1008"/>
      <c r="BF171" s="1008"/>
      <c r="BG171" s="1008"/>
      <c r="BH171" s="1008"/>
      <c r="BI171" s="1008"/>
      <c r="BJ171" s="1008"/>
      <c r="BK171" s="1008"/>
      <c r="BL171" s="1008"/>
      <c r="BM171" s="1008"/>
      <c r="BN171" s="1008"/>
      <c r="BO171" s="1008"/>
      <c r="BP171" s="1008"/>
      <c r="BQ171" s="1008"/>
      <c r="BR171" s="1008"/>
      <c r="BS171" s="1008"/>
      <c r="BT171" s="1008"/>
      <c r="BU171" s="1008"/>
      <c r="BV171" s="1008"/>
      <c r="BW171" s="1008"/>
      <c r="BX171" s="1008"/>
      <c r="BY171" s="1008"/>
      <c r="BZ171" s="1008"/>
      <c r="CA171" s="1008"/>
      <c r="CB171" s="1008"/>
      <c r="CC171" s="1008"/>
      <c r="CD171" s="1008"/>
      <c r="CE171" s="1008"/>
      <c r="CF171" s="1008"/>
      <c r="CG171" s="1008"/>
      <c r="CH171" s="1008"/>
      <c r="CI171" s="1008"/>
      <c r="CJ171" s="1008"/>
      <c r="CK171" s="1008"/>
      <c r="CL171" s="1008"/>
      <c r="CM171" s="1008"/>
      <c r="CN171" s="1008"/>
      <c r="CO171" s="1008"/>
      <c r="CP171" s="1008"/>
      <c r="CQ171" s="1008"/>
      <c r="CR171" s="1008"/>
      <c r="CS171" s="1008"/>
      <c r="CT171" s="1008"/>
      <c r="CU171" s="1008"/>
      <c r="CV171" s="1008"/>
      <c r="CW171" s="1008"/>
      <c r="CX171" s="1008"/>
      <c r="CY171" s="1008"/>
      <c r="CZ171" s="1008"/>
      <c r="DA171" s="1008"/>
      <c r="DB171" s="1008"/>
      <c r="DC171" s="1008"/>
      <c r="DD171" s="1008"/>
      <c r="DE171" s="1008"/>
      <c r="DF171" s="1008"/>
      <c r="DG171" s="1008"/>
      <c r="DH171" s="1008"/>
      <c r="DI171" s="1008"/>
      <c r="DJ171" s="1008"/>
      <c r="DK171" s="1008"/>
      <c r="DL171" s="1008"/>
      <c r="DM171" s="1008"/>
      <c r="DN171" s="1008"/>
      <c r="DO171" s="1008"/>
      <c r="DP171" s="1008"/>
      <c r="DQ171" s="1008"/>
      <c r="DR171" s="1008"/>
    </row>
    <row r="172" spans="1:122" s="1007" customFormat="1" x14ac:dyDescent="0.25">
      <c r="A172" s="1010"/>
      <c r="B172" s="1012"/>
      <c r="C172" s="1010"/>
      <c r="D172" s="1010"/>
      <c r="E172" s="1010"/>
      <c r="F172" s="1010"/>
      <c r="G172" s="1010"/>
      <c r="H172" s="1010"/>
      <c r="I172" s="1010"/>
      <c r="J172" s="1010"/>
      <c r="K172" s="1010"/>
      <c r="L172" s="1010"/>
      <c r="M172" s="1010"/>
      <c r="N172" s="1010"/>
      <c r="O172" s="1010"/>
      <c r="P172" s="1010"/>
      <c r="Q172" s="1010"/>
      <c r="R172" s="1010"/>
      <c r="S172" s="1010"/>
      <c r="T172" s="1010"/>
      <c r="U172" s="1010"/>
      <c r="V172" s="1010"/>
      <c r="W172" s="1010"/>
      <c r="X172" s="1010"/>
      <c r="Y172" s="1010"/>
      <c r="Z172" s="1010"/>
      <c r="AA172" s="1010"/>
      <c r="AB172" s="1010"/>
      <c r="AC172" s="1010"/>
      <c r="AD172" s="1010"/>
      <c r="AE172" s="1010"/>
      <c r="AF172" s="1010"/>
      <c r="AG172" s="1011"/>
      <c r="AH172" s="1011"/>
      <c r="AI172" s="1011"/>
      <c r="AJ172" s="1011"/>
      <c r="AK172" s="1011"/>
      <c r="AL172" s="1008"/>
      <c r="AM172" s="1008"/>
      <c r="AN172" s="1008"/>
      <c r="AO172" s="1008"/>
      <c r="AP172" s="1008"/>
      <c r="AQ172" s="1008"/>
      <c r="AR172" s="1008"/>
      <c r="AS172" s="1008"/>
      <c r="AT172" s="1008"/>
      <c r="AU172" s="1008"/>
      <c r="AV172" s="1008"/>
      <c r="AW172" s="1008"/>
      <c r="AX172" s="1008"/>
      <c r="AY172" s="1008"/>
      <c r="AZ172" s="1008"/>
      <c r="BA172" s="1008"/>
      <c r="BB172" s="1008"/>
      <c r="BC172" s="1008"/>
      <c r="BD172" s="1008"/>
      <c r="BE172" s="1008"/>
      <c r="BF172" s="1008"/>
      <c r="BG172" s="1008"/>
      <c r="BH172" s="1008"/>
      <c r="BI172" s="1008"/>
      <c r="BJ172" s="1008"/>
      <c r="BK172" s="1008"/>
      <c r="BL172" s="1008"/>
      <c r="BM172" s="1008"/>
      <c r="BN172" s="1008"/>
      <c r="BO172" s="1008"/>
      <c r="BP172" s="1008"/>
      <c r="BQ172" s="1008"/>
      <c r="BR172" s="1008"/>
      <c r="BS172" s="1008"/>
      <c r="BT172" s="1008"/>
      <c r="BU172" s="1008"/>
      <c r="BV172" s="1008"/>
      <c r="BW172" s="1008"/>
      <c r="BX172" s="1008"/>
      <c r="BY172" s="1008"/>
      <c r="BZ172" s="1008"/>
      <c r="CA172" s="1008"/>
      <c r="CB172" s="1008"/>
      <c r="CC172" s="1008"/>
      <c r="CD172" s="1008"/>
      <c r="CE172" s="1008"/>
      <c r="CF172" s="1008"/>
      <c r="CG172" s="1008"/>
      <c r="CH172" s="1008"/>
      <c r="CI172" s="1008"/>
      <c r="CJ172" s="1008"/>
      <c r="CK172" s="1008"/>
      <c r="CL172" s="1008"/>
      <c r="CM172" s="1008"/>
      <c r="CN172" s="1008"/>
      <c r="CO172" s="1008"/>
      <c r="CP172" s="1008"/>
      <c r="CQ172" s="1008"/>
      <c r="CR172" s="1008"/>
      <c r="CS172" s="1008"/>
      <c r="CT172" s="1008"/>
      <c r="CU172" s="1008"/>
      <c r="CV172" s="1008"/>
      <c r="CW172" s="1008"/>
      <c r="CX172" s="1008"/>
      <c r="CY172" s="1008"/>
      <c r="CZ172" s="1008"/>
      <c r="DA172" s="1008"/>
      <c r="DB172" s="1008"/>
      <c r="DC172" s="1008"/>
      <c r="DD172" s="1008"/>
      <c r="DE172" s="1008"/>
      <c r="DF172" s="1008"/>
      <c r="DG172" s="1008"/>
      <c r="DH172" s="1008"/>
      <c r="DI172" s="1008"/>
      <c r="DJ172" s="1008"/>
      <c r="DK172" s="1008"/>
      <c r="DL172" s="1008"/>
      <c r="DM172" s="1008"/>
      <c r="DN172" s="1008"/>
      <c r="DO172" s="1008"/>
      <c r="DP172" s="1008"/>
      <c r="DQ172" s="1008"/>
      <c r="DR172" s="1008"/>
    </row>
    <row r="173" spans="1:122" s="1007" customFormat="1" x14ac:dyDescent="0.25">
      <c r="A173" s="1010"/>
      <c r="B173" s="1012"/>
      <c r="C173" s="1010"/>
      <c r="D173" s="1010"/>
      <c r="E173" s="1010"/>
      <c r="F173" s="1010"/>
      <c r="G173" s="1010"/>
      <c r="H173" s="1010"/>
      <c r="I173" s="1010"/>
      <c r="J173" s="1010"/>
      <c r="K173" s="1010"/>
      <c r="L173" s="1010"/>
      <c r="M173" s="1010"/>
      <c r="N173" s="1010"/>
      <c r="O173" s="1010"/>
      <c r="P173" s="1010"/>
      <c r="Q173" s="1010"/>
      <c r="R173" s="1010"/>
      <c r="S173" s="1010"/>
      <c r="T173" s="1010"/>
      <c r="U173" s="1010"/>
      <c r="V173" s="1010"/>
      <c r="W173" s="1010"/>
      <c r="X173" s="1010"/>
      <c r="Y173" s="1010"/>
      <c r="Z173" s="1010"/>
      <c r="AA173" s="1010"/>
      <c r="AB173" s="1010"/>
      <c r="AC173" s="1010"/>
      <c r="AD173" s="1010"/>
      <c r="AE173" s="1010"/>
      <c r="AF173" s="1010"/>
      <c r="AG173" s="1011"/>
      <c r="AH173" s="1011"/>
      <c r="AI173" s="1011"/>
      <c r="AJ173" s="1011"/>
      <c r="AK173" s="1011"/>
      <c r="AL173" s="1008"/>
      <c r="AM173" s="1008"/>
      <c r="AN173" s="1008"/>
      <c r="AO173" s="1008"/>
      <c r="AP173" s="1008"/>
      <c r="AQ173" s="1008"/>
      <c r="AR173" s="1008"/>
      <c r="AS173" s="1008"/>
      <c r="AT173" s="1008"/>
      <c r="AU173" s="1008"/>
      <c r="AV173" s="1008"/>
      <c r="AW173" s="1008"/>
      <c r="AX173" s="1008"/>
      <c r="AY173" s="1008"/>
      <c r="AZ173" s="1008"/>
      <c r="BA173" s="1008"/>
      <c r="BB173" s="1008"/>
      <c r="BC173" s="1008"/>
      <c r="BD173" s="1008"/>
      <c r="BE173" s="1008"/>
      <c r="BF173" s="1008"/>
      <c r="BG173" s="1008"/>
      <c r="BH173" s="1008"/>
      <c r="BI173" s="1008"/>
      <c r="BJ173" s="1008"/>
      <c r="BK173" s="1008"/>
      <c r="BL173" s="1008"/>
      <c r="BM173" s="1008"/>
      <c r="BN173" s="1008"/>
      <c r="BO173" s="1008"/>
      <c r="BP173" s="1008"/>
      <c r="BQ173" s="1008"/>
      <c r="BR173" s="1008"/>
      <c r="BS173" s="1008"/>
      <c r="BT173" s="1008"/>
      <c r="BU173" s="1008"/>
      <c r="BV173" s="1008"/>
      <c r="BW173" s="1008"/>
      <c r="BX173" s="1008"/>
      <c r="BY173" s="1008"/>
      <c r="BZ173" s="1008"/>
      <c r="CA173" s="1008"/>
      <c r="CB173" s="1008"/>
      <c r="CC173" s="1008"/>
      <c r="CD173" s="1008"/>
      <c r="CE173" s="1008"/>
      <c r="CF173" s="1008"/>
      <c r="CG173" s="1008"/>
      <c r="CH173" s="1008"/>
      <c r="CI173" s="1008"/>
      <c r="CJ173" s="1008"/>
      <c r="CK173" s="1008"/>
      <c r="CL173" s="1008"/>
      <c r="CM173" s="1008"/>
      <c r="CN173" s="1008"/>
      <c r="CO173" s="1008"/>
      <c r="CP173" s="1008"/>
      <c r="CQ173" s="1008"/>
      <c r="CR173" s="1008"/>
      <c r="CS173" s="1008"/>
      <c r="CT173" s="1008"/>
      <c r="CU173" s="1008"/>
      <c r="CV173" s="1008"/>
      <c r="CW173" s="1008"/>
      <c r="CX173" s="1008"/>
      <c r="CY173" s="1008"/>
      <c r="CZ173" s="1008"/>
      <c r="DA173" s="1008"/>
      <c r="DB173" s="1008"/>
      <c r="DC173" s="1008"/>
      <c r="DD173" s="1008"/>
      <c r="DE173" s="1008"/>
      <c r="DF173" s="1008"/>
      <c r="DG173" s="1008"/>
      <c r="DH173" s="1008"/>
      <c r="DI173" s="1008"/>
      <c r="DJ173" s="1008"/>
      <c r="DK173" s="1008"/>
      <c r="DL173" s="1008"/>
      <c r="DM173" s="1008"/>
      <c r="DN173" s="1008"/>
      <c r="DO173" s="1008"/>
      <c r="DP173" s="1008"/>
      <c r="DQ173" s="1008"/>
      <c r="DR173" s="1008"/>
    </row>
    <row r="174" spans="1:122" s="1007" customFormat="1" x14ac:dyDescent="0.25">
      <c r="A174" s="1010"/>
      <c r="B174" s="1012"/>
      <c r="C174" s="1010"/>
      <c r="D174" s="1010"/>
      <c r="E174" s="1010"/>
      <c r="F174" s="1010"/>
      <c r="G174" s="1010"/>
      <c r="H174" s="1010"/>
      <c r="I174" s="1010"/>
      <c r="J174" s="1010"/>
      <c r="K174" s="1010"/>
      <c r="L174" s="1010"/>
      <c r="M174" s="1010"/>
      <c r="N174" s="1010"/>
      <c r="O174" s="1010"/>
      <c r="P174" s="1010"/>
      <c r="Q174" s="1010"/>
      <c r="R174" s="1010"/>
      <c r="S174" s="1010"/>
      <c r="T174" s="1010"/>
      <c r="U174" s="1010"/>
      <c r="V174" s="1010"/>
      <c r="W174" s="1010"/>
      <c r="X174" s="1010"/>
      <c r="Y174" s="1010"/>
      <c r="Z174" s="1010"/>
      <c r="AA174" s="1010"/>
      <c r="AB174" s="1010"/>
      <c r="AC174" s="1010"/>
      <c r="AD174" s="1010"/>
      <c r="AE174" s="1010"/>
      <c r="AF174" s="1010"/>
      <c r="AG174" s="1011"/>
      <c r="AH174" s="1011"/>
      <c r="AI174" s="1011"/>
      <c r="AJ174" s="1011"/>
      <c r="AK174" s="1011"/>
      <c r="AL174" s="1008"/>
      <c r="AM174" s="1008"/>
      <c r="AN174" s="1008"/>
      <c r="AO174" s="1008"/>
      <c r="AP174" s="1008"/>
      <c r="AQ174" s="1008"/>
      <c r="AR174" s="1008"/>
      <c r="AS174" s="1008"/>
      <c r="AT174" s="1008"/>
      <c r="AU174" s="1008"/>
      <c r="AV174" s="1008"/>
      <c r="AW174" s="1008"/>
      <c r="AX174" s="1008"/>
      <c r="AY174" s="1008"/>
      <c r="AZ174" s="1008"/>
      <c r="BA174" s="1008"/>
      <c r="BB174" s="1008"/>
      <c r="BC174" s="1008"/>
      <c r="BD174" s="1008"/>
      <c r="BE174" s="1008"/>
      <c r="BF174" s="1008"/>
      <c r="BG174" s="1008"/>
      <c r="BH174" s="1008"/>
      <c r="BI174" s="1008"/>
      <c r="BJ174" s="1008"/>
      <c r="BK174" s="1008"/>
      <c r="BL174" s="1008"/>
      <c r="BM174" s="1008"/>
      <c r="BN174" s="1008"/>
      <c r="BO174" s="1008"/>
      <c r="BP174" s="1008"/>
      <c r="BQ174" s="1008"/>
      <c r="BR174" s="1008"/>
      <c r="BS174" s="1008"/>
      <c r="BT174" s="1008"/>
      <c r="BU174" s="1008"/>
      <c r="BV174" s="1008"/>
      <c r="BW174" s="1008"/>
      <c r="BX174" s="1008"/>
      <c r="BY174" s="1008"/>
      <c r="BZ174" s="1008"/>
      <c r="CA174" s="1008"/>
      <c r="CB174" s="1008"/>
      <c r="CC174" s="1008"/>
      <c r="CD174" s="1008"/>
      <c r="CE174" s="1008"/>
      <c r="CF174" s="1008"/>
      <c r="CG174" s="1008"/>
      <c r="CH174" s="1008"/>
      <c r="CI174" s="1008"/>
      <c r="CJ174" s="1008"/>
      <c r="CK174" s="1008"/>
      <c r="CL174" s="1008"/>
      <c r="CM174" s="1008"/>
      <c r="CN174" s="1008"/>
      <c r="CO174" s="1008"/>
      <c r="CP174" s="1008"/>
      <c r="CQ174" s="1008"/>
      <c r="CR174" s="1008"/>
      <c r="CS174" s="1008"/>
      <c r="CT174" s="1008"/>
      <c r="CU174" s="1008"/>
      <c r="CV174" s="1008"/>
      <c r="CW174" s="1008"/>
      <c r="CX174" s="1008"/>
      <c r="CY174" s="1008"/>
      <c r="CZ174" s="1008"/>
      <c r="DA174" s="1008"/>
      <c r="DB174" s="1008"/>
      <c r="DC174" s="1008"/>
      <c r="DD174" s="1008"/>
      <c r="DE174" s="1008"/>
      <c r="DF174" s="1008"/>
      <c r="DG174" s="1008"/>
      <c r="DH174" s="1008"/>
      <c r="DI174" s="1008"/>
      <c r="DJ174" s="1008"/>
      <c r="DK174" s="1008"/>
      <c r="DL174" s="1008"/>
      <c r="DM174" s="1008"/>
      <c r="DN174" s="1008"/>
      <c r="DO174" s="1008"/>
      <c r="DP174" s="1008"/>
      <c r="DQ174" s="1008"/>
      <c r="DR174" s="1008"/>
    </row>
    <row r="175" spans="1:122" s="1007" customFormat="1" x14ac:dyDescent="0.25">
      <c r="A175" s="1010"/>
      <c r="B175" s="1012"/>
      <c r="C175" s="1010"/>
      <c r="D175" s="1010"/>
      <c r="E175" s="1010"/>
      <c r="F175" s="1010"/>
      <c r="G175" s="1010"/>
      <c r="H175" s="1010"/>
      <c r="I175" s="1010"/>
      <c r="J175" s="1010"/>
      <c r="K175" s="1010"/>
      <c r="L175" s="1010"/>
      <c r="M175" s="1010"/>
      <c r="N175" s="1010"/>
      <c r="O175" s="1010"/>
      <c r="P175" s="1010"/>
      <c r="Q175" s="1010"/>
      <c r="R175" s="1010"/>
      <c r="S175" s="1010"/>
      <c r="T175" s="1010"/>
      <c r="U175" s="1010"/>
      <c r="V175" s="1010"/>
      <c r="W175" s="1010"/>
      <c r="X175" s="1010"/>
      <c r="Y175" s="1010"/>
      <c r="Z175" s="1010"/>
      <c r="AA175" s="1010"/>
      <c r="AB175" s="1010"/>
      <c r="AC175" s="1010"/>
      <c r="AD175" s="1010"/>
      <c r="AE175" s="1010"/>
      <c r="AF175" s="1010"/>
      <c r="AG175" s="1011"/>
      <c r="AH175" s="1011"/>
      <c r="AI175" s="1011"/>
      <c r="AJ175" s="1011"/>
      <c r="AK175" s="1011"/>
      <c r="AL175" s="1008"/>
      <c r="AM175" s="1008"/>
      <c r="AN175" s="1008"/>
      <c r="AO175" s="1008"/>
      <c r="AP175" s="1008"/>
      <c r="AQ175" s="1008"/>
      <c r="AR175" s="1008"/>
      <c r="AS175" s="1008"/>
      <c r="AT175" s="1008"/>
      <c r="AU175" s="1008"/>
      <c r="AV175" s="1008"/>
      <c r="AW175" s="1008"/>
      <c r="AX175" s="1008"/>
      <c r="AY175" s="1008"/>
      <c r="AZ175" s="1008"/>
      <c r="BA175" s="1008"/>
      <c r="BB175" s="1008"/>
      <c r="BC175" s="1008"/>
      <c r="BD175" s="1008"/>
      <c r="BE175" s="1008"/>
      <c r="BF175" s="1008"/>
      <c r="BG175" s="1008"/>
      <c r="BH175" s="1008"/>
      <c r="BI175" s="1008"/>
      <c r="BJ175" s="1008"/>
      <c r="BK175" s="1008"/>
      <c r="BL175" s="1008"/>
      <c r="BM175" s="1008"/>
      <c r="BN175" s="1008"/>
      <c r="BO175" s="1008"/>
      <c r="BP175" s="1008"/>
      <c r="BQ175" s="1008"/>
      <c r="BR175" s="1008"/>
      <c r="BS175" s="1008"/>
      <c r="BT175" s="1008"/>
      <c r="BU175" s="1008"/>
      <c r="BV175" s="1008"/>
      <c r="BW175" s="1008"/>
      <c r="BX175" s="1008"/>
      <c r="BY175" s="1008"/>
      <c r="BZ175" s="1008"/>
      <c r="CA175" s="1008"/>
      <c r="CB175" s="1008"/>
      <c r="CC175" s="1008"/>
      <c r="CD175" s="1008"/>
      <c r="CE175" s="1008"/>
      <c r="CF175" s="1008"/>
      <c r="CG175" s="1008"/>
      <c r="CH175" s="1008"/>
      <c r="CI175" s="1008"/>
      <c r="CJ175" s="1008"/>
      <c r="CK175" s="1008"/>
      <c r="CL175" s="1008"/>
      <c r="CM175" s="1008"/>
      <c r="CN175" s="1008"/>
      <c r="CO175" s="1008"/>
      <c r="CP175" s="1008"/>
      <c r="CQ175" s="1008"/>
      <c r="CR175" s="1008"/>
      <c r="CS175" s="1008"/>
      <c r="CT175" s="1008"/>
      <c r="CU175" s="1008"/>
      <c r="CV175" s="1008"/>
      <c r="CW175" s="1008"/>
      <c r="CX175" s="1008"/>
      <c r="CY175" s="1008"/>
      <c r="CZ175" s="1008"/>
      <c r="DA175" s="1008"/>
      <c r="DB175" s="1008"/>
      <c r="DC175" s="1008"/>
      <c r="DD175" s="1008"/>
      <c r="DE175" s="1008"/>
      <c r="DF175" s="1008"/>
      <c r="DG175" s="1008"/>
      <c r="DH175" s="1008"/>
      <c r="DI175" s="1008"/>
      <c r="DJ175" s="1008"/>
      <c r="DK175" s="1008"/>
      <c r="DL175" s="1008"/>
      <c r="DM175" s="1008"/>
      <c r="DN175" s="1008"/>
      <c r="DO175" s="1008"/>
      <c r="DP175" s="1008"/>
      <c r="DQ175" s="1008"/>
      <c r="DR175" s="1008"/>
    </row>
    <row r="176" spans="1:122" s="1007" customFormat="1" x14ac:dyDescent="0.25">
      <c r="A176" s="1010"/>
      <c r="B176" s="1012"/>
      <c r="C176" s="1010"/>
      <c r="D176" s="1010"/>
      <c r="E176" s="1010"/>
      <c r="F176" s="1010"/>
      <c r="G176" s="1010"/>
      <c r="H176" s="1010"/>
      <c r="I176" s="1010"/>
      <c r="J176" s="1010"/>
      <c r="K176" s="1010"/>
      <c r="L176" s="1010"/>
      <c r="M176" s="1010"/>
      <c r="N176" s="1010"/>
      <c r="O176" s="1010"/>
      <c r="P176" s="1010"/>
      <c r="Q176" s="1010"/>
      <c r="R176" s="1010"/>
      <c r="S176" s="1010"/>
      <c r="T176" s="1010"/>
      <c r="U176" s="1010"/>
      <c r="V176" s="1010"/>
      <c r="W176" s="1010"/>
      <c r="X176" s="1010"/>
      <c r="Y176" s="1010"/>
      <c r="Z176" s="1010"/>
      <c r="AA176" s="1010"/>
      <c r="AB176" s="1010"/>
      <c r="AC176" s="1010"/>
      <c r="AD176" s="1010"/>
      <c r="AE176" s="1010"/>
      <c r="AF176" s="1010"/>
      <c r="AG176" s="1011"/>
      <c r="AH176" s="1011"/>
      <c r="AI176" s="1011"/>
      <c r="AJ176" s="1011"/>
      <c r="AK176" s="1011"/>
      <c r="AL176" s="1008"/>
      <c r="AM176" s="1008"/>
      <c r="AN176" s="1008"/>
      <c r="AO176" s="1008"/>
      <c r="AP176" s="1008"/>
      <c r="AQ176" s="1008"/>
      <c r="AR176" s="1008"/>
      <c r="AS176" s="1008"/>
      <c r="AT176" s="1008"/>
      <c r="AU176" s="1008"/>
      <c r="AV176" s="1008"/>
      <c r="AW176" s="1008"/>
      <c r="AX176" s="1008"/>
      <c r="AY176" s="1008"/>
      <c r="AZ176" s="1008"/>
      <c r="BA176" s="1008"/>
      <c r="BB176" s="1008"/>
      <c r="BC176" s="1008"/>
      <c r="BD176" s="1008"/>
      <c r="BE176" s="1008"/>
      <c r="BF176" s="1008"/>
      <c r="BG176" s="1008"/>
      <c r="BH176" s="1008"/>
      <c r="BI176" s="1008"/>
      <c r="BJ176" s="1008"/>
      <c r="BK176" s="1008"/>
      <c r="BL176" s="1008"/>
      <c r="BM176" s="1008"/>
      <c r="BN176" s="1008"/>
      <c r="BO176" s="1008"/>
      <c r="BP176" s="1008"/>
      <c r="BQ176" s="1008"/>
      <c r="BR176" s="1008"/>
      <c r="BS176" s="1008"/>
      <c r="BT176" s="1008"/>
      <c r="BU176" s="1008"/>
      <c r="BV176" s="1008"/>
      <c r="BW176" s="1008"/>
      <c r="BX176" s="1008"/>
      <c r="BY176" s="1008"/>
      <c r="BZ176" s="1008"/>
      <c r="CA176" s="1008"/>
      <c r="CB176" s="1008"/>
      <c r="CC176" s="1008"/>
      <c r="CD176" s="1008"/>
      <c r="CE176" s="1008"/>
      <c r="CF176" s="1008"/>
      <c r="CG176" s="1008"/>
      <c r="CH176" s="1008"/>
      <c r="CI176" s="1008"/>
      <c r="CJ176" s="1008"/>
      <c r="CK176" s="1008"/>
      <c r="CL176" s="1008"/>
      <c r="CM176" s="1008"/>
      <c r="CN176" s="1008"/>
      <c r="CO176" s="1008"/>
      <c r="CP176" s="1008"/>
      <c r="CQ176" s="1008"/>
      <c r="CR176" s="1008"/>
      <c r="CS176" s="1008"/>
      <c r="CT176" s="1008"/>
      <c r="CU176" s="1008"/>
      <c r="CV176" s="1008"/>
      <c r="CW176" s="1008"/>
      <c r="CX176" s="1008"/>
      <c r="CY176" s="1008"/>
      <c r="CZ176" s="1008"/>
      <c r="DA176" s="1008"/>
      <c r="DB176" s="1008"/>
      <c r="DC176" s="1008"/>
      <c r="DD176" s="1008"/>
      <c r="DE176" s="1008"/>
      <c r="DF176" s="1008"/>
      <c r="DG176" s="1008"/>
      <c r="DH176" s="1008"/>
      <c r="DI176" s="1008"/>
      <c r="DJ176" s="1008"/>
      <c r="DK176" s="1008"/>
      <c r="DL176" s="1008"/>
      <c r="DM176" s="1008"/>
      <c r="DN176" s="1008"/>
      <c r="DO176" s="1008"/>
      <c r="DP176" s="1008"/>
      <c r="DQ176" s="1008"/>
      <c r="DR176" s="1008"/>
    </row>
    <row r="177" spans="1:122" s="1007" customFormat="1" x14ac:dyDescent="0.25">
      <c r="A177" s="1010"/>
      <c r="B177" s="1012"/>
      <c r="C177" s="1010"/>
      <c r="D177" s="1010"/>
      <c r="E177" s="1010"/>
      <c r="F177" s="1010"/>
      <c r="G177" s="1010"/>
      <c r="H177" s="1010"/>
      <c r="I177" s="1010"/>
      <c r="J177" s="1010"/>
      <c r="K177" s="1010"/>
      <c r="L177" s="1010"/>
      <c r="M177" s="1010"/>
      <c r="N177" s="1010"/>
      <c r="O177" s="1010"/>
      <c r="P177" s="1010"/>
      <c r="Q177" s="1010"/>
      <c r="R177" s="1010"/>
      <c r="S177" s="1010"/>
      <c r="T177" s="1010"/>
      <c r="U177" s="1010"/>
      <c r="V177" s="1010"/>
      <c r="W177" s="1010"/>
      <c r="X177" s="1010"/>
      <c r="Y177" s="1010"/>
      <c r="Z177" s="1010"/>
      <c r="AA177" s="1010"/>
      <c r="AB177" s="1010"/>
      <c r="AC177" s="1010"/>
      <c r="AD177" s="1010"/>
      <c r="AE177" s="1010"/>
      <c r="AF177" s="1010"/>
      <c r="AG177" s="1011"/>
      <c r="AH177" s="1011"/>
      <c r="AI177" s="1011"/>
      <c r="AJ177" s="1011"/>
      <c r="AK177" s="1011"/>
      <c r="AL177" s="1008"/>
      <c r="AM177" s="1008"/>
      <c r="AN177" s="1008"/>
      <c r="AO177" s="1008"/>
      <c r="AP177" s="1008"/>
      <c r="AQ177" s="1008"/>
      <c r="AR177" s="1008"/>
      <c r="AS177" s="1008"/>
      <c r="AT177" s="1008"/>
      <c r="AU177" s="1008"/>
      <c r="AV177" s="1008"/>
      <c r="AW177" s="1008"/>
      <c r="AX177" s="1008"/>
      <c r="AY177" s="1008"/>
      <c r="AZ177" s="1008"/>
      <c r="BA177" s="1008"/>
      <c r="BB177" s="1008"/>
      <c r="BC177" s="1008"/>
      <c r="BD177" s="1008"/>
      <c r="BE177" s="1008"/>
      <c r="BF177" s="1008"/>
      <c r="BG177" s="1008"/>
      <c r="BH177" s="1008"/>
      <c r="BI177" s="1008"/>
      <c r="BJ177" s="1008"/>
      <c r="BK177" s="1008"/>
      <c r="BL177" s="1008"/>
      <c r="BM177" s="1008"/>
      <c r="BN177" s="1008"/>
      <c r="BO177" s="1008"/>
      <c r="BP177" s="1008"/>
      <c r="BQ177" s="1008"/>
      <c r="BR177" s="1008"/>
      <c r="BS177" s="1008"/>
      <c r="BT177" s="1008"/>
      <c r="BU177" s="1008"/>
      <c r="BV177" s="1008"/>
      <c r="BW177" s="1008"/>
      <c r="BX177" s="1008"/>
      <c r="BY177" s="1008"/>
      <c r="BZ177" s="1008"/>
      <c r="CA177" s="1008"/>
      <c r="CB177" s="1008"/>
      <c r="CC177" s="1008"/>
      <c r="CD177" s="1008"/>
      <c r="CE177" s="1008"/>
      <c r="CF177" s="1008"/>
      <c r="CG177" s="1008"/>
      <c r="CH177" s="1008"/>
      <c r="CI177" s="1008"/>
      <c r="CJ177" s="1008"/>
      <c r="CK177" s="1008"/>
      <c r="CL177" s="1008"/>
      <c r="CM177" s="1008"/>
      <c r="CN177" s="1008"/>
      <c r="CO177" s="1008"/>
      <c r="CP177" s="1008"/>
      <c r="CQ177" s="1008"/>
      <c r="CR177" s="1008"/>
      <c r="CS177" s="1008"/>
      <c r="CT177" s="1008"/>
      <c r="CU177" s="1008"/>
      <c r="CV177" s="1008"/>
      <c r="CW177" s="1008"/>
      <c r="CX177" s="1008"/>
      <c r="CY177" s="1008"/>
      <c r="CZ177" s="1008"/>
      <c r="DA177" s="1008"/>
      <c r="DB177" s="1008"/>
      <c r="DC177" s="1008"/>
      <c r="DD177" s="1008"/>
      <c r="DE177" s="1008"/>
      <c r="DF177" s="1008"/>
      <c r="DG177" s="1008"/>
      <c r="DH177" s="1008"/>
      <c r="DI177" s="1008"/>
      <c r="DJ177" s="1008"/>
      <c r="DK177" s="1008"/>
      <c r="DL177" s="1008"/>
      <c r="DM177" s="1008"/>
      <c r="DN177" s="1008"/>
      <c r="DO177" s="1008"/>
      <c r="DP177" s="1008"/>
      <c r="DQ177" s="1008"/>
      <c r="DR177" s="1008"/>
    </row>
    <row r="178" spans="1:122" s="1007" customFormat="1" x14ac:dyDescent="0.25">
      <c r="A178" s="1010"/>
      <c r="B178" s="1012"/>
      <c r="C178" s="1010"/>
      <c r="D178" s="1010"/>
      <c r="E178" s="1010"/>
      <c r="F178" s="1010"/>
      <c r="G178" s="1010"/>
      <c r="H178" s="1010"/>
      <c r="I178" s="1010"/>
      <c r="J178" s="1010"/>
      <c r="K178" s="1010"/>
      <c r="L178" s="1010"/>
      <c r="M178" s="1010"/>
      <c r="N178" s="1010"/>
      <c r="O178" s="1010"/>
      <c r="P178" s="1010"/>
      <c r="Q178" s="1010"/>
      <c r="R178" s="1010"/>
      <c r="S178" s="1010"/>
      <c r="T178" s="1010"/>
      <c r="U178" s="1010"/>
      <c r="V178" s="1010"/>
      <c r="W178" s="1010"/>
      <c r="X178" s="1010"/>
      <c r="Y178" s="1010"/>
      <c r="Z178" s="1010"/>
      <c r="AA178" s="1010"/>
      <c r="AB178" s="1010"/>
      <c r="AC178" s="1010"/>
      <c r="AD178" s="1010"/>
      <c r="AE178" s="1010"/>
      <c r="AF178" s="1010"/>
      <c r="AG178" s="1011"/>
      <c r="AH178" s="1011"/>
      <c r="AI178" s="1011"/>
      <c r="AJ178" s="1011"/>
      <c r="AK178" s="1011"/>
      <c r="AL178" s="1008"/>
      <c r="AM178" s="1008"/>
      <c r="AN178" s="1008"/>
      <c r="AO178" s="1008"/>
      <c r="AP178" s="1008"/>
      <c r="AQ178" s="1008"/>
      <c r="AR178" s="1008"/>
      <c r="AS178" s="1008"/>
      <c r="AT178" s="1008"/>
      <c r="AU178" s="1008"/>
      <c r="AV178" s="1008"/>
      <c r="AW178" s="1008"/>
      <c r="AX178" s="1008"/>
      <c r="AY178" s="1008"/>
      <c r="AZ178" s="1008"/>
      <c r="BA178" s="1008"/>
      <c r="BB178" s="1008"/>
      <c r="BC178" s="1008"/>
      <c r="BD178" s="1008"/>
      <c r="BE178" s="1008"/>
      <c r="BF178" s="1008"/>
      <c r="BG178" s="1008"/>
      <c r="BH178" s="1008"/>
      <c r="BI178" s="1008"/>
      <c r="BJ178" s="1008"/>
      <c r="BK178" s="1008"/>
      <c r="BL178" s="1008"/>
      <c r="BM178" s="1008"/>
      <c r="BN178" s="1008"/>
      <c r="BO178" s="1008"/>
      <c r="BP178" s="1008"/>
      <c r="BQ178" s="1008"/>
      <c r="BR178" s="1008"/>
      <c r="BS178" s="1008"/>
      <c r="BT178" s="1008"/>
      <c r="BU178" s="1008"/>
      <c r="BV178" s="1008"/>
      <c r="BW178" s="1008"/>
      <c r="BX178" s="1008"/>
      <c r="BY178" s="1008"/>
      <c r="BZ178" s="1008"/>
      <c r="CA178" s="1008"/>
      <c r="CB178" s="1008"/>
      <c r="CC178" s="1008"/>
      <c r="CD178" s="1008"/>
      <c r="CE178" s="1008"/>
      <c r="CF178" s="1008"/>
      <c r="CG178" s="1008"/>
      <c r="CH178" s="1008"/>
      <c r="CI178" s="1008"/>
      <c r="CJ178" s="1008"/>
      <c r="CK178" s="1008"/>
      <c r="CL178" s="1008"/>
      <c r="CM178" s="1008"/>
      <c r="CN178" s="1008"/>
      <c r="CO178" s="1008"/>
      <c r="CP178" s="1008"/>
      <c r="CQ178" s="1008"/>
      <c r="CR178" s="1008"/>
      <c r="CS178" s="1008"/>
      <c r="CT178" s="1008"/>
      <c r="CU178" s="1008"/>
      <c r="CV178" s="1008"/>
      <c r="CW178" s="1008"/>
      <c r="CX178" s="1008"/>
      <c r="CY178" s="1008"/>
      <c r="CZ178" s="1008"/>
      <c r="DA178" s="1008"/>
      <c r="DB178" s="1008"/>
      <c r="DC178" s="1008"/>
      <c r="DD178" s="1008"/>
      <c r="DE178" s="1008"/>
      <c r="DF178" s="1008"/>
      <c r="DG178" s="1008"/>
      <c r="DH178" s="1008"/>
      <c r="DI178" s="1008"/>
      <c r="DJ178" s="1008"/>
      <c r="DK178" s="1008"/>
      <c r="DL178" s="1008"/>
      <c r="DM178" s="1008"/>
      <c r="DN178" s="1008"/>
      <c r="DO178" s="1008"/>
      <c r="DP178" s="1008"/>
      <c r="DQ178" s="1008"/>
      <c r="DR178" s="1008"/>
    </row>
    <row r="179" spans="1:122" s="1007" customFormat="1" x14ac:dyDescent="0.25">
      <c r="A179" s="1010"/>
      <c r="B179" s="1012"/>
      <c r="C179" s="1010"/>
      <c r="D179" s="1010"/>
      <c r="E179" s="1010"/>
      <c r="F179" s="1010"/>
      <c r="G179" s="1010"/>
      <c r="H179" s="1010"/>
      <c r="I179" s="1010"/>
      <c r="J179" s="1010"/>
      <c r="K179" s="1010"/>
      <c r="L179" s="1010"/>
      <c r="M179" s="1010"/>
      <c r="N179" s="1010"/>
      <c r="O179" s="1010"/>
      <c r="P179" s="1010"/>
      <c r="Q179" s="1010"/>
      <c r="R179" s="1010"/>
      <c r="S179" s="1010"/>
      <c r="T179" s="1010"/>
      <c r="U179" s="1010"/>
      <c r="V179" s="1010"/>
      <c r="W179" s="1010"/>
      <c r="X179" s="1010"/>
      <c r="Y179" s="1010"/>
      <c r="Z179" s="1010"/>
      <c r="AA179" s="1010"/>
      <c r="AB179" s="1010"/>
      <c r="AC179" s="1010"/>
      <c r="AD179" s="1010"/>
      <c r="AE179" s="1010"/>
      <c r="AF179" s="1010"/>
      <c r="AG179" s="1011"/>
      <c r="AH179" s="1011"/>
      <c r="AI179" s="1011"/>
      <c r="AJ179" s="1011"/>
      <c r="AK179" s="1011"/>
      <c r="AL179" s="1008"/>
      <c r="AM179" s="1008"/>
      <c r="AN179" s="1008"/>
      <c r="AO179" s="1008"/>
      <c r="AP179" s="1008"/>
      <c r="AQ179" s="1008"/>
      <c r="AR179" s="1008"/>
      <c r="AS179" s="1008"/>
      <c r="AT179" s="1008"/>
      <c r="AU179" s="1008"/>
      <c r="AV179" s="1008"/>
      <c r="AW179" s="1008"/>
      <c r="AX179" s="1008"/>
      <c r="AY179" s="1008"/>
      <c r="AZ179" s="1008"/>
      <c r="BA179" s="1008"/>
      <c r="BB179" s="1008"/>
      <c r="BC179" s="1008"/>
      <c r="BD179" s="1008"/>
      <c r="BE179" s="1008"/>
      <c r="BF179" s="1008"/>
      <c r="BG179" s="1008"/>
      <c r="BH179" s="1008"/>
      <c r="BI179" s="1008"/>
      <c r="BJ179" s="1008"/>
      <c r="BK179" s="1008"/>
      <c r="BL179" s="1008"/>
      <c r="BM179" s="1008"/>
      <c r="BN179" s="1008"/>
      <c r="BO179" s="1008"/>
      <c r="BP179" s="1008"/>
      <c r="BQ179" s="1008"/>
      <c r="BR179" s="1008"/>
      <c r="BS179" s="1008"/>
      <c r="BT179" s="1008"/>
      <c r="BU179" s="1008"/>
      <c r="BV179" s="1008"/>
      <c r="BW179" s="1008"/>
      <c r="BX179" s="1008"/>
      <c r="BY179" s="1008"/>
      <c r="BZ179" s="1008"/>
      <c r="CA179" s="1008"/>
      <c r="CB179" s="1008"/>
      <c r="CC179" s="1008"/>
      <c r="CD179" s="1008"/>
      <c r="CE179" s="1008"/>
      <c r="CF179" s="1008"/>
      <c r="CG179" s="1008"/>
      <c r="CH179" s="1008"/>
      <c r="CI179" s="1008"/>
      <c r="CJ179" s="1008"/>
      <c r="CK179" s="1008"/>
      <c r="CL179" s="1008"/>
      <c r="CM179" s="1008"/>
      <c r="CN179" s="1008"/>
      <c r="CO179" s="1008"/>
      <c r="CP179" s="1008"/>
      <c r="CQ179" s="1008"/>
      <c r="CR179" s="1008"/>
      <c r="CS179" s="1008"/>
      <c r="CT179" s="1008"/>
      <c r="CU179" s="1008"/>
      <c r="CV179" s="1008"/>
      <c r="CW179" s="1008"/>
      <c r="CX179" s="1008"/>
      <c r="CY179" s="1008"/>
      <c r="CZ179" s="1008"/>
      <c r="DA179" s="1008"/>
      <c r="DB179" s="1008"/>
      <c r="DC179" s="1008"/>
      <c r="DD179" s="1008"/>
      <c r="DE179" s="1008"/>
      <c r="DF179" s="1008"/>
      <c r="DG179" s="1008"/>
      <c r="DH179" s="1008"/>
      <c r="DI179" s="1008"/>
      <c r="DJ179" s="1008"/>
      <c r="DK179" s="1008"/>
      <c r="DL179" s="1008"/>
      <c r="DM179" s="1008"/>
      <c r="DN179" s="1008"/>
      <c r="DO179" s="1008"/>
      <c r="DP179" s="1008"/>
      <c r="DQ179" s="1008"/>
      <c r="DR179" s="1008"/>
    </row>
    <row r="180" spans="1:122" s="1007" customFormat="1" x14ac:dyDescent="0.25">
      <c r="A180" s="1010"/>
      <c r="B180" s="1012"/>
      <c r="C180" s="1010"/>
      <c r="D180" s="1010"/>
      <c r="E180" s="1010"/>
      <c r="F180" s="1010"/>
      <c r="G180" s="1010"/>
      <c r="H180" s="1010"/>
      <c r="I180" s="1010"/>
      <c r="J180" s="1010"/>
      <c r="K180" s="1010"/>
      <c r="L180" s="1010"/>
      <c r="M180" s="1010"/>
      <c r="N180" s="1010"/>
      <c r="O180" s="1010"/>
      <c r="P180" s="1010"/>
      <c r="Q180" s="1010"/>
      <c r="R180" s="1010"/>
      <c r="S180" s="1010"/>
      <c r="T180" s="1010"/>
      <c r="U180" s="1010"/>
      <c r="V180" s="1010"/>
      <c r="W180" s="1010"/>
      <c r="X180" s="1010"/>
      <c r="Y180" s="1010"/>
      <c r="Z180" s="1010"/>
      <c r="AA180" s="1010"/>
      <c r="AB180" s="1010"/>
      <c r="AC180" s="1010"/>
      <c r="AD180" s="1010"/>
      <c r="AE180" s="1010"/>
      <c r="AF180" s="1010"/>
      <c r="AG180" s="1011"/>
      <c r="AH180" s="1011"/>
      <c r="AI180" s="1011"/>
      <c r="AJ180" s="1011"/>
      <c r="AK180" s="1011"/>
      <c r="AL180" s="1008"/>
      <c r="AM180" s="1008"/>
      <c r="AN180" s="1008"/>
      <c r="AO180" s="1008"/>
      <c r="AP180" s="1008"/>
      <c r="AQ180" s="1008"/>
      <c r="AR180" s="1008"/>
      <c r="AS180" s="1008"/>
      <c r="AT180" s="1008"/>
      <c r="AU180" s="1008"/>
      <c r="AV180" s="1008"/>
      <c r="AW180" s="1008"/>
      <c r="AX180" s="1008"/>
      <c r="AY180" s="1008"/>
      <c r="AZ180" s="1008"/>
      <c r="BA180" s="1008"/>
      <c r="BB180" s="1008"/>
      <c r="BC180" s="1008"/>
      <c r="BD180" s="1008"/>
      <c r="BE180" s="1008"/>
      <c r="BF180" s="1008"/>
      <c r="BG180" s="1008"/>
      <c r="BH180" s="1008"/>
      <c r="BI180" s="1008"/>
      <c r="BJ180" s="1008"/>
      <c r="BK180" s="1008"/>
      <c r="BL180" s="1008"/>
      <c r="BM180" s="1008"/>
      <c r="BN180" s="1008"/>
      <c r="BO180" s="1008"/>
      <c r="BP180" s="1008"/>
      <c r="BQ180" s="1008"/>
      <c r="BR180" s="1008"/>
      <c r="BS180" s="1008"/>
      <c r="BT180" s="1008"/>
      <c r="BU180" s="1008"/>
      <c r="BV180" s="1008"/>
      <c r="BW180" s="1008"/>
      <c r="BX180" s="1008"/>
      <c r="BY180" s="1008"/>
      <c r="BZ180" s="1008"/>
      <c r="CA180" s="1008"/>
      <c r="CB180" s="1008"/>
      <c r="CC180" s="1008"/>
      <c r="CD180" s="1008"/>
      <c r="CE180" s="1008"/>
      <c r="CF180" s="1008"/>
      <c r="CG180" s="1008"/>
      <c r="CH180" s="1008"/>
      <c r="CI180" s="1008"/>
      <c r="CJ180" s="1008"/>
      <c r="CK180" s="1008"/>
      <c r="CL180" s="1008"/>
      <c r="CM180" s="1008"/>
      <c r="CN180" s="1008"/>
      <c r="CO180" s="1008"/>
      <c r="CP180" s="1008"/>
      <c r="CQ180" s="1008"/>
      <c r="CR180" s="1008"/>
      <c r="CS180" s="1008"/>
      <c r="CT180" s="1008"/>
      <c r="CU180" s="1008"/>
      <c r="CV180" s="1008"/>
      <c r="CW180" s="1008"/>
      <c r="CX180" s="1008"/>
      <c r="CY180" s="1008"/>
      <c r="CZ180" s="1008"/>
      <c r="DA180" s="1008"/>
      <c r="DB180" s="1008"/>
      <c r="DC180" s="1008"/>
      <c r="DD180" s="1008"/>
      <c r="DE180" s="1008"/>
      <c r="DF180" s="1008"/>
      <c r="DG180" s="1008"/>
      <c r="DH180" s="1008"/>
      <c r="DI180" s="1008"/>
      <c r="DJ180" s="1008"/>
      <c r="DK180" s="1008"/>
      <c r="DL180" s="1008"/>
      <c r="DM180" s="1008"/>
      <c r="DN180" s="1008"/>
      <c r="DO180" s="1008"/>
      <c r="DP180" s="1008"/>
      <c r="DQ180" s="1008"/>
      <c r="DR180" s="1008"/>
    </row>
    <row r="181" spans="1:122" s="1007" customFormat="1" x14ac:dyDescent="0.25">
      <c r="A181" s="1010"/>
      <c r="B181" s="1012"/>
      <c r="C181" s="1010"/>
      <c r="D181" s="1010"/>
      <c r="E181" s="1010"/>
      <c r="F181" s="1010"/>
      <c r="G181" s="1010"/>
      <c r="H181" s="1010"/>
      <c r="I181" s="1010"/>
      <c r="J181" s="1010"/>
      <c r="K181" s="1010"/>
      <c r="L181" s="1010"/>
      <c r="M181" s="1010"/>
      <c r="N181" s="1010"/>
      <c r="O181" s="1010"/>
      <c r="P181" s="1010"/>
      <c r="Q181" s="1010"/>
      <c r="R181" s="1010"/>
      <c r="S181" s="1010"/>
      <c r="T181" s="1010"/>
      <c r="U181" s="1010"/>
      <c r="V181" s="1010"/>
      <c r="W181" s="1010"/>
      <c r="X181" s="1010"/>
      <c r="Y181" s="1010"/>
      <c r="Z181" s="1010"/>
      <c r="AA181" s="1010"/>
      <c r="AB181" s="1010"/>
      <c r="AC181" s="1010"/>
      <c r="AD181" s="1010"/>
      <c r="AE181" s="1010"/>
      <c r="AF181" s="1010"/>
      <c r="AG181" s="1011"/>
      <c r="AH181" s="1011"/>
      <c r="AI181" s="1011"/>
      <c r="AJ181" s="1011"/>
      <c r="AK181" s="1011"/>
      <c r="AL181" s="1008"/>
      <c r="AM181" s="1008"/>
      <c r="AN181" s="1008"/>
      <c r="AO181" s="1008"/>
      <c r="AP181" s="1008"/>
      <c r="AQ181" s="1008"/>
      <c r="AR181" s="1008"/>
      <c r="AS181" s="1008"/>
      <c r="AT181" s="1008"/>
      <c r="AU181" s="1008"/>
      <c r="AV181" s="1008"/>
      <c r="AW181" s="1008"/>
      <c r="AX181" s="1008"/>
      <c r="AY181" s="1008"/>
      <c r="AZ181" s="1008"/>
      <c r="BA181" s="1008"/>
      <c r="BB181" s="1008"/>
      <c r="BC181" s="1008"/>
      <c r="BD181" s="1008"/>
      <c r="BE181" s="1008"/>
      <c r="BF181" s="1008"/>
      <c r="BG181" s="1008"/>
      <c r="BH181" s="1008"/>
      <c r="BI181" s="1008"/>
      <c r="BJ181" s="1008"/>
      <c r="BK181" s="1008"/>
      <c r="BL181" s="1008"/>
      <c r="BM181" s="1008"/>
      <c r="BN181" s="1008"/>
      <c r="BO181" s="1008"/>
      <c r="BP181" s="1008"/>
      <c r="BQ181" s="1008"/>
      <c r="BR181" s="1008"/>
      <c r="BS181" s="1008"/>
      <c r="BT181" s="1008"/>
      <c r="BU181" s="1008"/>
      <c r="BV181" s="1008"/>
      <c r="BW181" s="1008"/>
      <c r="BX181" s="1008"/>
      <c r="BY181" s="1008"/>
      <c r="BZ181" s="1008"/>
      <c r="CA181" s="1008"/>
      <c r="CB181" s="1008"/>
      <c r="CC181" s="1008"/>
      <c r="CD181" s="1008"/>
      <c r="CE181" s="1008"/>
      <c r="CF181" s="1008"/>
      <c r="CG181" s="1008"/>
      <c r="CH181" s="1008"/>
      <c r="CI181" s="1008"/>
      <c r="CJ181" s="1008"/>
      <c r="CK181" s="1008"/>
      <c r="CL181" s="1008"/>
      <c r="CM181" s="1008"/>
      <c r="CN181" s="1008"/>
      <c r="CO181" s="1008"/>
      <c r="CP181" s="1008"/>
      <c r="CQ181" s="1008"/>
      <c r="CR181" s="1008"/>
      <c r="CS181" s="1008"/>
      <c r="CT181" s="1008"/>
      <c r="CU181" s="1008"/>
      <c r="CV181" s="1008"/>
      <c r="CW181" s="1008"/>
      <c r="CX181" s="1008"/>
      <c r="CY181" s="1008"/>
      <c r="CZ181" s="1008"/>
      <c r="DA181" s="1008"/>
      <c r="DB181" s="1008"/>
      <c r="DC181" s="1008"/>
      <c r="DD181" s="1008"/>
      <c r="DE181" s="1008"/>
      <c r="DF181" s="1008"/>
      <c r="DG181" s="1008"/>
      <c r="DH181" s="1008"/>
      <c r="DI181" s="1008"/>
      <c r="DJ181" s="1008"/>
      <c r="DK181" s="1008"/>
      <c r="DL181" s="1008"/>
      <c r="DM181" s="1008"/>
      <c r="DN181" s="1008"/>
      <c r="DO181" s="1008"/>
      <c r="DP181" s="1008"/>
      <c r="DQ181" s="1008"/>
      <c r="DR181" s="1008"/>
    </row>
    <row r="182" spans="1:122" s="1007" customFormat="1" x14ac:dyDescent="0.25">
      <c r="A182" s="1010"/>
      <c r="B182" s="1012"/>
      <c r="C182" s="1010"/>
      <c r="D182" s="1010"/>
      <c r="E182" s="1010"/>
      <c r="F182" s="1010"/>
      <c r="G182" s="1010"/>
      <c r="H182" s="1010"/>
      <c r="I182" s="1010"/>
      <c r="J182" s="1010"/>
      <c r="K182" s="1010"/>
      <c r="L182" s="1010"/>
      <c r="M182" s="1010"/>
      <c r="N182" s="1010"/>
      <c r="O182" s="1010"/>
      <c r="P182" s="1010"/>
      <c r="Q182" s="1010"/>
      <c r="R182" s="1010"/>
      <c r="S182" s="1010"/>
      <c r="T182" s="1010"/>
      <c r="U182" s="1010"/>
      <c r="V182" s="1010"/>
      <c r="W182" s="1010"/>
      <c r="X182" s="1010"/>
      <c r="Y182" s="1010"/>
      <c r="Z182" s="1010"/>
      <c r="AA182" s="1010"/>
      <c r="AB182" s="1010"/>
      <c r="AC182" s="1010"/>
      <c r="AD182" s="1010"/>
      <c r="AE182" s="1010"/>
      <c r="AF182" s="1010"/>
      <c r="AG182" s="1011"/>
      <c r="AH182" s="1011"/>
      <c r="AI182" s="1011"/>
      <c r="AJ182" s="1011"/>
      <c r="AK182" s="1011"/>
      <c r="AL182" s="1008"/>
      <c r="AM182" s="1008"/>
      <c r="AN182" s="1008"/>
      <c r="AO182" s="1008"/>
      <c r="AP182" s="1008"/>
      <c r="AQ182" s="1008"/>
      <c r="AR182" s="1008"/>
      <c r="AS182" s="1008"/>
      <c r="AT182" s="1008"/>
      <c r="AU182" s="1008"/>
      <c r="AV182" s="1008"/>
      <c r="AW182" s="1008"/>
      <c r="AX182" s="1008"/>
      <c r="AY182" s="1008"/>
      <c r="AZ182" s="1008"/>
      <c r="BA182" s="1008"/>
      <c r="BB182" s="1008"/>
      <c r="BC182" s="1008"/>
      <c r="BD182" s="1008"/>
      <c r="BE182" s="1008"/>
      <c r="BF182" s="1008"/>
      <c r="BG182" s="1008"/>
      <c r="BH182" s="1008"/>
      <c r="BI182" s="1008"/>
      <c r="BJ182" s="1008"/>
      <c r="BK182" s="1008"/>
      <c r="BL182" s="1008"/>
      <c r="BM182" s="1008"/>
      <c r="BN182" s="1008"/>
      <c r="BO182" s="1008"/>
      <c r="BP182" s="1008"/>
      <c r="BQ182" s="1008"/>
      <c r="BR182" s="1008"/>
      <c r="BS182" s="1008"/>
      <c r="BT182" s="1008"/>
      <c r="BU182" s="1008"/>
      <c r="BV182" s="1008"/>
      <c r="BW182" s="1008"/>
      <c r="BX182" s="1008"/>
      <c r="BY182" s="1008"/>
      <c r="BZ182" s="1008"/>
      <c r="CA182" s="1008"/>
      <c r="CB182" s="1008"/>
      <c r="CC182" s="1008"/>
      <c r="CD182" s="1008"/>
      <c r="CE182" s="1008"/>
      <c r="CF182" s="1008"/>
      <c r="CG182" s="1008"/>
      <c r="CH182" s="1008"/>
      <c r="CI182" s="1008"/>
      <c r="CJ182" s="1008"/>
      <c r="CK182" s="1008"/>
      <c r="CL182" s="1008"/>
      <c r="CM182" s="1008"/>
      <c r="CN182" s="1008"/>
      <c r="CO182" s="1008"/>
      <c r="CP182" s="1008"/>
      <c r="CQ182" s="1008"/>
      <c r="CR182" s="1008"/>
      <c r="CS182" s="1008"/>
      <c r="CT182" s="1008"/>
      <c r="CU182" s="1008"/>
      <c r="CV182" s="1008"/>
      <c r="CW182" s="1008"/>
      <c r="CX182" s="1008"/>
      <c r="CY182" s="1008"/>
      <c r="CZ182" s="1008"/>
      <c r="DA182" s="1008"/>
      <c r="DB182" s="1008"/>
      <c r="DC182" s="1008"/>
      <c r="DD182" s="1008"/>
      <c r="DE182" s="1008"/>
      <c r="DF182" s="1008"/>
      <c r="DG182" s="1008"/>
      <c r="DH182" s="1008"/>
      <c r="DI182" s="1008"/>
      <c r="DJ182" s="1008"/>
      <c r="DK182" s="1008"/>
      <c r="DL182" s="1008"/>
      <c r="DM182" s="1008"/>
      <c r="DN182" s="1008"/>
      <c r="DO182" s="1008"/>
      <c r="DP182" s="1008"/>
      <c r="DQ182" s="1008"/>
      <c r="DR182" s="1008"/>
    </row>
    <row r="183" spans="1:122" s="1007" customFormat="1" x14ac:dyDescent="0.25">
      <c r="A183" s="1010"/>
      <c r="B183" s="1012"/>
      <c r="C183" s="1010"/>
      <c r="D183" s="1010"/>
      <c r="E183" s="1010"/>
      <c r="F183" s="1010"/>
      <c r="G183" s="1010"/>
      <c r="H183" s="1010"/>
      <c r="I183" s="1010"/>
      <c r="J183" s="1010"/>
      <c r="K183" s="1010"/>
      <c r="L183" s="1010"/>
      <c r="M183" s="1010"/>
      <c r="N183" s="1010"/>
      <c r="O183" s="1010"/>
      <c r="P183" s="1010"/>
      <c r="Q183" s="1010"/>
      <c r="R183" s="1010"/>
      <c r="S183" s="1010"/>
      <c r="T183" s="1010"/>
      <c r="U183" s="1010"/>
      <c r="V183" s="1010"/>
      <c r="W183" s="1010"/>
      <c r="X183" s="1010"/>
      <c r="Y183" s="1010"/>
      <c r="Z183" s="1010"/>
      <c r="AA183" s="1010"/>
      <c r="AB183" s="1010"/>
      <c r="AC183" s="1010"/>
      <c r="AD183" s="1010"/>
      <c r="AE183" s="1010"/>
      <c r="AF183" s="1010"/>
      <c r="AG183" s="1011"/>
      <c r="AH183" s="1011"/>
      <c r="AI183" s="1011"/>
      <c r="AJ183" s="1011"/>
      <c r="AK183" s="1011"/>
      <c r="AL183" s="1008"/>
      <c r="AM183" s="1008"/>
      <c r="AN183" s="1008"/>
      <c r="AO183" s="1008"/>
      <c r="AP183" s="1008"/>
      <c r="AQ183" s="1008"/>
      <c r="AR183" s="1008"/>
      <c r="AS183" s="1008"/>
      <c r="AT183" s="1008"/>
      <c r="AU183" s="1008"/>
      <c r="AV183" s="1008"/>
      <c r="AW183" s="1008"/>
      <c r="AX183" s="1008"/>
      <c r="AY183" s="1008"/>
      <c r="AZ183" s="1008"/>
      <c r="BA183" s="1008"/>
      <c r="BB183" s="1008"/>
      <c r="BC183" s="1008"/>
      <c r="BD183" s="1008"/>
      <c r="BE183" s="1008"/>
      <c r="BF183" s="1008"/>
      <c r="BG183" s="1008"/>
      <c r="BH183" s="1008"/>
      <c r="BI183" s="1008"/>
      <c r="BJ183" s="1008"/>
      <c r="BK183" s="1008"/>
      <c r="BL183" s="1008"/>
      <c r="BM183" s="1008"/>
      <c r="BN183" s="1008"/>
      <c r="BO183" s="1008"/>
      <c r="BP183" s="1008"/>
      <c r="BQ183" s="1008"/>
      <c r="BR183" s="1008"/>
      <c r="BS183" s="1008"/>
      <c r="BT183" s="1008"/>
      <c r="BU183" s="1008"/>
      <c r="BV183" s="1008"/>
      <c r="BW183" s="1008"/>
      <c r="BX183" s="1008"/>
      <c r="BY183" s="1008"/>
      <c r="BZ183" s="1008"/>
      <c r="CA183" s="1008"/>
      <c r="CB183" s="1008"/>
      <c r="CC183" s="1008"/>
      <c r="CD183" s="1008"/>
      <c r="CE183" s="1008"/>
      <c r="CF183" s="1008"/>
      <c r="CG183" s="1008"/>
      <c r="CH183" s="1008"/>
      <c r="CI183" s="1008"/>
      <c r="CJ183" s="1008"/>
      <c r="CK183" s="1008"/>
      <c r="CL183" s="1008"/>
      <c r="CM183" s="1008"/>
      <c r="CN183" s="1008"/>
      <c r="CO183" s="1008"/>
      <c r="CP183" s="1008"/>
      <c r="CQ183" s="1008"/>
      <c r="CR183" s="1008"/>
      <c r="CS183" s="1008"/>
      <c r="CT183" s="1008"/>
      <c r="CU183" s="1008"/>
      <c r="CV183" s="1008"/>
      <c r="CW183" s="1008"/>
      <c r="CX183" s="1008"/>
      <c r="CY183" s="1008"/>
      <c r="CZ183" s="1008"/>
      <c r="DA183" s="1008"/>
      <c r="DB183" s="1008"/>
      <c r="DC183" s="1008"/>
      <c r="DD183" s="1008"/>
      <c r="DE183" s="1008"/>
      <c r="DF183" s="1008"/>
      <c r="DG183" s="1008"/>
      <c r="DH183" s="1008"/>
      <c r="DI183" s="1008"/>
      <c r="DJ183" s="1008"/>
      <c r="DK183" s="1008"/>
      <c r="DL183" s="1008"/>
      <c r="DM183" s="1008"/>
      <c r="DN183" s="1008"/>
      <c r="DO183" s="1008"/>
      <c r="DP183" s="1008"/>
      <c r="DQ183" s="1008"/>
      <c r="DR183" s="1008"/>
    </row>
    <row r="184" spans="1:122" s="1007" customFormat="1" x14ac:dyDescent="0.25">
      <c r="A184" s="1010"/>
      <c r="B184" s="1012"/>
      <c r="C184" s="1010"/>
      <c r="D184" s="1010"/>
      <c r="E184" s="1010"/>
      <c r="F184" s="1010"/>
      <c r="G184" s="1010"/>
      <c r="H184" s="1010"/>
      <c r="I184" s="1010"/>
      <c r="J184" s="1010"/>
      <c r="K184" s="1010"/>
      <c r="L184" s="1010"/>
      <c r="M184" s="1010"/>
      <c r="N184" s="1010"/>
      <c r="O184" s="1010"/>
      <c r="P184" s="1010"/>
      <c r="Q184" s="1010"/>
      <c r="R184" s="1010"/>
      <c r="S184" s="1010"/>
      <c r="T184" s="1010"/>
      <c r="U184" s="1010"/>
      <c r="V184" s="1010"/>
      <c r="W184" s="1010"/>
      <c r="X184" s="1010"/>
      <c r="Y184" s="1010"/>
      <c r="Z184" s="1010"/>
      <c r="AA184" s="1010"/>
      <c r="AB184" s="1010"/>
      <c r="AC184" s="1010"/>
      <c r="AD184" s="1010"/>
      <c r="AE184" s="1010"/>
      <c r="AF184" s="1010"/>
      <c r="AG184" s="1011"/>
      <c r="AH184" s="1011"/>
      <c r="AI184" s="1011"/>
      <c r="AJ184" s="1011"/>
      <c r="AK184" s="1011"/>
      <c r="AL184" s="1008"/>
      <c r="AM184" s="1008"/>
      <c r="AN184" s="1008"/>
      <c r="AO184" s="1008"/>
      <c r="AP184" s="1008"/>
      <c r="AQ184" s="1008"/>
      <c r="AR184" s="1008"/>
      <c r="AS184" s="1008"/>
      <c r="AT184" s="1008"/>
      <c r="AU184" s="1008"/>
      <c r="AV184" s="1008"/>
      <c r="AW184" s="1008"/>
      <c r="AX184" s="1008"/>
      <c r="AY184" s="1008"/>
      <c r="AZ184" s="1008"/>
      <c r="BA184" s="1008"/>
      <c r="BB184" s="1008"/>
      <c r="BC184" s="1008"/>
      <c r="BD184" s="1008"/>
      <c r="BE184" s="1008"/>
      <c r="BF184" s="1008"/>
      <c r="BG184" s="1008"/>
      <c r="BH184" s="1008"/>
      <c r="BI184" s="1008"/>
      <c r="BJ184" s="1008"/>
      <c r="BK184" s="1008"/>
      <c r="BL184" s="1008"/>
      <c r="BM184" s="1008"/>
      <c r="BN184" s="1008"/>
      <c r="BO184" s="1008"/>
      <c r="BP184" s="1008"/>
      <c r="BQ184" s="1008"/>
      <c r="BR184" s="1008"/>
      <c r="BS184" s="1008"/>
      <c r="BT184" s="1008"/>
      <c r="BU184" s="1008"/>
      <c r="BV184" s="1008"/>
      <c r="BW184" s="1008"/>
      <c r="BX184" s="1008"/>
      <c r="BY184" s="1008"/>
      <c r="BZ184" s="1008"/>
      <c r="CA184" s="1008"/>
      <c r="CB184" s="1008"/>
      <c r="CC184" s="1008"/>
      <c r="CD184" s="1008"/>
      <c r="CE184" s="1008"/>
      <c r="CF184" s="1008"/>
      <c r="CG184" s="1008"/>
      <c r="CH184" s="1008"/>
      <c r="CI184" s="1008"/>
      <c r="CJ184" s="1008"/>
      <c r="CK184" s="1008"/>
      <c r="CL184" s="1008"/>
      <c r="CM184" s="1008"/>
      <c r="CN184" s="1008"/>
      <c r="CO184" s="1008"/>
      <c r="CP184" s="1008"/>
      <c r="CQ184" s="1008"/>
      <c r="CR184" s="1008"/>
      <c r="CS184" s="1008"/>
      <c r="CT184" s="1008"/>
      <c r="CU184" s="1008"/>
      <c r="CV184" s="1008"/>
      <c r="CW184" s="1008"/>
      <c r="CX184" s="1008"/>
      <c r="CY184" s="1008"/>
      <c r="CZ184" s="1008"/>
      <c r="DA184" s="1008"/>
      <c r="DB184" s="1008"/>
      <c r="DC184" s="1008"/>
      <c r="DD184" s="1008"/>
      <c r="DE184" s="1008"/>
      <c r="DF184" s="1008"/>
      <c r="DG184" s="1008"/>
      <c r="DH184" s="1008"/>
      <c r="DI184" s="1008"/>
      <c r="DJ184" s="1008"/>
      <c r="DK184" s="1008"/>
      <c r="DL184" s="1008"/>
      <c r="DM184" s="1008"/>
      <c r="DN184" s="1008"/>
      <c r="DO184" s="1008"/>
      <c r="DP184" s="1008"/>
      <c r="DQ184" s="1008"/>
      <c r="DR184" s="1008"/>
    </row>
    <row r="185" spans="1:122" s="1007" customFormat="1" x14ac:dyDescent="0.25">
      <c r="A185" s="1010"/>
      <c r="B185" s="1012"/>
      <c r="C185" s="1010"/>
      <c r="D185" s="1010"/>
      <c r="E185" s="1010"/>
      <c r="F185" s="1010"/>
      <c r="G185" s="1010"/>
      <c r="H185" s="1010"/>
      <c r="I185" s="1010"/>
      <c r="J185" s="1010"/>
      <c r="K185" s="1010"/>
      <c r="L185" s="1010"/>
      <c r="M185" s="1010"/>
      <c r="N185" s="1010"/>
      <c r="O185" s="1010"/>
      <c r="P185" s="1010"/>
      <c r="Q185" s="1010"/>
      <c r="R185" s="1010"/>
      <c r="S185" s="1010"/>
      <c r="T185" s="1010"/>
      <c r="U185" s="1010"/>
      <c r="V185" s="1010"/>
      <c r="W185" s="1010"/>
      <c r="X185" s="1010"/>
      <c r="Y185" s="1010"/>
      <c r="Z185" s="1010"/>
      <c r="AA185" s="1010"/>
      <c r="AB185" s="1010"/>
      <c r="AC185" s="1010"/>
      <c r="AD185" s="1010"/>
      <c r="AE185" s="1010"/>
      <c r="AF185" s="1010"/>
      <c r="AG185" s="1011"/>
      <c r="AH185" s="1011"/>
      <c r="AI185" s="1011"/>
      <c r="AJ185" s="1011"/>
      <c r="AK185" s="1011"/>
      <c r="AL185" s="1008"/>
      <c r="AM185" s="1008"/>
      <c r="AN185" s="1008"/>
      <c r="AO185" s="1008"/>
      <c r="AP185" s="1008"/>
      <c r="AQ185" s="1008"/>
      <c r="AR185" s="1008"/>
      <c r="AS185" s="1008"/>
      <c r="AT185" s="1008"/>
      <c r="AU185" s="1008"/>
      <c r="AV185" s="1008"/>
      <c r="AW185" s="1008"/>
      <c r="AX185" s="1008"/>
      <c r="AY185" s="1008"/>
      <c r="AZ185" s="1008"/>
      <c r="BA185" s="1008"/>
      <c r="BB185" s="1008"/>
      <c r="BC185" s="1008"/>
      <c r="BD185" s="1008"/>
      <c r="BE185" s="1008"/>
      <c r="BF185" s="1008"/>
      <c r="BG185" s="1008"/>
      <c r="BH185" s="1008"/>
      <c r="BI185" s="1008"/>
      <c r="BJ185" s="1008"/>
      <c r="BK185" s="1008"/>
      <c r="BL185" s="1008"/>
      <c r="BM185" s="1008"/>
      <c r="BN185" s="1008"/>
      <c r="BO185" s="1008"/>
      <c r="BP185" s="1008"/>
      <c r="BQ185" s="1008"/>
      <c r="BR185" s="1008"/>
      <c r="BS185" s="1008"/>
      <c r="BT185" s="1008"/>
      <c r="BU185" s="1008"/>
      <c r="BV185" s="1008"/>
      <c r="BW185" s="1008"/>
      <c r="BX185" s="1008"/>
      <c r="BY185" s="1008"/>
      <c r="BZ185" s="1008"/>
      <c r="CA185" s="1008"/>
      <c r="CB185" s="1008"/>
      <c r="CC185" s="1008"/>
      <c r="CD185" s="1008"/>
      <c r="CE185" s="1008"/>
      <c r="CF185" s="1008"/>
      <c r="CG185" s="1008"/>
      <c r="CH185" s="1008"/>
      <c r="CI185" s="1008"/>
      <c r="CJ185" s="1008"/>
      <c r="CK185" s="1008"/>
      <c r="CL185" s="1008"/>
      <c r="CM185" s="1008"/>
      <c r="CN185" s="1008"/>
      <c r="CO185" s="1008"/>
      <c r="CP185" s="1008"/>
      <c r="CQ185" s="1008"/>
      <c r="CR185" s="1008"/>
      <c r="CS185" s="1008"/>
      <c r="CT185" s="1008"/>
      <c r="CU185" s="1008"/>
      <c r="CV185" s="1008"/>
      <c r="CW185" s="1008"/>
      <c r="CX185" s="1008"/>
      <c r="CY185" s="1008"/>
      <c r="CZ185" s="1008"/>
      <c r="DA185" s="1008"/>
      <c r="DB185" s="1008"/>
      <c r="DC185" s="1008"/>
      <c r="DD185" s="1008"/>
      <c r="DE185" s="1008"/>
      <c r="DF185" s="1008"/>
      <c r="DG185" s="1008"/>
      <c r="DH185" s="1008"/>
      <c r="DI185" s="1008"/>
      <c r="DJ185" s="1008"/>
      <c r="DK185" s="1008"/>
      <c r="DL185" s="1008"/>
      <c r="DM185" s="1008"/>
      <c r="DN185" s="1008"/>
      <c r="DO185" s="1008"/>
      <c r="DP185" s="1008"/>
      <c r="DQ185" s="1008"/>
      <c r="DR185" s="1008"/>
    </row>
    <row r="186" spans="1:122" s="1007" customFormat="1" x14ac:dyDescent="0.25">
      <c r="A186" s="1010"/>
      <c r="B186" s="1012"/>
      <c r="C186" s="1010"/>
      <c r="D186" s="1010"/>
      <c r="E186" s="1010"/>
      <c r="F186" s="1010"/>
      <c r="G186" s="1010"/>
      <c r="H186" s="1010"/>
      <c r="I186" s="1010"/>
      <c r="J186" s="1010"/>
      <c r="K186" s="1010"/>
      <c r="L186" s="1010"/>
      <c r="M186" s="1010"/>
      <c r="N186" s="1010"/>
      <c r="O186" s="1010"/>
      <c r="P186" s="1010"/>
      <c r="Q186" s="1010"/>
      <c r="R186" s="1010"/>
      <c r="S186" s="1010"/>
      <c r="T186" s="1010"/>
      <c r="U186" s="1010"/>
      <c r="V186" s="1010"/>
      <c r="W186" s="1010"/>
      <c r="X186" s="1010"/>
      <c r="Y186" s="1010"/>
      <c r="Z186" s="1010"/>
      <c r="AA186" s="1010"/>
      <c r="AB186" s="1010"/>
      <c r="AC186" s="1010"/>
      <c r="AD186" s="1010"/>
      <c r="AE186" s="1010"/>
      <c r="AF186" s="1010"/>
      <c r="AG186" s="1011"/>
      <c r="AH186" s="1011"/>
      <c r="AI186" s="1011"/>
      <c r="AJ186" s="1011"/>
      <c r="AK186" s="1011"/>
      <c r="AL186" s="1008"/>
      <c r="AM186" s="1008"/>
      <c r="AN186" s="1008"/>
      <c r="AO186" s="1008"/>
      <c r="AP186" s="1008"/>
      <c r="AQ186" s="1008"/>
      <c r="AR186" s="1008"/>
      <c r="AS186" s="1008"/>
      <c r="AT186" s="1008"/>
      <c r="AU186" s="1008"/>
      <c r="AV186" s="1008"/>
      <c r="AW186" s="1008"/>
      <c r="AX186" s="1008"/>
      <c r="AY186" s="1008"/>
      <c r="AZ186" s="1008"/>
      <c r="BA186" s="1008"/>
      <c r="BB186" s="1008"/>
      <c r="BC186" s="1008"/>
      <c r="BD186" s="1008"/>
      <c r="BE186" s="1008"/>
      <c r="BF186" s="1008"/>
      <c r="BG186" s="1008"/>
      <c r="BH186" s="1008"/>
      <c r="BI186" s="1008"/>
      <c r="BJ186" s="1008"/>
      <c r="BK186" s="1008"/>
      <c r="BL186" s="1008"/>
      <c r="BM186" s="1008"/>
      <c r="BN186" s="1008"/>
      <c r="BO186" s="1008"/>
      <c r="BP186" s="1008"/>
      <c r="BQ186" s="1008"/>
      <c r="BR186" s="1008"/>
      <c r="BS186" s="1008"/>
      <c r="BT186" s="1008"/>
      <c r="BU186" s="1008"/>
      <c r="BV186" s="1008"/>
      <c r="BW186" s="1008"/>
      <c r="BX186" s="1008"/>
      <c r="BY186" s="1008"/>
      <c r="BZ186" s="1008"/>
      <c r="CA186" s="1008"/>
      <c r="CB186" s="1008"/>
      <c r="CC186" s="1008"/>
      <c r="CD186" s="1008"/>
      <c r="CE186" s="1008"/>
      <c r="CF186" s="1008"/>
      <c r="CG186" s="1008"/>
      <c r="CH186" s="1008"/>
      <c r="CI186" s="1008"/>
      <c r="CJ186" s="1008"/>
      <c r="CK186" s="1008"/>
      <c r="CL186" s="1008"/>
      <c r="CM186" s="1008"/>
      <c r="CN186" s="1008"/>
      <c r="CO186" s="1008"/>
      <c r="CP186" s="1008"/>
      <c r="CQ186" s="1008"/>
      <c r="CR186" s="1008"/>
      <c r="CS186" s="1008"/>
      <c r="CT186" s="1008"/>
      <c r="CU186" s="1008"/>
      <c r="CV186" s="1008"/>
      <c r="CW186" s="1008"/>
      <c r="CX186" s="1008"/>
      <c r="CY186" s="1008"/>
      <c r="CZ186" s="1008"/>
      <c r="DA186" s="1008"/>
      <c r="DB186" s="1008"/>
      <c r="DC186" s="1008"/>
      <c r="DD186" s="1008"/>
      <c r="DE186" s="1008"/>
      <c r="DF186" s="1008"/>
      <c r="DG186" s="1008"/>
      <c r="DH186" s="1008"/>
      <c r="DI186" s="1008"/>
      <c r="DJ186" s="1008"/>
      <c r="DK186" s="1008"/>
      <c r="DL186" s="1008"/>
      <c r="DM186" s="1008"/>
      <c r="DN186" s="1008"/>
      <c r="DO186" s="1008"/>
      <c r="DP186" s="1008"/>
      <c r="DQ186" s="1008"/>
      <c r="DR186" s="1008"/>
    </row>
    <row r="187" spans="1:122" s="1007" customFormat="1" x14ac:dyDescent="0.25">
      <c r="A187" s="1010"/>
      <c r="B187" s="1012"/>
      <c r="C187" s="1010"/>
      <c r="D187" s="1010"/>
      <c r="E187" s="1010"/>
      <c r="F187" s="1010"/>
      <c r="G187" s="1010"/>
      <c r="H187" s="1010"/>
      <c r="I187" s="1010"/>
      <c r="J187" s="1010"/>
      <c r="K187" s="1010"/>
      <c r="L187" s="1010"/>
      <c r="M187" s="1010"/>
      <c r="N187" s="1010"/>
      <c r="O187" s="1010"/>
      <c r="P187" s="1010"/>
      <c r="Q187" s="1010"/>
      <c r="R187" s="1010"/>
      <c r="S187" s="1010"/>
      <c r="T187" s="1010"/>
      <c r="U187" s="1010"/>
      <c r="V187" s="1010"/>
      <c r="W187" s="1010"/>
      <c r="X187" s="1010"/>
      <c r="Y187" s="1010"/>
      <c r="Z187" s="1010"/>
      <c r="AA187" s="1010"/>
      <c r="AB187" s="1010"/>
      <c r="AC187" s="1010"/>
      <c r="AD187" s="1010"/>
      <c r="AE187" s="1010"/>
      <c r="AF187" s="1010"/>
      <c r="AG187" s="1011"/>
      <c r="AH187" s="1011"/>
      <c r="AI187" s="1011"/>
      <c r="AJ187" s="1011"/>
      <c r="AK187" s="1011"/>
      <c r="AL187" s="1008"/>
      <c r="AM187" s="1008"/>
      <c r="AN187" s="1008"/>
      <c r="AO187" s="1008"/>
      <c r="AP187" s="1008"/>
      <c r="AQ187" s="1008"/>
      <c r="AR187" s="1008"/>
      <c r="AS187" s="1008"/>
      <c r="AT187" s="1008"/>
      <c r="AU187" s="1008"/>
      <c r="AV187" s="1008"/>
      <c r="AW187" s="1008"/>
      <c r="AX187" s="1008"/>
      <c r="AY187" s="1008"/>
      <c r="AZ187" s="1008"/>
      <c r="BA187" s="1008"/>
      <c r="BB187" s="1008"/>
      <c r="BC187" s="1008"/>
      <c r="BD187" s="1008"/>
      <c r="BE187" s="1008"/>
      <c r="BF187" s="1008"/>
      <c r="BG187" s="1008"/>
      <c r="BH187" s="1008"/>
      <c r="BI187" s="1008"/>
      <c r="BJ187" s="1008"/>
      <c r="BK187" s="1008"/>
      <c r="BL187" s="1008"/>
      <c r="BM187" s="1008"/>
      <c r="BN187" s="1008"/>
      <c r="BO187" s="1008"/>
      <c r="BP187" s="1008"/>
      <c r="BQ187" s="1008"/>
      <c r="BR187" s="1008"/>
      <c r="BS187" s="1008"/>
      <c r="BT187" s="1008"/>
      <c r="BU187" s="1008"/>
      <c r="BV187" s="1008"/>
      <c r="BW187" s="1008"/>
      <c r="BX187" s="1008"/>
      <c r="BY187" s="1008"/>
      <c r="BZ187" s="1008"/>
      <c r="CA187" s="1008"/>
      <c r="CB187" s="1008"/>
      <c r="CC187" s="1008"/>
      <c r="CD187" s="1008"/>
      <c r="CE187" s="1008"/>
      <c r="CF187" s="1008"/>
      <c r="CG187" s="1008"/>
      <c r="CH187" s="1008"/>
      <c r="CI187" s="1008"/>
      <c r="CJ187" s="1008"/>
      <c r="CK187" s="1008"/>
      <c r="CL187" s="1008"/>
      <c r="CM187" s="1008"/>
      <c r="CN187" s="1008"/>
      <c r="CO187" s="1008"/>
      <c r="CP187" s="1008"/>
      <c r="CQ187" s="1008"/>
      <c r="CR187" s="1008"/>
      <c r="CS187" s="1008"/>
      <c r="CT187" s="1008"/>
      <c r="CU187" s="1008"/>
      <c r="CV187" s="1008"/>
      <c r="CW187" s="1008"/>
      <c r="CX187" s="1008"/>
      <c r="CY187" s="1008"/>
      <c r="CZ187" s="1008"/>
      <c r="DA187" s="1008"/>
      <c r="DB187" s="1008"/>
      <c r="DC187" s="1008"/>
      <c r="DD187" s="1008"/>
      <c r="DE187" s="1008"/>
      <c r="DF187" s="1008"/>
      <c r="DG187" s="1008"/>
      <c r="DH187" s="1008"/>
      <c r="DI187" s="1008"/>
      <c r="DJ187" s="1008"/>
      <c r="DK187" s="1008"/>
      <c r="DL187" s="1008"/>
      <c r="DM187" s="1008"/>
      <c r="DN187" s="1008"/>
      <c r="DO187" s="1008"/>
      <c r="DP187" s="1008"/>
      <c r="DQ187" s="1008"/>
      <c r="DR187" s="1008"/>
    </row>
    <row r="188" spans="1:122" s="1007" customFormat="1" x14ac:dyDescent="0.25">
      <c r="A188" s="1010"/>
      <c r="B188" s="1012"/>
      <c r="C188" s="1010"/>
      <c r="D188" s="1010"/>
      <c r="E188" s="1010"/>
      <c r="F188" s="1010"/>
      <c r="G188" s="1010"/>
      <c r="H188" s="1010"/>
      <c r="I188" s="1010"/>
      <c r="J188" s="1010"/>
      <c r="K188" s="1010"/>
      <c r="L188" s="1010"/>
      <c r="M188" s="1010"/>
      <c r="N188" s="1010"/>
      <c r="O188" s="1010"/>
      <c r="P188" s="1010"/>
      <c r="Q188" s="1010"/>
      <c r="R188" s="1010"/>
      <c r="S188" s="1010"/>
      <c r="T188" s="1010"/>
      <c r="U188" s="1010"/>
      <c r="V188" s="1010"/>
      <c r="W188" s="1010"/>
      <c r="X188" s="1010"/>
      <c r="Y188" s="1010"/>
      <c r="Z188" s="1010"/>
      <c r="AA188" s="1010"/>
      <c r="AB188" s="1010"/>
      <c r="AC188" s="1010"/>
      <c r="AD188" s="1010"/>
      <c r="AE188" s="1010"/>
      <c r="AF188" s="1010"/>
      <c r="AG188" s="1011"/>
      <c r="AH188" s="1011"/>
      <c r="AI188" s="1011"/>
      <c r="AJ188" s="1011"/>
      <c r="AK188" s="1011"/>
      <c r="AL188" s="1008"/>
      <c r="AM188" s="1008"/>
      <c r="AN188" s="1008"/>
      <c r="AO188" s="1008"/>
      <c r="AP188" s="1008"/>
      <c r="AQ188" s="1008"/>
      <c r="AR188" s="1008"/>
      <c r="AS188" s="1008"/>
      <c r="AT188" s="1008"/>
      <c r="AU188" s="1008"/>
      <c r="AV188" s="1008"/>
      <c r="AW188" s="1008"/>
      <c r="AX188" s="1008"/>
      <c r="AY188" s="1008"/>
      <c r="AZ188" s="1008"/>
      <c r="BA188" s="1008"/>
      <c r="BB188" s="1008"/>
      <c r="BC188" s="1008"/>
      <c r="BD188" s="1008"/>
      <c r="BE188" s="1008"/>
      <c r="BF188" s="1008"/>
      <c r="BG188" s="1008"/>
      <c r="BH188" s="1008"/>
      <c r="BI188" s="1008"/>
      <c r="BJ188" s="1008"/>
      <c r="BK188" s="1008"/>
      <c r="BL188" s="1008"/>
      <c r="BM188" s="1008"/>
      <c r="BN188" s="1008"/>
      <c r="BO188" s="1008"/>
      <c r="BP188" s="1008"/>
      <c r="BQ188" s="1008"/>
      <c r="BR188" s="1008"/>
      <c r="BS188" s="1008"/>
      <c r="BT188" s="1008"/>
      <c r="BU188" s="1008"/>
      <c r="BV188" s="1008"/>
      <c r="BW188" s="1008"/>
      <c r="BX188" s="1008"/>
      <c r="BY188" s="1008"/>
      <c r="BZ188" s="1008"/>
      <c r="CA188" s="1008"/>
      <c r="CB188" s="1008"/>
      <c r="CC188" s="1008"/>
      <c r="CD188" s="1008"/>
      <c r="CE188" s="1008"/>
      <c r="CF188" s="1008"/>
      <c r="CG188" s="1008"/>
      <c r="CH188" s="1008"/>
      <c r="CI188" s="1008"/>
      <c r="CJ188" s="1008"/>
      <c r="CK188" s="1008"/>
      <c r="CL188" s="1008"/>
      <c r="CM188" s="1008"/>
      <c r="CN188" s="1008"/>
      <c r="CO188" s="1008"/>
      <c r="CP188" s="1008"/>
      <c r="CQ188" s="1008"/>
      <c r="CR188" s="1008"/>
      <c r="CS188" s="1008"/>
      <c r="CT188" s="1008"/>
      <c r="CU188" s="1008"/>
      <c r="CV188" s="1008"/>
      <c r="CW188" s="1008"/>
      <c r="CX188" s="1008"/>
      <c r="CY188" s="1008"/>
      <c r="CZ188" s="1008"/>
      <c r="DA188" s="1008"/>
      <c r="DB188" s="1008"/>
      <c r="DC188" s="1008"/>
      <c r="DD188" s="1008"/>
      <c r="DE188" s="1008"/>
      <c r="DF188" s="1008"/>
      <c r="DG188" s="1008"/>
      <c r="DH188" s="1008"/>
      <c r="DI188" s="1008"/>
      <c r="DJ188" s="1008"/>
      <c r="DK188" s="1008"/>
      <c r="DL188" s="1008"/>
      <c r="DM188" s="1008"/>
      <c r="DN188" s="1008"/>
      <c r="DO188" s="1008"/>
      <c r="DP188" s="1008"/>
      <c r="DQ188" s="1008"/>
      <c r="DR188" s="1008"/>
    </row>
    <row r="189" spans="1:122" s="1007" customFormat="1" x14ac:dyDescent="0.25">
      <c r="A189" s="1010"/>
      <c r="B189" s="1012"/>
      <c r="C189" s="1010"/>
      <c r="D189" s="1010"/>
      <c r="E189" s="1010"/>
      <c r="F189" s="1010"/>
      <c r="G189" s="1010"/>
      <c r="H189" s="1010"/>
      <c r="I189" s="1010"/>
      <c r="J189" s="1010"/>
      <c r="K189" s="1010"/>
      <c r="L189" s="1010"/>
      <c r="M189" s="1010"/>
      <c r="N189" s="1010"/>
      <c r="O189" s="1010"/>
      <c r="P189" s="1010"/>
      <c r="Q189" s="1010"/>
      <c r="R189" s="1010"/>
      <c r="S189" s="1010"/>
      <c r="T189" s="1010"/>
      <c r="U189" s="1010"/>
      <c r="V189" s="1010"/>
      <c r="W189" s="1010"/>
      <c r="X189" s="1010"/>
      <c r="Y189" s="1010"/>
      <c r="Z189" s="1010"/>
      <c r="AA189" s="1010"/>
      <c r="AB189" s="1010"/>
      <c r="AC189" s="1010"/>
      <c r="AD189" s="1010"/>
      <c r="AE189" s="1010"/>
      <c r="AF189" s="1010"/>
      <c r="AG189" s="1011"/>
      <c r="AH189" s="1011"/>
      <c r="AI189" s="1011"/>
      <c r="AJ189" s="1011"/>
      <c r="AK189" s="1011"/>
      <c r="AL189" s="1008"/>
      <c r="AM189" s="1008"/>
      <c r="AN189" s="1008"/>
      <c r="AO189" s="1008"/>
      <c r="AP189" s="1008"/>
      <c r="AQ189" s="1008"/>
      <c r="AR189" s="1008"/>
      <c r="AS189" s="1008"/>
      <c r="AT189" s="1008"/>
      <c r="AU189" s="1008"/>
      <c r="AV189" s="1008"/>
      <c r="AW189" s="1008"/>
      <c r="AX189" s="1008"/>
      <c r="AY189" s="1008"/>
      <c r="AZ189" s="1008"/>
      <c r="BA189" s="1008"/>
      <c r="BB189" s="1008"/>
      <c r="BC189" s="1008"/>
      <c r="BD189" s="1008"/>
      <c r="BE189" s="1008"/>
      <c r="BF189" s="1008"/>
      <c r="BG189" s="1008"/>
      <c r="BH189" s="1008"/>
      <c r="BI189" s="1008"/>
      <c r="BJ189" s="1008"/>
      <c r="BK189" s="1008"/>
      <c r="BL189" s="1008"/>
      <c r="BM189" s="1008"/>
      <c r="BN189" s="1008"/>
      <c r="BO189" s="1008"/>
      <c r="BP189" s="1008"/>
      <c r="BQ189" s="1008"/>
      <c r="BR189" s="1008"/>
      <c r="BS189" s="1008"/>
      <c r="BT189" s="1008"/>
      <c r="BU189" s="1008"/>
      <c r="BV189" s="1008"/>
      <c r="BW189" s="1008"/>
      <c r="BX189" s="1008"/>
      <c r="BY189" s="1008"/>
      <c r="BZ189" s="1008"/>
      <c r="CA189" s="1008"/>
      <c r="CB189" s="1008"/>
      <c r="CC189" s="1008"/>
      <c r="CD189" s="1008"/>
      <c r="CE189" s="1008"/>
      <c r="CF189" s="1008"/>
      <c r="CG189" s="1008"/>
      <c r="CH189" s="1008"/>
      <c r="CI189" s="1008"/>
      <c r="CJ189" s="1008"/>
      <c r="CK189" s="1008"/>
      <c r="CL189" s="1008"/>
      <c r="CM189" s="1008"/>
      <c r="CN189" s="1008"/>
      <c r="CO189" s="1008"/>
      <c r="CP189" s="1008"/>
      <c r="CQ189" s="1008"/>
      <c r="CR189" s="1008"/>
      <c r="CS189" s="1008"/>
      <c r="CT189" s="1008"/>
      <c r="CU189" s="1008"/>
      <c r="CV189" s="1008"/>
      <c r="CW189" s="1008"/>
      <c r="CX189" s="1008"/>
      <c r="CY189" s="1008"/>
      <c r="CZ189" s="1008"/>
      <c r="DA189" s="1008"/>
      <c r="DB189" s="1008"/>
      <c r="DC189" s="1008"/>
      <c r="DD189" s="1008"/>
      <c r="DE189" s="1008"/>
      <c r="DF189" s="1008"/>
      <c r="DG189" s="1008"/>
      <c r="DH189" s="1008"/>
      <c r="DI189" s="1008"/>
      <c r="DJ189" s="1008"/>
      <c r="DK189" s="1008"/>
      <c r="DL189" s="1008"/>
      <c r="DM189" s="1008"/>
      <c r="DN189" s="1008"/>
      <c r="DO189" s="1008"/>
      <c r="DP189" s="1008"/>
      <c r="DQ189" s="1008"/>
      <c r="DR189" s="1008"/>
    </row>
    <row r="190" spans="1:122" s="1007" customFormat="1" x14ac:dyDescent="0.25">
      <c r="A190" s="1010"/>
      <c r="B190" s="1012"/>
      <c r="C190" s="1010"/>
      <c r="D190" s="1010"/>
      <c r="E190" s="1010"/>
      <c r="F190" s="1010"/>
      <c r="G190" s="1010"/>
      <c r="H190" s="1010"/>
      <c r="I190" s="1010"/>
      <c r="J190" s="1010"/>
      <c r="K190" s="1010"/>
      <c r="L190" s="1010"/>
      <c r="M190" s="1010"/>
      <c r="N190" s="1010"/>
      <c r="O190" s="1010"/>
      <c r="P190" s="1010"/>
      <c r="Q190" s="1010"/>
      <c r="R190" s="1010"/>
      <c r="S190" s="1010"/>
      <c r="T190" s="1010"/>
      <c r="U190" s="1010"/>
      <c r="V190" s="1010"/>
      <c r="W190" s="1010"/>
      <c r="X190" s="1010"/>
      <c r="Y190" s="1010"/>
      <c r="Z190" s="1010"/>
      <c r="AA190" s="1010"/>
      <c r="AB190" s="1010"/>
      <c r="AC190" s="1010"/>
      <c r="AD190" s="1010"/>
      <c r="AE190" s="1010"/>
      <c r="AF190" s="1010"/>
      <c r="AG190" s="1011"/>
      <c r="AH190" s="1011"/>
      <c r="AI190" s="1011"/>
      <c r="AJ190" s="1011"/>
      <c r="AK190" s="1011"/>
      <c r="AL190" s="1008"/>
      <c r="AM190" s="1008"/>
      <c r="AN190" s="1008"/>
      <c r="AO190" s="1008"/>
      <c r="AP190" s="1008"/>
      <c r="AQ190" s="1008"/>
      <c r="AR190" s="1008"/>
      <c r="AS190" s="1008"/>
      <c r="AT190" s="1008"/>
      <c r="AU190" s="1008"/>
      <c r="AV190" s="1008"/>
      <c r="AW190" s="1008"/>
      <c r="AX190" s="1008"/>
      <c r="AY190" s="1008"/>
      <c r="AZ190" s="1008"/>
      <c r="BA190" s="1008"/>
      <c r="BB190" s="1008"/>
      <c r="BC190" s="1008"/>
      <c r="BD190" s="1008"/>
      <c r="BE190" s="1008"/>
      <c r="BF190" s="1008"/>
      <c r="BG190" s="1008"/>
      <c r="BH190" s="1008"/>
      <c r="BI190" s="1008"/>
      <c r="BJ190" s="1008"/>
      <c r="BK190" s="1008"/>
      <c r="BL190" s="1008"/>
      <c r="BM190" s="1008"/>
      <c r="BN190" s="1008"/>
      <c r="BO190" s="1008"/>
      <c r="BP190" s="1008"/>
      <c r="BQ190" s="1008"/>
      <c r="BR190" s="1008"/>
      <c r="BS190" s="1008"/>
      <c r="BT190" s="1008"/>
      <c r="BU190" s="1008"/>
      <c r="BV190" s="1008"/>
      <c r="BW190" s="1008"/>
      <c r="BX190" s="1008"/>
      <c r="BY190" s="1008"/>
      <c r="BZ190" s="1008"/>
      <c r="CA190" s="1008"/>
      <c r="CB190" s="1008"/>
      <c r="CC190" s="1008"/>
      <c r="CD190" s="1008"/>
      <c r="CE190" s="1008"/>
      <c r="CF190" s="1008"/>
      <c r="CG190" s="1008"/>
      <c r="CH190" s="1008"/>
      <c r="CI190" s="1008"/>
      <c r="CJ190" s="1008"/>
      <c r="CK190" s="1008"/>
      <c r="CL190" s="1008"/>
      <c r="CM190" s="1008"/>
      <c r="CN190" s="1008"/>
      <c r="CO190" s="1008"/>
      <c r="CP190" s="1008"/>
      <c r="CQ190" s="1008"/>
      <c r="CR190" s="1008"/>
      <c r="CS190" s="1008"/>
      <c r="CT190" s="1008"/>
      <c r="CU190" s="1008"/>
      <c r="CV190" s="1008"/>
      <c r="CW190" s="1008"/>
      <c r="CX190" s="1008"/>
      <c r="CY190" s="1008"/>
      <c r="CZ190" s="1008"/>
      <c r="DA190" s="1008"/>
      <c r="DB190" s="1008"/>
      <c r="DC190" s="1008"/>
      <c r="DD190" s="1008"/>
      <c r="DE190" s="1008"/>
      <c r="DF190" s="1008"/>
      <c r="DG190" s="1008"/>
      <c r="DH190" s="1008"/>
      <c r="DI190" s="1008"/>
      <c r="DJ190" s="1008"/>
      <c r="DK190" s="1008"/>
      <c r="DL190" s="1008"/>
      <c r="DM190" s="1008"/>
      <c r="DN190" s="1008"/>
      <c r="DO190" s="1008"/>
      <c r="DP190" s="1008"/>
      <c r="DQ190" s="1008"/>
      <c r="DR190" s="1008"/>
    </row>
    <row r="191" spans="1:122" s="1007" customFormat="1" x14ac:dyDescent="0.25">
      <c r="A191" s="1010"/>
      <c r="B191" s="1012"/>
      <c r="C191" s="1010"/>
      <c r="D191" s="1010"/>
      <c r="E191" s="1010"/>
      <c r="F191" s="1010"/>
      <c r="G191" s="1010"/>
      <c r="H191" s="1010"/>
      <c r="I191" s="1010"/>
      <c r="J191" s="1010"/>
      <c r="K191" s="1010"/>
      <c r="L191" s="1010"/>
      <c r="M191" s="1010"/>
      <c r="N191" s="1010"/>
      <c r="O191" s="1010"/>
      <c r="P191" s="1010"/>
      <c r="Q191" s="1010"/>
      <c r="R191" s="1010"/>
      <c r="S191" s="1010"/>
      <c r="T191" s="1010"/>
      <c r="U191" s="1010"/>
      <c r="V191" s="1010"/>
      <c r="W191" s="1010"/>
      <c r="X191" s="1010"/>
      <c r="Y191" s="1010"/>
      <c r="Z191" s="1010"/>
      <c r="AA191" s="1010"/>
      <c r="AB191" s="1010"/>
      <c r="AC191" s="1010"/>
      <c r="AD191" s="1010"/>
      <c r="AE191" s="1010"/>
      <c r="AF191" s="1010"/>
      <c r="AG191" s="1011"/>
      <c r="AH191" s="1011"/>
      <c r="AI191" s="1011"/>
      <c r="AJ191" s="1011"/>
      <c r="AK191" s="1011"/>
      <c r="AL191" s="1008"/>
      <c r="AM191" s="1008"/>
      <c r="AN191" s="1008"/>
      <c r="AO191" s="1008"/>
      <c r="AP191" s="1008"/>
      <c r="AQ191" s="1008"/>
      <c r="AR191" s="1008"/>
      <c r="AS191" s="1008"/>
      <c r="AT191" s="1008"/>
      <c r="AU191" s="1008"/>
      <c r="AV191" s="1008"/>
      <c r="AW191" s="1008"/>
      <c r="AX191" s="1008"/>
      <c r="AY191" s="1008"/>
      <c r="AZ191" s="1008"/>
      <c r="BA191" s="1008"/>
      <c r="BB191" s="1008"/>
      <c r="BC191" s="1008"/>
      <c r="BD191" s="1008"/>
      <c r="BE191" s="1008"/>
      <c r="BF191" s="1008"/>
      <c r="BG191" s="1008"/>
      <c r="BH191" s="1008"/>
      <c r="BI191" s="1008"/>
      <c r="BJ191" s="1008"/>
      <c r="BK191" s="1008"/>
      <c r="BL191" s="1008"/>
      <c r="BM191" s="1008"/>
      <c r="BN191" s="1008"/>
      <c r="BO191" s="1008"/>
      <c r="BP191" s="1008"/>
      <c r="BQ191" s="1008"/>
      <c r="BR191" s="1008"/>
      <c r="BS191" s="1008"/>
      <c r="BT191" s="1008"/>
      <c r="BU191" s="1008"/>
      <c r="BV191" s="1008"/>
      <c r="BW191" s="1008"/>
      <c r="BX191" s="1008"/>
      <c r="BY191" s="1008"/>
      <c r="BZ191" s="1008"/>
      <c r="CA191" s="1008"/>
      <c r="CB191" s="1008"/>
      <c r="CC191" s="1008"/>
      <c r="CD191" s="1008"/>
      <c r="CE191" s="1008"/>
      <c r="CF191" s="1008"/>
      <c r="CG191" s="1008"/>
      <c r="CH191" s="1008"/>
      <c r="CI191" s="1008"/>
      <c r="CJ191" s="1008"/>
      <c r="CK191" s="1008"/>
      <c r="CL191" s="1008"/>
      <c r="CM191" s="1008"/>
      <c r="CN191" s="1008"/>
      <c r="CO191" s="1008"/>
      <c r="CP191" s="1008"/>
      <c r="CQ191" s="1008"/>
      <c r="CR191" s="1008"/>
      <c r="CS191" s="1008"/>
      <c r="CT191" s="1008"/>
      <c r="CU191" s="1008"/>
      <c r="CV191" s="1008"/>
      <c r="CW191" s="1008"/>
      <c r="CX191" s="1008"/>
      <c r="CY191" s="1008"/>
      <c r="CZ191" s="1008"/>
      <c r="DA191" s="1008"/>
      <c r="DB191" s="1008"/>
      <c r="DC191" s="1008"/>
      <c r="DD191" s="1008"/>
      <c r="DE191" s="1008"/>
      <c r="DF191" s="1008"/>
      <c r="DG191" s="1008"/>
      <c r="DH191" s="1008"/>
      <c r="DI191" s="1008"/>
      <c r="DJ191" s="1008"/>
      <c r="DK191" s="1008"/>
      <c r="DL191" s="1008"/>
      <c r="DM191" s="1008"/>
      <c r="DN191" s="1008"/>
      <c r="DO191" s="1008"/>
      <c r="DP191" s="1008"/>
      <c r="DQ191" s="1008"/>
      <c r="DR191" s="1008"/>
    </row>
    <row r="192" spans="1:122" s="1007" customFormat="1" x14ac:dyDescent="0.25">
      <c r="A192" s="1010"/>
      <c r="B192" s="1012"/>
      <c r="C192" s="1010"/>
      <c r="D192" s="1010"/>
      <c r="E192" s="1010"/>
      <c r="F192" s="1010"/>
      <c r="G192" s="1010"/>
      <c r="H192" s="1010"/>
      <c r="I192" s="1010"/>
      <c r="J192" s="1010"/>
      <c r="K192" s="1010"/>
      <c r="L192" s="1010"/>
      <c r="M192" s="1010"/>
      <c r="N192" s="1010"/>
      <c r="O192" s="1010"/>
      <c r="P192" s="1010"/>
      <c r="Q192" s="1010"/>
      <c r="R192" s="1010"/>
      <c r="S192" s="1010"/>
      <c r="T192" s="1010"/>
      <c r="U192" s="1010"/>
      <c r="V192" s="1010"/>
      <c r="W192" s="1010"/>
      <c r="X192" s="1010"/>
      <c r="Y192" s="1010"/>
      <c r="Z192" s="1010"/>
      <c r="AA192" s="1010"/>
      <c r="AB192" s="1010"/>
      <c r="AC192" s="1010"/>
      <c r="AD192" s="1010"/>
      <c r="AE192" s="1010"/>
      <c r="AF192" s="1010"/>
      <c r="AG192" s="1011"/>
      <c r="AH192" s="1011"/>
      <c r="AI192" s="1011"/>
      <c r="AJ192" s="1011"/>
      <c r="AK192" s="1011"/>
      <c r="AL192" s="1008"/>
      <c r="AM192" s="1008"/>
      <c r="AN192" s="1008"/>
      <c r="AO192" s="1008"/>
      <c r="AP192" s="1008"/>
      <c r="AQ192" s="1008"/>
      <c r="AR192" s="1008"/>
      <c r="AS192" s="1008"/>
      <c r="AT192" s="1008"/>
      <c r="AU192" s="1008"/>
      <c r="AV192" s="1008"/>
      <c r="AW192" s="1008"/>
      <c r="AX192" s="1008"/>
      <c r="AY192" s="1008"/>
      <c r="AZ192" s="1008"/>
      <c r="BA192" s="1008"/>
      <c r="BB192" s="1008"/>
      <c r="BC192" s="1008"/>
      <c r="BD192" s="1008"/>
      <c r="BE192" s="1008"/>
      <c r="BF192" s="1008"/>
      <c r="BG192" s="1008"/>
      <c r="BH192" s="1008"/>
      <c r="BI192" s="1008"/>
      <c r="BJ192" s="1008"/>
      <c r="BK192" s="1008"/>
      <c r="BL192" s="1008"/>
      <c r="BM192" s="1008"/>
      <c r="BN192" s="1008"/>
      <c r="BO192" s="1008"/>
      <c r="BP192" s="1008"/>
      <c r="BQ192" s="1008"/>
      <c r="BR192" s="1008"/>
      <c r="BS192" s="1008"/>
      <c r="BT192" s="1008"/>
      <c r="BU192" s="1008"/>
      <c r="BV192" s="1008"/>
      <c r="BW192" s="1008"/>
      <c r="BX192" s="1008"/>
      <c r="BY192" s="1008"/>
      <c r="BZ192" s="1008"/>
      <c r="CA192" s="1008"/>
      <c r="CB192" s="1008"/>
      <c r="CC192" s="1008"/>
      <c r="CD192" s="1008"/>
      <c r="CE192" s="1008"/>
      <c r="CF192" s="1008"/>
      <c r="CG192" s="1008"/>
      <c r="CH192" s="1008"/>
      <c r="CI192" s="1008"/>
      <c r="CJ192" s="1008"/>
      <c r="CK192" s="1008"/>
      <c r="CL192" s="1008"/>
      <c r="CM192" s="1008"/>
      <c r="CN192" s="1008"/>
      <c r="CO192" s="1008"/>
      <c r="CP192" s="1008"/>
      <c r="CQ192" s="1008"/>
      <c r="CR192" s="1008"/>
      <c r="CS192" s="1008"/>
      <c r="CT192" s="1008"/>
      <c r="CU192" s="1008"/>
      <c r="CV192" s="1008"/>
      <c r="CW192" s="1008"/>
      <c r="CX192" s="1008"/>
      <c r="CY192" s="1008"/>
      <c r="CZ192" s="1008"/>
      <c r="DA192" s="1008"/>
      <c r="DB192" s="1008"/>
      <c r="DC192" s="1008"/>
      <c r="DD192" s="1008"/>
      <c r="DE192" s="1008"/>
      <c r="DF192" s="1008"/>
      <c r="DG192" s="1008"/>
      <c r="DH192" s="1008"/>
      <c r="DI192" s="1008"/>
      <c r="DJ192" s="1008"/>
      <c r="DK192" s="1008"/>
      <c r="DL192" s="1008"/>
      <c r="DM192" s="1008"/>
      <c r="DN192" s="1008"/>
      <c r="DO192" s="1008"/>
      <c r="DP192" s="1008"/>
      <c r="DQ192" s="1008"/>
      <c r="DR192" s="1008"/>
    </row>
    <row r="193" spans="1:122" s="1007" customFormat="1" x14ac:dyDescent="0.25">
      <c r="A193" s="1010"/>
      <c r="B193" s="1012"/>
      <c r="C193" s="1010"/>
      <c r="D193" s="1010"/>
      <c r="E193" s="1010"/>
      <c r="F193" s="1010"/>
      <c r="G193" s="1010"/>
      <c r="H193" s="1010"/>
      <c r="I193" s="1010"/>
      <c r="J193" s="1010"/>
      <c r="K193" s="1010"/>
      <c r="L193" s="1010"/>
      <c r="M193" s="1010"/>
      <c r="N193" s="1010"/>
      <c r="O193" s="1010"/>
      <c r="P193" s="1010"/>
      <c r="Q193" s="1010"/>
      <c r="R193" s="1010"/>
      <c r="S193" s="1010"/>
      <c r="T193" s="1010"/>
      <c r="U193" s="1010"/>
      <c r="V193" s="1010"/>
      <c r="W193" s="1010"/>
      <c r="X193" s="1010"/>
      <c r="Y193" s="1010"/>
      <c r="Z193" s="1010"/>
      <c r="AA193" s="1010"/>
      <c r="AB193" s="1010"/>
      <c r="AC193" s="1010"/>
      <c r="AD193" s="1010"/>
      <c r="AE193" s="1010"/>
      <c r="AF193" s="1010"/>
      <c r="AG193" s="1011"/>
      <c r="AH193" s="1011"/>
      <c r="AI193" s="1011"/>
      <c r="AJ193" s="1011"/>
      <c r="AK193" s="1011"/>
      <c r="AL193" s="1008"/>
      <c r="AM193" s="1008"/>
      <c r="AN193" s="1008"/>
      <c r="AO193" s="1008"/>
      <c r="AP193" s="1008"/>
      <c r="AQ193" s="1008"/>
      <c r="AR193" s="1008"/>
      <c r="AS193" s="1008"/>
      <c r="AT193" s="1008"/>
      <c r="AU193" s="1008"/>
      <c r="AV193" s="1008"/>
      <c r="AW193" s="1008"/>
      <c r="AX193" s="1008"/>
      <c r="AY193" s="1008"/>
      <c r="AZ193" s="1008"/>
      <c r="BA193" s="1008"/>
      <c r="BB193" s="1008"/>
      <c r="BC193" s="1008"/>
      <c r="BD193" s="1008"/>
      <c r="BE193" s="1008"/>
      <c r="BF193" s="1008"/>
      <c r="BG193" s="1008"/>
      <c r="BH193" s="1008"/>
      <c r="BI193" s="1008"/>
      <c r="BJ193" s="1008"/>
      <c r="BK193" s="1008"/>
      <c r="BL193" s="1008"/>
      <c r="BM193" s="1008"/>
      <c r="BN193" s="1008"/>
      <c r="BO193" s="1008"/>
      <c r="BP193" s="1008"/>
      <c r="BQ193" s="1008"/>
      <c r="BR193" s="1008"/>
      <c r="BS193" s="1008"/>
      <c r="BT193" s="1008"/>
      <c r="BU193" s="1008"/>
      <c r="BV193" s="1008"/>
      <c r="BW193" s="1008"/>
      <c r="BX193" s="1008"/>
      <c r="BY193" s="1008"/>
      <c r="BZ193" s="1008"/>
      <c r="CA193" s="1008"/>
      <c r="CB193" s="1008"/>
      <c r="CC193" s="1008"/>
      <c r="CD193" s="1008"/>
      <c r="CE193" s="1008"/>
      <c r="CF193" s="1008"/>
      <c r="CG193" s="1008"/>
      <c r="CH193" s="1008"/>
      <c r="CI193" s="1008"/>
      <c r="CJ193" s="1008"/>
      <c r="CK193" s="1008"/>
      <c r="CL193" s="1008"/>
      <c r="CM193" s="1008"/>
      <c r="CN193" s="1008"/>
      <c r="CO193" s="1008"/>
      <c r="CP193" s="1008"/>
      <c r="CQ193" s="1008"/>
      <c r="CR193" s="1008"/>
      <c r="CS193" s="1008"/>
      <c r="CT193" s="1008"/>
      <c r="CU193" s="1008"/>
      <c r="CV193" s="1008"/>
      <c r="CW193" s="1008"/>
      <c r="CX193" s="1008"/>
      <c r="CY193" s="1008"/>
      <c r="CZ193" s="1008"/>
      <c r="DA193" s="1008"/>
      <c r="DB193" s="1008"/>
      <c r="DC193" s="1008"/>
      <c r="DD193" s="1008"/>
      <c r="DE193" s="1008"/>
      <c r="DF193" s="1008"/>
      <c r="DG193" s="1008"/>
      <c r="DH193" s="1008"/>
      <c r="DI193" s="1008"/>
      <c r="DJ193" s="1008"/>
      <c r="DK193" s="1008"/>
      <c r="DL193" s="1008"/>
      <c r="DM193" s="1008"/>
      <c r="DN193" s="1008"/>
      <c r="DO193" s="1008"/>
      <c r="DP193" s="1008"/>
      <c r="DQ193" s="1008"/>
      <c r="DR193" s="1008"/>
    </row>
    <row r="194" spans="1:122" s="1007" customFormat="1" x14ac:dyDescent="0.25">
      <c r="A194" s="1010"/>
      <c r="B194" s="1012"/>
      <c r="C194" s="1010"/>
      <c r="D194" s="1010"/>
      <c r="E194" s="1010"/>
      <c r="F194" s="1010"/>
      <c r="G194" s="1010"/>
      <c r="H194" s="1010"/>
      <c r="I194" s="1010"/>
      <c r="J194" s="1010"/>
      <c r="K194" s="1010"/>
      <c r="L194" s="1010"/>
      <c r="M194" s="1010"/>
      <c r="N194" s="1010"/>
      <c r="O194" s="1010"/>
      <c r="P194" s="1010"/>
      <c r="Q194" s="1010"/>
      <c r="R194" s="1010"/>
      <c r="S194" s="1010"/>
      <c r="T194" s="1010"/>
      <c r="U194" s="1010"/>
      <c r="V194" s="1010"/>
      <c r="W194" s="1010"/>
      <c r="X194" s="1010"/>
      <c r="Y194" s="1010"/>
      <c r="Z194" s="1010"/>
      <c r="AA194" s="1010"/>
      <c r="AB194" s="1010"/>
      <c r="AC194" s="1010"/>
      <c r="AD194" s="1010"/>
      <c r="AE194" s="1010"/>
      <c r="AF194" s="1010"/>
      <c r="AG194" s="1011"/>
      <c r="AH194" s="1011"/>
      <c r="AI194" s="1011"/>
      <c r="AJ194" s="1011"/>
      <c r="AK194" s="1011"/>
      <c r="AL194" s="1008"/>
      <c r="AM194" s="1008"/>
      <c r="AN194" s="1008"/>
      <c r="AO194" s="1008"/>
      <c r="AP194" s="1008"/>
      <c r="AQ194" s="1008"/>
      <c r="AR194" s="1008"/>
      <c r="AS194" s="1008"/>
      <c r="AT194" s="1008"/>
      <c r="AU194" s="1008"/>
      <c r="AV194" s="1008"/>
      <c r="AW194" s="1008"/>
      <c r="AX194" s="1008"/>
      <c r="AY194" s="1008"/>
      <c r="AZ194" s="1008"/>
      <c r="BA194" s="1008"/>
      <c r="BB194" s="1008"/>
      <c r="BC194" s="1008"/>
      <c r="BD194" s="1008"/>
      <c r="BE194" s="1008"/>
      <c r="BF194" s="1008"/>
      <c r="BG194" s="1008"/>
      <c r="BH194" s="1008"/>
      <c r="BI194" s="1008"/>
      <c r="BJ194" s="1008"/>
      <c r="BK194" s="1008"/>
      <c r="BL194" s="1008"/>
      <c r="BM194" s="1008"/>
      <c r="BN194" s="1008"/>
      <c r="BO194" s="1008"/>
      <c r="BP194" s="1008"/>
      <c r="BQ194" s="1008"/>
      <c r="BR194" s="1008"/>
      <c r="BS194" s="1008"/>
      <c r="BT194" s="1008"/>
      <c r="BU194" s="1008"/>
      <c r="BV194" s="1008"/>
      <c r="BW194" s="1008"/>
      <c r="BX194" s="1008"/>
      <c r="BY194" s="1008"/>
      <c r="BZ194" s="1008"/>
      <c r="CA194" s="1008"/>
      <c r="CB194" s="1008"/>
      <c r="CC194" s="1008"/>
      <c r="CD194" s="1008"/>
      <c r="CE194" s="1008"/>
      <c r="CF194" s="1008"/>
      <c r="CG194" s="1008"/>
      <c r="CH194" s="1008"/>
      <c r="CI194" s="1008"/>
      <c r="CJ194" s="1008"/>
      <c r="CK194" s="1008"/>
      <c r="CL194" s="1008"/>
      <c r="CM194" s="1008"/>
      <c r="CN194" s="1008"/>
      <c r="CO194" s="1008"/>
      <c r="CP194" s="1008"/>
      <c r="CQ194" s="1008"/>
      <c r="CR194" s="1008"/>
      <c r="CS194" s="1008"/>
      <c r="CT194" s="1008"/>
      <c r="CU194" s="1008"/>
      <c r="CV194" s="1008"/>
      <c r="CW194" s="1008"/>
      <c r="CX194" s="1008"/>
      <c r="CY194" s="1008"/>
      <c r="CZ194" s="1008"/>
      <c r="DA194" s="1008"/>
      <c r="DB194" s="1008"/>
      <c r="DC194" s="1008"/>
      <c r="DD194" s="1008"/>
      <c r="DE194" s="1008"/>
      <c r="DF194" s="1008"/>
      <c r="DG194" s="1008"/>
      <c r="DH194" s="1008"/>
      <c r="DI194" s="1008"/>
      <c r="DJ194" s="1008"/>
      <c r="DK194" s="1008"/>
      <c r="DL194" s="1008"/>
      <c r="DM194" s="1008"/>
      <c r="DN194" s="1008"/>
      <c r="DO194" s="1008"/>
      <c r="DP194" s="1008"/>
      <c r="DQ194" s="1008"/>
      <c r="DR194" s="1008"/>
    </row>
    <row r="195" spans="1:122" s="1007" customFormat="1" x14ac:dyDescent="0.25">
      <c r="A195" s="1010"/>
      <c r="B195" s="1012"/>
      <c r="C195" s="1010"/>
      <c r="D195" s="1010"/>
      <c r="E195" s="1010"/>
      <c r="F195" s="1010"/>
      <c r="G195" s="1010"/>
      <c r="H195" s="1010"/>
      <c r="I195" s="1010"/>
      <c r="J195" s="1010"/>
      <c r="K195" s="1010"/>
      <c r="L195" s="1010"/>
      <c r="M195" s="1010"/>
      <c r="N195" s="1010"/>
      <c r="O195" s="1010"/>
      <c r="P195" s="1010"/>
      <c r="Q195" s="1010"/>
      <c r="R195" s="1010"/>
      <c r="S195" s="1010"/>
      <c r="T195" s="1010"/>
      <c r="U195" s="1010"/>
      <c r="V195" s="1010"/>
      <c r="W195" s="1010"/>
      <c r="X195" s="1010"/>
      <c r="Y195" s="1010"/>
      <c r="Z195" s="1010"/>
      <c r="AA195" s="1010"/>
      <c r="AB195" s="1010"/>
      <c r="AC195" s="1010"/>
      <c r="AD195" s="1010"/>
      <c r="AE195" s="1010"/>
      <c r="AF195" s="1010"/>
      <c r="AG195" s="1011"/>
      <c r="AH195" s="1011"/>
      <c r="AI195" s="1011"/>
      <c r="AJ195" s="1011"/>
      <c r="AK195" s="1011"/>
      <c r="AL195" s="1008"/>
      <c r="AM195" s="1008"/>
      <c r="AN195" s="1008"/>
      <c r="AO195" s="1008"/>
      <c r="AP195" s="1008"/>
      <c r="AQ195" s="1008"/>
      <c r="AR195" s="1008"/>
      <c r="AS195" s="1008"/>
      <c r="AT195" s="1008"/>
      <c r="AU195" s="1008"/>
      <c r="AV195" s="1008"/>
      <c r="AW195" s="1008"/>
      <c r="AX195" s="1008"/>
      <c r="AY195" s="1008"/>
      <c r="AZ195" s="1008"/>
      <c r="BA195" s="1008"/>
      <c r="BB195" s="1008"/>
      <c r="BC195" s="1008"/>
      <c r="BD195" s="1008"/>
      <c r="BE195" s="1008"/>
      <c r="BF195" s="1008"/>
      <c r="BG195" s="1008"/>
      <c r="BH195" s="1008"/>
      <c r="BI195" s="1008"/>
      <c r="BJ195" s="1008"/>
      <c r="BK195" s="1008"/>
      <c r="BL195" s="1008"/>
      <c r="BM195" s="1008"/>
      <c r="BN195" s="1008"/>
      <c r="BO195" s="1008"/>
      <c r="BP195" s="1008"/>
      <c r="BQ195" s="1008"/>
      <c r="BR195" s="1008"/>
      <c r="BS195" s="1008"/>
      <c r="BT195" s="1008"/>
      <c r="BU195" s="1008"/>
      <c r="BV195" s="1008"/>
      <c r="BW195" s="1008"/>
      <c r="BX195" s="1008"/>
      <c r="BY195" s="1008"/>
      <c r="BZ195" s="1008"/>
      <c r="CA195" s="1008"/>
      <c r="CB195" s="1008"/>
      <c r="CC195" s="1008"/>
      <c r="CD195" s="1008"/>
      <c r="CE195" s="1008"/>
      <c r="CF195" s="1008"/>
      <c r="CG195" s="1008"/>
      <c r="CH195" s="1008"/>
      <c r="CI195" s="1008"/>
      <c r="CJ195" s="1008"/>
      <c r="CK195" s="1008"/>
      <c r="CL195" s="1008"/>
      <c r="CM195" s="1008"/>
      <c r="CN195" s="1008"/>
      <c r="CO195" s="1008"/>
      <c r="CP195" s="1008"/>
      <c r="CQ195" s="1008"/>
      <c r="CR195" s="1008"/>
      <c r="CS195" s="1008"/>
      <c r="CT195" s="1008"/>
      <c r="CU195" s="1008"/>
      <c r="CV195" s="1008"/>
      <c r="CW195" s="1008"/>
      <c r="CX195" s="1008"/>
      <c r="CY195" s="1008"/>
      <c r="CZ195" s="1008"/>
      <c r="DA195" s="1008"/>
      <c r="DB195" s="1008"/>
      <c r="DC195" s="1008"/>
      <c r="DD195" s="1008"/>
      <c r="DE195" s="1008"/>
      <c r="DF195" s="1008"/>
      <c r="DG195" s="1008"/>
      <c r="DH195" s="1008"/>
      <c r="DI195" s="1008"/>
      <c r="DJ195" s="1008"/>
      <c r="DK195" s="1008"/>
      <c r="DL195" s="1008"/>
      <c r="DM195" s="1008"/>
      <c r="DN195" s="1008"/>
      <c r="DO195" s="1008"/>
      <c r="DP195" s="1008"/>
      <c r="DQ195" s="1008"/>
      <c r="DR195" s="1008"/>
    </row>
    <row r="196" spans="1:122" s="1007" customFormat="1" x14ac:dyDescent="0.25">
      <c r="A196" s="1010"/>
      <c r="B196" s="1012"/>
      <c r="C196" s="1010"/>
      <c r="D196" s="1010"/>
      <c r="E196" s="1010"/>
      <c r="F196" s="1010"/>
      <c r="G196" s="1010"/>
      <c r="H196" s="1010"/>
      <c r="I196" s="1010"/>
      <c r="J196" s="1010"/>
      <c r="K196" s="1010"/>
      <c r="L196" s="1010"/>
      <c r="M196" s="1010"/>
      <c r="N196" s="1010"/>
      <c r="O196" s="1010"/>
      <c r="P196" s="1010"/>
      <c r="Q196" s="1010"/>
      <c r="R196" s="1010"/>
      <c r="S196" s="1010"/>
      <c r="T196" s="1010"/>
      <c r="U196" s="1010"/>
      <c r="V196" s="1010"/>
      <c r="W196" s="1010"/>
      <c r="X196" s="1010"/>
      <c r="Y196" s="1010"/>
      <c r="Z196" s="1010"/>
      <c r="AA196" s="1010"/>
      <c r="AB196" s="1010"/>
      <c r="AC196" s="1010"/>
      <c r="AD196" s="1010"/>
      <c r="AE196" s="1010"/>
      <c r="AF196" s="1010"/>
      <c r="AG196" s="1011"/>
      <c r="AH196" s="1011"/>
      <c r="AI196" s="1011"/>
      <c r="AJ196" s="1011"/>
      <c r="AK196" s="1011"/>
      <c r="AL196" s="1008"/>
      <c r="AM196" s="1008"/>
      <c r="AN196" s="1008"/>
      <c r="AO196" s="1008"/>
      <c r="AP196" s="1008"/>
      <c r="AQ196" s="1008"/>
      <c r="AR196" s="1008"/>
      <c r="AS196" s="1008"/>
      <c r="AT196" s="1008"/>
      <c r="AU196" s="1008"/>
      <c r="AV196" s="1008"/>
      <c r="AW196" s="1008"/>
      <c r="AX196" s="1008"/>
      <c r="AY196" s="1008"/>
      <c r="AZ196" s="1008"/>
      <c r="BA196" s="1008"/>
      <c r="BB196" s="1008"/>
      <c r="BC196" s="1008"/>
      <c r="BD196" s="1008"/>
      <c r="BE196" s="1008"/>
      <c r="BF196" s="1008"/>
      <c r="BG196" s="1008"/>
      <c r="BH196" s="1008"/>
      <c r="BI196" s="1008"/>
      <c r="BJ196" s="1008"/>
      <c r="BK196" s="1008"/>
      <c r="BL196" s="1008"/>
      <c r="BM196" s="1008"/>
      <c r="BN196" s="1008"/>
      <c r="BO196" s="1008"/>
      <c r="BP196" s="1008"/>
      <c r="BQ196" s="1008"/>
      <c r="BR196" s="1008"/>
      <c r="BS196" s="1008"/>
      <c r="BT196" s="1008"/>
      <c r="BU196" s="1008"/>
      <c r="BV196" s="1008"/>
      <c r="BW196" s="1008"/>
      <c r="BX196" s="1008"/>
      <c r="BY196" s="1008"/>
      <c r="BZ196" s="1008"/>
      <c r="CA196" s="1008"/>
      <c r="CB196" s="1008"/>
      <c r="CC196" s="1008"/>
      <c r="CD196" s="1008"/>
      <c r="CE196" s="1008"/>
      <c r="CF196" s="1008"/>
      <c r="CG196" s="1008"/>
      <c r="CH196" s="1008"/>
      <c r="CI196" s="1008"/>
      <c r="CJ196" s="1008"/>
      <c r="CK196" s="1008"/>
      <c r="CL196" s="1008"/>
      <c r="CM196" s="1008"/>
      <c r="CN196" s="1008"/>
      <c r="CO196" s="1008"/>
      <c r="CP196" s="1008"/>
      <c r="CQ196" s="1008"/>
      <c r="CR196" s="1008"/>
      <c r="CS196" s="1008"/>
      <c r="CT196" s="1008"/>
      <c r="CU196" s="1008"/>
      <c r="CV196" s="1008"/>
      <c r="CW196" s="1008"/>
      <c r="CX196" s="1008"/>
      <c r="CY196" s="1008"/>
      <c r="CZ196" s="1008"/>
      <c r="DA196" s="1008"/>
      <c r="DB196" s="1008"/>
      <c r="DC196" s="1008"/>
      <c r="DD196" s="1008"/>
      <c r="DE196" s="1008"/>
      <c r="DF196" s="1008"/>
      <c r="DG196" s="1008"/>
      <c r="DH196" s="1008"/>
      <c r="DI196" s="1008"/>
      <c r="DJ196" s="1008"/>
      <c r="DK196" s="1008"/>
      <c r="DL196" s="1008"/>
      <c r="DM196" s="1008"/>
      <c r="DN196" s="1008"/>
      <c r="DO196" s="1008"/>
      <c r="DP196" s="1008"/>
      <c r="DQ196" s="1008"/>
      <c r="DR196" s="1008"/>
    </row>
    <row r="197" spans="1:122" s="1007" customFormat="1" x14ac:dyDescent="0.25">
      <c r="A197" s="1010"/>
      <c r="B197" s="1012"/>
      <c r="C197" s="1010"/>
      <c r="D197" s="1010"/>
      <c r="E197" s="1010"/>
      <c r="F197" s="1010"/>
      <c r="G197" s="1010"/>
      <c r="H197" s="1010"/>
      <c r="I197" s="1010"/>
      <c r="J197" s="1010"/>
      <c r="K197" s="1010"/>
      <c r="L197" s="1010"/>
      <c r="M197" s="1010"/>
      <c r="N197" s="1010"/>
      <c r="O197" s="1010"/>
      <c r="P197" s="1010"/>
      <c r="Q197" s="1010"/>
      <c r="R197" s="1010"/>
      <c r="S197" s="1010"/>
      <c r="T197" s="1010"/>
      <c r="U197" s="1010"/>
      <c r="V197" s="1010"/>
      <c r="W197" s="1010"/>
      <c r="X197" s="1010"/>
      <c r="Y197" s="1010"/>
      <c r="Z197" s="1010"/>
      <c r="AA197" s="1010"/>
      <c r="AB197" s="1010"/>
      <c r="AC197" s="1010"/>
      <c r="AD197" s="1010"/>
      <c r="AE197" s="1010"/>
      <c r="AF197" s="1010"/>
      <c r="AG197" s="1011"/>
      <c r="AH197" s="1011"/>
      <c r="AI197" s="1011"/>
      <c r="AJ197" s="1011"/>
      <c r="AK197" s="1011"/>
      <c r="AL197" s="1008"/>
      <c r="AM197" s="1008"/>
      <c r="AN197" s="1008"/>
      <c r="AO197" s="1008"/>
      <c r="AP197" s="1008"/>
      <c r="AQ197" s="1008"/>
      <c r="AR197" s="1008"/>
      <c r="AS197" s="1008"/>
      <c r="AT197" s="1008"/>
      <c r="AU197" s="1008"/>
      <c r="AV197" s="1008"/>
      <c r="AW197" s="1008"/>
      <c r="AX197" s="1008"/>
      <c r="AY197" s="1008"/>
      <c r="AZ197" s="1008"/>
      <c r="BA197" s="1008"/>
      <c r="BB197" s="1008"/>
      <c r="BC197" s="1008"/>
      <c r="BD197" s="1008"/>
      <c r="BE197" s="1008"/>
      <c r="BF197" s="1008"/>
      <c r="BG197" s="1008"/>
      <c r="BH197" s="1008"/>
      <c r="BI197" s="1008"/>
      <c r="BJ197" s="1008"/>
      <c r="BK197" s="1008"/>
      <c r="BL197" s="1008"/>
      <c r="BM197" s="1008"/>
      <c r="BN197" s="1008"/>
      <c r="BO197" s="1008"/>
      <c r="BP197" s="1008"/>
      <c r="BQ197" s="1008"/>
      <c r="BR197" s="1008"/>
      <c r="BS197" s="1008"/>
      <c r="BT197" s="1008"/>
      <c r="BU197" s="1008"/>
      <c r="BV197" s="1008"/>
      <c r="BW197" s="1008"/>
      <c r="BX197" s="1008"/>
      <c r="BY197" s="1008"/>
      <c r="BZ197" s="1008"/>
      <c r="CA197" s="1008"/>
      <c r="CB197" s="1008"/>
      <c r="CC197" s="1008"/>
      <c r="CD197" s="1008"/>
      <c r="CE197" s="1008"/>
      <c r="CF197" s="1008"/>
      <c r="CG197" s="1008"/>
      <c r="CH197" s="1008"/>
      <c r="CI197" s="1008"/>
      <c r="CJ197" s="1008"/>
      <c r="CK197" s="1008"/>
      <c r="CL197" s="1008"/>
      <c r="CM197" s="1008"/>
      <c r="CN197" s="1008"/>
      <c r="CO197" s="1008"/>
      <c r="CP197" s="1008"/>
      <c r="CQ197" s="1008"/>
      <c r="CR197" s="1008"/>
      <c r="CS197" s="1008"/>
      <c r="CT197" s="1008"/>
      <c r="CU197" s="1008"/>
      <c r="CV197" s="1008"/>
      <c r="CW197" s="1008"/>
      <c r="CX197" s="1008"/>
      <c r="CY197" s="1008"/>
      <c r="CZ197" s="1008"/>
      <c r="DA197" s="1008"/>
      <c r="DB197" s="1008"/>
      <c r="DC197" s="1008"/>
      <c r="DD197" s="1008"/>
      <c r="DE197" s="1008"/>
      <c r="DF197" s="1008"/>
      <c r="DG197" s="1008"/>
      <c r="DH197" s="1008"/>
      <c r="DI197" s="1008"/>
      <c r="DJ197" s="1008"/>
      <c r="DK197" s="1008"/>
      <c r="DL197" s="1008"/>
      <c r="DM197" s="1008"/>
      <c r="DN197" s="1008"/>
      <c r="DO197" s="1008"/>
      <c r="DP197" s="1008"/>
      <c r="DQ197" s="1008"/>
      <c r="DR197" s="1008"/>
    </row>
    <row r="198" spans="1:122" s="1007" customFormat="1" x14ac:dyDescent="0.25">
      <c r="A198" s="1010"/>
      <c r="B198" s="1012"/>
      <c r="C198" s="1010"/>
      <c r="D198" s="1010"/>
      <c r="E198" s="1010"/>
      <c r="F198" s="1010"/>
      <c r="G198" s="1010"/>
      <c r="H198" s="1010"/>
      <c r="I198" s="1010"/>
      <c r="J198" s="1010"/>
      <c r="K198" s="1010"/>
      <c r="L198" s="1010"/>
      <c r="M198" s="1010"/>
      <c r="N198" s="1010"/>
      <c r="O198" s="1010"/>
      <c r="P198" s="1010"/>
      <c r="Q198" s="1010"/>
      <c r="R198" s="1010"/>
      <c r="S198" s="1010"/>
      <c r="T198" s="1010"/>
      <c r="U198" s="1010"/>
      <c r="V198" s="1010"/>
      <c r="W198" s="1010"/>
      <c r="X198" s="1010"/>
      <c r="Y198" s="1010"/>
      <c r="Z198" s="1010"/>
      <c r="AA198" s="1010"/>
      <c r="AB198" s="1010"/>
      <c r="AC198" s="1010"/>
      <c r="AD198" s="1010"/>
      <c r="AE198" s="1010"/>
      <c r="AF198" s="1010"/>
      <c r="AG198" s="1011"/>
      <c r="AH198" s="1011"/>
      <c r="AI198" s="1011"/>
      <c r="AJ198" s="1011"/>
      <c r="AK198" s="1011"/>
      <c r="AL198" s="1008"/>
      <c r="AM198" s="1008"/>
      <c r="AN198" s="1008"/>
      <c r="AO198" s="1008"/>
      <c r="AP198" s="1008"/>
      <c r="AQ198" s="1008"/>
      <c r="AR198" s="1008"/>
      <c r="AS198" s="1008"/>
      <c r="AT198" s="1008"/>
      <c r="AU198" s="1008"/>
      <c r="AV198" s="1008"/>
      <c r="AW198" s="1008"/>
      <c r="AX198" s="1008"/>
      <c r="AY198" s="1008"/>
      <c r="AZ198" s="1008"/>
      <c r="BA198" s="1008"/>
      <c r="BB198" s="1008"/>
      <c r="BC198" s="1008"/>
      <c r="BD198" s="1008"/>
      <c r="BE198" s="1008"/>
      <c r="BF198" s="1008"/>
      <c r="BG198" s="1008"/>
      <c r="BH198" s="1008"/>
      <c r="BI198" s="1008"/>
      <c r="BJ198" s="1008"/>
      <c r="BK198" s="1008"/>
      <c r="BL198" s="1008"/>
      <c r="BM198" s="1008"/>
      <c r="BN198" s="1008"/>
      <c r="BO198" s="1008"/>
      <c r="BP198" s="1008"/>
      <c r="BQ198" s="1008"/>
      <c r="BR198" s="1008"/>
      <c r="BS198" s="1008"/>
      <c r="BT198" s="1008"/>
      <c r="BU198" s="1008"/>
      <c r="BV198" s="1008"/>
      <c r="BW198" s="1008"/>
      <c r="BX198" s="1008"/>
      <c r="BY198" s="1008"/>
      <c r="BZ198" s="1008"/>
      <c r="CA198" s="1008"/>
      <c r="CB198" s="1008"/>
      <c r="CC198" s="1008"/>
      <c r="CD198" s="1008"/>
      <c r="CE198" s="1008"/>
      <c r="CF198" s="1008"/>
      <c r="CG198" s="1008"/>
      <c r="CH198" s="1008"/>
      <c r="CI198" s="1008"/>
      <c r="CJ198" s="1008"/>
      <c r="CK198" s="1008"/>
      <c r="CL198" s="1008"/>
      <c r="CM198" s="1008"/>
      <c r="CN198" s="1008"/>
      <c r="CO198" s="1008"/>
      <c r="CP198" s="1008"/>
      <c r="CQ198" s="1008"/>
      <c r="CR198" s="1008"/>
      <c r="CS198" s="1008"/>
      <c r="CT198" s="1008"/>
      <c r="CU198" s="1008"/>
      <c r="CV198" s="1008"/>
      <c r="CW198" s="1008"/>
      <c r="CX198" s="1008"/>
      <c r="CY198" s="1008"/>
      <c r="CZ198" s="1008"/>
      <c r="DA198" s="1008"/>
      <c r="DB198" s="1008"/>
      <c r="DC198" s="1008"/>
      <c r="DD198" s="1008"/>
      <c r="DE198" s="1008"/>
      <c r="DF198" s="1008"/>
      <c r="DG198" s="1008"/>
      <c r="DH198" s="1008"/>
      <c r="DI198" s="1008"/>
      <c r="DJ198" s="1008"/>
      <c r="DK198" s="1008"/>
      <c r="DL198" s="1008"/>
      <c r="DM198" s="1008"/>
      <c r="DN198" s="1008"/>
      <c r="DO198" s="1008"/>
      <c r="DP198" s="1008"/>
      <c r="DQ198" s="1008"/>
      <c r="DR198" s="1008"/>
    </row>
    <row r="199" spans="1:122" s="1007" customFormat="1" x14ac:dyDescent="0.25">
      <c r="A199" s="1010"/>
      <c r="B199" s="1012"/>
      <c r="C199" s="1010"/>
      <c r="D199" s="1010"/>
      <c r="E199" s="1010"/>
      <c r="F199" s="1010"/>
      <c r="G199" s="1010"/>
      <c r="H199" s="1010"/>
      <c r="I199" s="1010"/>
      <c r="J199" s="1010"/>
      <c r="K199" s="1010"/>
      <c r="L199" s="1010"/>
      <c r="M199" s="1010"/>
      <c r="N199" s="1010"/>
      <c r="O199" s="1010"/>
      <c r="P199" s="1010"/>
      <c r="Q199" s="1010"/>
      <c r="R199" s="1010"/>
      <c r="S199" s="1010"/>
      <c r="T199" s="1010"/>
      <c r="U199" s="1010"/>
      <c r="V199" s="1010"/>
      <c r="W199" s="1010"/>
      <c r="X199" s="1010"/>
      <c r="Y199" s="1010"/>
      <c r="Z199" s="1010"/>
      <c r="AA199" s="1010"/>
      <c r="AB199" s="1010"/>
      <c r="AC199" s="1010"/>
      <c r="AD199" s="1010"/>
      <c r="AE199" s="1010"/>
      <c r="AF199" s="1010"/>
      <c r="AG199" s="1011"/>
      <c r="AH199" s="1011"/>
      <c r="AI199" s="1011"/>
      <c r="AJ199" s="1011"/>
      <c r="AK199" s="1011"/>
      <c r="AL199" s="1008"/>
      <c r="AM199" s="1008"/>
      <c r="AN199" s="1008"/>
      <c r="AO199" s="1008"/>
      <c r="AP199" s="1008"/>
      <c r="AQ199" s="1008"/>
      <c r="AR199" s="1008"/>
      <c r="AS199" s="1008"/>
      <c r="AT199" s="1008"/>
      <c r="AU199" s="1008"/>
      <c r="AV199" s="1008"/>
      <c r="AW199" s="1008"/>
      <c r="AX199" s="1008"/>
      <c r="AY199" s="1008"/>
      <c r="AZ199" s="1008"/>
      <c r="BA199" s="1008"/>
      <c r="BB199" s="1008"/>
      <c r="BC199" s="1008"/>
      <c r="BD199" s="1008"/>
      <c r="BE199" s="1008"/>
      <c r="BF199" s="1008"/>
      <c r="BG199" s="1008"/>
      <c r="BH199" s="1008"/>
      <c r="BI199" s="1008"/>
      <c r="BJ199" s="1008"/>
      <c r="BK199" s="1008"/>
      <c r="BL199" s="1008"/>
      <c r="BM199" s="1008"/>
      <c r="BN199" s="1008"/>
      <c r="BO199" s="1008"/>
      <c r="BP199" s="1008"/>
      <c r="BQ199" s="1008"/>
      <c r="BR199" s="1008"/>
      <c r="BS199" s="1008"/>
      <c r="BT199" s="1008"/>
      <c r="BU199" s="1008"/>
      <c r="BV199" s="1008"/>
      <c r="BW199" s="1008"/>
      <c r="BX199" s="1008"/>
      <c r="BY199" s="1008"/>
      <c r="BZ199" s="1008"/>
      <c r="CA199" s="1008"/>
      <c r="CB199" s="1008"/>
      <c r="CC199" s="1008"/>
      <c r="CD199" s="1008"/>
      <c r="CE199" s="1008"/>
      <c r="CF199" s="1008"/>
      <c r="CG199" s="1008"/>
      <c r="CH199" s="1008"/>
      <c r="CI199" s="1008"/>
      <c r="CJ199" s="1008"/>
      <c r="CK199" s="1008"/>
      <c r="CL199" s="1008"/>
      <c r="CM199" s="1008"/>
      <c r="CN199" s="1008"/>
      <c r="CO199" s="1008"/>
      <c r="CP199" s="1008"/>
      <c r="CQ199" s="1008"/>
      <c r="CR199" s="1008"/>
      <c r="CS199" s="1008"/>
      <c r="CT199" s="1008"/>
      <c r="CU199" s="1008"/>
      <c r="CV199" s="1008"/>
      <c r="CW199" s="1008"/>
      <c r="CX199" s="1008"/>
      <c r="CY199" s="1008"/>
      <c r="CZ199" s="1008"/>
      <c r="DA199" s="1008"/>
      <c r="DB199" s="1008"/>
      <c r="DC199" s="1008"/>
      <c r="DD199" s="1008"/>
      <c r="DE199" s="1008"/>
      <c r="DF199" s="1008"/>
      <c r="DG199" s="1008"/>
      <c r="DH199" s="1008"/>
      <c r="DI199" s="1008"/>
      <c r="DJ199" s="1008"/>
      <c r="DK199" s="1008"/>
      <c r="DL199" s="1008"/>
      <c r="DM199" s="1008"/>
      <c r="DN199" s="1008"/>
      <c r="DO199" s="1008"/>
      <c r="DP199" s="1008"/>
      <c r="DQ199" s="1008"/>
      <c r="DR199" s="1008"/>
    </row>
    <row r="200" spans="1:122" s="1007" customFormat="1" x14ac:dyDescent="0.25">
      <c r="A200" s="1010"/>
      <c r="B200" s="1012"/>
      <c r="C200" s="1010"/>
      <c r="D200" s="1010"/>
      <c r="E200" s="1010"/>
      <c r="F200" s="1010"/>
      <c r="G200" s="1010"/>
      <c r="H200" s="1010"/>
      <c r="I200" s="1010"/>
      <c r="J200" s="1010"/>
      <c r="K200" s="1010"/>
      <c r="L200" s="1010"/>
      <c r="M200" s="1010"/>
      <c r="N200" s="1010"/>
      <c r="O200" s="1010"/>
      <c r="P200" s="1010"/>
      <c r="Q200" s="1010"/>
      <c r="R200" s="1010"/>
      <c r="S200" s="1010"/>
      <c r="T200" s="1010"/>
      <c r="U200" s="1010"/>
      <c r="V200" s="1010"/>
      <c r="W200" s="1010"/>
      <c r="X200" s="1010"/>
      <c r="Y200" s="1010"/>
      <c r="Z200" s="1010"/>
      <c r="AA200" s="1010"/>
      <c r="AB200" s="1010"/>
      <c r="AC200" s="1010"/>
      <c r="AD200" s="1010"/>
      <c r="AE200" s="1010"/>
      <c r="AF200" s="1010"/>
      <c r="AG200" s="1011"/>
      <c r="AH200" s="1011"/>
      <c r="AI200" s="1011"/>
      <c r="AJ200" s="1011"/>
      <c r="AK200" s="1011"/>
      <c r="AL200" s="1008"/>
      <c r="AM200" s="1008"/>
      <c r="AN200" s="1008"/>
      <c r="AO200" s="1008"/>
      <c r="AP200" s="1008"/>
      <c r="AQ200" s="1008"/>
      <c r="AR200" s="1008"/>
      <c r="AS200" s="1008"/>
      <c r="AT200" s="1008"/>
      <c r="AU200" s="1008"/>
      <c r="AV200" s="1008"/>
      <c r="AW200" s="1008"/>
      <c r="AX200" s="1008"/>
      <c r="AY200" s="1008"/>
      <c r="AZ200" s="1008"/>
      <c r="BA200" s="1008"/>
      <c r="BB200" s="1008"/>
      <c r="BC200" s="1008"/>
      <c r="BD200" s="1008"/>
      <c r="BE200" s="1008"/>
      <c r="BF200" s="1008"/>
      <c r="BG200" s="1008"/>
      <c r="BH200" s="1008"/>
      <c r="BI200" s="1008"/>
      <c r="BJ200" s="1008"/>
      <c r="BK200" s="1008"/>
      <c r="BL200" s="1008"/>
      <c r="BM200" s="1008"/>
      <c r="BN200" s="1008"/>
      <c r="BO200" s="1008"/>
      <c r="BP200" s="1008"/>
      <c r="BQ200" s="1008"/>
      <c r="BR200" s="1008"/>
      <c r="BS200" s="1008"/>
      <c r="BT200" s="1008"/>
      <c r="BU200" s="1008"/>
      <c r="BV200" s="1008"/>
      <c r="BW200" s="1008"/>
      <c r="BX200" s="1008"/>
      <c r="BY200" s="1008"/>
      <c r="BZ200" s="1008"/>
      <c r="CA200" s="1008"/>
      <c r="CB200" s="1008"/>
      <c r="CC200" s="1008"/>
      <c r="CD200" s="1008"/>
      <c r="CE200" s="1008"/>
      <c r="CF200" s="1008"/>
      <c r="CG200" s="1008"/>
      <c r="CH200" s="1008"/>
      <c r="CI200" s="1008"/>
      <c r="CJ200" s="1008"/>
      <c r="CK200" s="1008"/>
      <c r="CL200" s="1008"/>
      <c r="CM200" s="1008"/>
      <c r="CN200" s="1008"/>
      <c r="CO200" s="1008"/>
      <c r="CP200" s="1008"/>
      <c r="CQ200" s="1008"/>
      <c r="CR200" s="1008"/>
      <c r="CS200" s="1008"/>
      <c r="CT200" s="1008"/>
      <c r="CU200" s="1008"/>
      <c r="CV200" s="1008"/>
      <c r="CW200" s="1008"/>
      <c r="CX200" s="1008"/>
      <c r="CY200" s="1008"/>
      <c r="CZ200" s="1008"/>
      <c r="DA200" s="1008"/>
      <c r="DB200" s="1008"/>
      <c r="DC200" s="1008"/>
      <c r="DD200" s="1008"/>
      <c r="DE200" s="1008"/>
      <c r="DF200" s="1008"/>
      <c r="DG200" s="1008"/>
      <c r="DH200" s="1008"/>
      <c r="DI200" s="1008"/>
      <c r="DJ200" s="1008"/>
      <c r="DK200" s="1008"/>
      <c r="DL200" s="1008"/>
      <c r="DM200" s="1008"/>
      <c r="DN200" s="1008"/>
      <c r="DO200" s="1008"/>
      <c r="DP200" s="1008"/>
      <c r="DQ200" s="1008"/>
      <c r="DR200" s="1008"/>
    </row>
    <row r="201" spans="1:122" s="1007" customFormat="1" x14ac:dyDescent="0.25">
      <c r="A201" s="1010"/>
      <c r="B201" s="1012"/>
      <c r="C201" s="1010"/>
      <c r="D201" s="1010"/>
      <c r="E201" s="1010"/>
      <c r="F201" s="1010"/>
      <c r="G201" s="1010"/>
      <c r="H201" s="1010"/>
      <c r="I201" s="1010"/>
      <c r="J201" s="1010"/>
      <c r="K201" s="1010"/>
      <c r="L201" s="1010"/>
      <c r="M201" s="1010"/>
      <c r="N201" s="1010"/>
      <c r="O201" s="1010"/>
      <c r="P201" s="1010"/>
      <c r="Q201" s="1010"/>
      <c r="R201" s="1010"/>
      <c r="S201" s="1010"/>
      <c r="T201" s="1010"/>
      <c r="U201" s="1010"/>
      <c r="V201" s="1010"/>
      <c r="W201" s="1010"/>
      <c r="X201" s="1010"/>
      <c r="Y201" s="1010"/>
      <c r="Z201" s="1010"/>
      <c r="AA201" s="1010"/>
      <c r="AB201" s="1010"/>
      <c r="AC201" s="1010"/>
      <c r="AD201" s="1010"/>
      <c r="AE201" s="1010"/>
      <c r="AF201" s="1010"/>
      <c r="AG201" s="1011"/>
      <c r="AH201" s="1011"/>
      <c r="AI201" s="1011"/>
      <c r="AJ201" s="1011"/>
      <c r="AK201" s="1011"/>
      <c r="AL201" s="1008"/>
      <c r="AM201" s="1008"/>
      <c r="AN201" s="1008"/>
      <c r="AO201" s="1008"/>
      <c r="AP201" s="1008"/>
      <c r="AQ201" s="1008"/>
      <c r="AR201" s="1008"/>
      <c r="AS201" s="1008"/>
      <c r="AT201" s="1008"/>
      <c r="AU201" s="1008"/>
      <c r="AV201" s="1008"/>
      <c r="AW201" s="1008"/>
      <c r="AX201" s="1008"/>
      <c r="AY201" s="1008"/>
      <c r="AZ201" s="1008"/>
      <c r="BA201" s="1008"/>
      <c r="BB201" s="1008"/>
      <c r="BC201" s="1008"/>
      <c r="BD201" s="1008"/>
      <c r="BE201" s="1008"/>
      <c r="BF201" s="1008"/>
      <c r="BG201" s="1008"/>
      <c r="BH201" s="1008"/>
      <c r="BI201" s="1008"/>
      <c r="BJ201" s="1008"/>
      <c r="BK201" s="1008"/>
      <c r="BL201" s="1008"/>
      <c r="BM201" s="1008"/>
      <c r="BN201" s="1008"/>
      <c r="BO201" s="1008"/>
      <c r="BP201" s="1008"/>
      <c r="BQ201" s="1008"/>
      <c r="BR201" s="1008"/>
      <c r="BS201" s="1008"/>
      <c r="BT201" s="1008"/>
      <c r="BU201" s="1008"/>
      <c r="BV201" s="1008"/>
      <c r="BW201" s="1008"/>
      <c r="BX201" s="1008"/>
      <c r="BY201" s="1008"/>
      <c r="BZ201" s="1008"/>
      <c r="CA201" s="1008"/>
      <c r="CB201" s="1008"/>
      <c r="CC201" s="1008"/>
      <c r="CD201" s="1008"/>
      <c r="CE201" s="1008"/>
      <c r="CF201" s="1008"/>
      <c r="CG201" s="1008"/>
      <c r="CH201" s="1008"/>
      <c r="CI201" s="1008"/>
      <c r="CJ201" s="1008"/>
      <c r="CK201" s="1008"/>
      <c r="CL201" s="1008"/>
      <c r="CM201" s="1008"/>
      <c r="CN201" s="1008"/>
      <c r="CO201" s="1008"/>
      <c r="CP201" s="1008"/>
      <c r="CQ201" s="1008"/>
      <c r="CR201" s="1008"/>
      <c r="CS201" s="1008"/>
      <c r="CT201" s="1008"/>
      <c r="CU201" s="1008"/>
      <c r="CV201" s="1008"/>
      <c r="CW201" s="1008"/>
      <c r="CX201" s="1008"/>
      <c r="CY201" s="1008"/>
      <c r="CZ201" s="1008"/>
      <c r="DA201" s="1008"/>
      <c r="DB201" s="1008"/>
      <c r="DC201" s="1008"/>
      <c r="DD201" s="1008"/>
      <c r="DE201" s="1008"/>
      <c r="DF201" s="1008"/>
      <c r="DG201" s="1008"/>
      <c r="DH201" s="1008"/>
      <c r="DI201" s="1008"/>
      <c r="DJ201" s="1008"/>
      <c r="DK201" s="1008"/>
      <c r="DL201" s="1008"/>
      <c r="DM201" s="1008"/>
      <c r="DN201" s="1008"/>
      <c r="DO201" s="1008"/>
      <c r="DP201" s="1008"/>
      <c r="DQ201" s="1008"/>
      <c r="DR201" s="1008"/>
    </row>
    <row r="202" spans="1:122" s="1007" customFormat="1" x14ac:dyDescent="0.25">
      <c r="A202" s="1010"/>
      <c r="B202" s="1012"/>
      <c r="C202" s="1010"/>
      <c r="D202" s="1010"/>
      <c r="E202" s="1010"/>
      <c r="F202" s="1010"/>
      <c r="G202" s="1010"/>
      <c r="H202" s="1010"/>
      <c r="I202" s="1010"/>
      <c r="J202" s="1010"/>
      <c r="K202" s="1010"/>
      <c r="L202" s="1010"/>
      <c r="M202" s="1010"/>
      <c r="N202" s="1010"/>
      <c r="O202" s="1010"/>
      <c r="P202" s="1010"/>
      <c r="Q202" s="1010"/>
      <c r="R202" s="1010"/>
      <c r="S202" s="1010"/>
      <c r="T202" s="1010"/>
      <c r="U202" s="1010"/>
      <c r="V202" s="1010"/>
      <c r="W202" s="1010"/>
      <c r="X202" s="1010"/>
      <c r="Y202" s="1010"/>
      <c r="Z202" s="1010"/>
      <c r="AA202" s="1010"/>
      <c r="AB202" s="1010"/>
      <c r="AC202" s="1010"/>
      <c r="AD202" s="1010"/>
      <c r="AE202" s="1010"/>
      <c r="AF202" s="1010"/>
      <c r="AG202" s="1011"/>
      <c r="AH202" s="1011"/>
      <c r="AI202" s="1011"/>
      <c r="AJ202" s="1011"/>
      <c r="AK202" s="1011"/>
      <c r="AL202" s="1008"/>
      <c r="AM202" s="1008"/>
      <c r="AN202" s="1008"/>
      <c r="AO202" s="1008"/>
      <c r="AP202" s="1008"/>
      <c r="AQ202" s="1008"/>
      <c r="AR202" s="1008"/>
      <c r="AS202" s="1008"/>
      <c r="AT202" s="1008"/>
      <c r="AU202" s="1008"/>
      <c r="AV202" s="1008"/>
      <c r="AW202" s="1008"/>
      <c r="AX202" s="1008"/>
      <c r="AY202" s="1008"/>
      <c r="AZ202" s="1008"/>
      <c r="BA202" s="1008"/>
      <c r="BB202" s="1008"/>
      <c r="BC202" s="1008"/>
      <c r="BD202" s="1008"/>
      <c r="BE202" s="1008"/>
      <c r="BF202" s="1008"/>
      <c r="BG202" s="1008"/>
      <c r="BH202" s="1008"/>
      <c r="BI202" s="1008"/>
      <c r="BJ202" s="1008"/>
      <c r="BK202" s="1008"/>
      <c r="BL202" s="1008"/>
      <c r="BM202" s="1008"/>
      <c r="BN202" s="1008"/>
      <c r="BO202" s="1008"/>
      <c r="BP202" s="1008"/>
      <c r="BQ202" s="1008"/>
      <c r="BR202" s="1008"/>
      <c r="BS202" s="1008"/>
      <c r="BT202" s="1008"/>
      <c r="BU202" s="1008"/>
      <c r="BV202" s="1008"/>
      <c r="BW202" s="1008"/>
      <c r="BX202" s="1008"/>
      <c r="BY202" s="1008"/>
      <c r="BZ202" s="1008"/>
      <c r="CA202" s="1008"/>
      <c r="CB202" s="1008"/>
      <c r="CC202" s="1008"/>
      <c r="CD202" s="1008"/>
      <c r="CE202" s="1008"/>
      <c r="CF202" s="1008"/>
      <c r="CG202" s="1008"/>
      <c r="CH202" s="1008"/>
      <c r="CI202" s="1008"/>
      <c r="CJ202" s="1008"/>
      <c r="CK202" s="1008"/>
      <c r="CL202" s="1008"/>
      <c r="CM202" s="1008"/>
      <c r="CN202" s="1008"/>
      <c r="CO202" s="1008"/>
      <c r="CP202" s="1008"/>
      <c r="CQ202" s="1008"/>
      <c r="CR202" s="1008"/>
      <c r="CS202" s="1008"/>
      <c r="CT202" s="1008"/>
      <c r="CU202" s="1008"/>
      <c r="CV202" s="1008"/>
      <c r="CW202" s="1008"/>
      <c r="CX202" s="1008"/>
      <c r="CY202" s="1008"/>
      <c r="CZ202" s="1008"/>
      <c r="DA202" s="1008"/>
      <c r="DB202" s="1008"/>
      <c r="DC202" s="1008"/>
      <c r="DD202" s="1008"/>
      <c r="DE202" s="1008"/>
      <c r="DF202" s="1008"/>
      <c r="DG202" s="1008"/>
      <c r="DH202" s="1008"/>
      <c r="DI202" s="1008"/>
      <c r="DJ202" s="1008"/>
      <c r="DK202" s="1008"/>
      <c r="DL202" s="1008"/>
      <c r="DM202" s="1008"/>
      <c r="DN202" s="1008"/>
      <c r="DO202" s="1008"/>
      <c r="DP202" s="1008"/>
      <c r="DQ202" s="1008"/>
      <c r="DR202" s="1008"/>
    </row>
    <row r="203" spans="1:122" s="1007" customFormat="1" x14ac:dyDescent="0.25">
      <c r="A203" s="1010"/>
      <c r="B203" s="1012"/>
      <c r="C203" s="1010"/>
      <c r="D203" s="1010"/>
      <c r="E203" s="1010"/>
      <c r="F203" s="1010"/>
      <c r="G203" s="1010"/>
      <c r="H203" s="1010"/>
      <c r="I203" s="1010"/>
      <c r="J203" s="1010"/>
      <c r="K203" s="1010"/>
      <c r="L203" s="1010"/>
      <c r="M203" s="1010"/>
      <c r="N203" s="1010"/>
      <c r="O203" s="1010"/>
      <c r="P203" s="1010"/>
      <c r="Q203" s="1010"/>
      <c r="R203" s="1010"/>
      <c r="S203" s="1010"/>
      <c r="T203" s="1010"/>
      <c r="U203" s="1010"/>
      <c r="V203" s="1010"/>
      <c r="W203" s="1010"/>
      <c r="X203" s="1010"/>
      <c r="Y203" s="1010"/>
      <c r="Z203" s="1010"/>
      <c r="AA203" s="1010"/>
      <c r="AB203" s="1010"/>
      <c r="AC203" s="1010"/>
      <c r="AD203" s="1010"/>
      <c r="AE203" s="1010"/>
      <c r="AF203" s="1010"/>
      <c r="AG203" s="1011"/>
      <c r="AH203" s="1011"/>
      <c r="AI203" s="1011"/>
      <c r="AJ203" s="1011"/>
      <c r="AK203" s="1011"/>
      <c r="AL203" s="1008"/>
      <c r="AM203" s="1008"/>
      <c r="AN203" s="1008"/>
      <c r="AO203" s="1008"/>
      <c r="AP203" s="1008"/>
      <c r="AQ203" s="1008"/>
      <c r="AR203" s="1008"/>
      <c r="AS203" s="1008"/>
      <c r="AT203" s="1008"/>
      <c r="AU203" s="1008"/>
      <c r="AV203" s="1008"/>
      <c r="AW203" s="1008"/>
      <c r="AX203" s="1008"/>
      <c r="AY203" s="1008"/>
      <c r="AZ203" s="1008"/>
      <c r="BA203" s="1008"/>
      <c r="BB203" s="1008"/>
      <c r="BC203" s="1008"/>
      <c r="BD203" s="1008"/>
      <c r="BE203" s="1008"/>
      <c r="BF203" s="1008"/>
      <c r="BG203" s="1008"/>
      <c r="BH203" s="1008"/>
      <c r="BI203" s="1008"/>
      <c r="BJ203" s="1008"/>
      <c r="BK203" s="1008"/>
      <c r="BL203" s="1008"/>
      <c r="BM203" s="1008"/>
      <c r="BN203" s="1008"/>
      <c r="BO203" s="1008"/>
      <c r="BP203" s="1008"/>
      <c r="BQ203" s="1008"/>
      <c r="BR203" s="1008"/>
      <c r="BS203" s="1008"/>
      <c r="BT203" s="1008"/>
      <c r="BU203" s="1008"/>
      <c r="BV203" s="1008"/>
      <c r="BW203" s="1008"/>
      <c r="BX203" s="1008"/>
      <c r="BY203" s="1008"/>
      <c r="BZ203" s="1008"/>
      <c r="CA203" s="1008"/>
      <c r="CB203" s="1008"/>
      <c r="CC203" s="1008"/>
      <c r="CD203" s="1008"/>
      <c r="CE203" s="1008"/>
      <c r="CF203" s="1008"/>
      <c r="CG203" s="1008"/>
      <c r="CH203" s="1008"/>
      <c r="CI203" s="1008"/>
      <c r="CJ203" s="1008"/>
      <c r="CK203" s="1008"/>
      <c r="CL203" s="1008"/>
      <c r="CM203" s="1008"/>
      <c r="CN203" s="1008"/>
      <c r="CO203" s="1008"/>
      <c r="CP203" s="1008"/>
      <c r="CQ203" s="1008"/>
      <c r="CR203" s="1008"/>
      <c r="CS203" s="1008"/>
      <c r="CT203" s="1008"/>
      <c r="CU203" s="1008"/>
      <c r="CV203" s="1008"/>
      <c r="CW203" s="1008"/>
      <c r="CX203" s="1008"/>
      <c r="CY203" s="1008"/>
      <c r="CZ203" s="1008"/>
      <c r="DA203" s="1008"/>
      <c r="DB203" s="1008"/>
      <c r="DC203" s="1008"/>
      <c r="DD203" s="1008"/>
      <c r="DE203" s="1008"/>
      <c r="DF203" s="1008"/>
      <c r="DG203" s="1008"/>
      <c r="DH203" s="1008"/>
      <c r="DI203" s="1008"/>
      <c r="DJ203" s="1008"/>
      <c r="DK203" s="1008"/>
      <c r="DL203" s="1008"/>
      <c r="DM203" s="1008"/>
      <c r="DN203" s="1008"/>
      <c r="DO203" s="1008"/>
      <c r="DP203" s="1008"/>
      <c r="DQ203" s="1008"/>
      <c r="DR203" s="1008"/>
    </row>
    <row r="204" spans="1:122" s="1007" customFormat="1" x14ac:dyDescent="0.25">
      <c r="A204" s="1010"/>
      <c r="B204" s="1012"/>
      <c r="C204" s="1010"/>
      <c r="D204" s="1010"/>
      <c r="E204" s="1010"/>
      <c r="F204" s="1010"/>
      <c r="G204" s="1010"/>
      <c r="H204" s="1010"/>
      <c r="I204" s="1010"/>
      <c r="J204" s="1010"/>
      <c r="K204" s="1010"/>
      <c r="L204" s="1010"/>
      <c r="M204" s="1010"/>
      <c r="N204" s="1010"/>
      <c r="O204" s="1010"/>
      <c r="P204" s="1010"/>
      <c r="Q204" s="1010"/>
      <c r="R204" s="1010"/>
      <c r="S204" s="1010"/>
      <c r="T204" s="1010"/>
      <c r="U204" s="1010"/>
      <c r="V204" s="1010"/>
      <c r="W204" s="1010"/>
      <c r="X204" s="1010"/>
      <c r="Y204" s="1010"/>
      <c r="Z204" s="1010"/>
      <c r="AA204" s="1010"/>
      <c r="AB204" s="1010"/>
      <c r="AC204" s="1010"/>
      <c r="AD204" s="1010"/>
      <c r="AE204" s="1010"/>
      <c r="AF204" s="1010"/>
      <c r="AG204" s="1011"/>
      <c r="AH204" s="1011"/>
      <c r="AI204" s="1011"/>
      <c r="AJ204" s="1011"/>
      <c r="AK204" s="1011"/>
      <c r="AL204" s="1008"/>
      <c r="AM204" s="1008"/>
      <c r="AN204" s="1008"/>
      <c r="AO204" s="1008"/>
      <c r="AP204" s="1008"/>
      <c r="AQ204" s="1008"/>
      <c r="AR204" s="1008"/>
      <c r="AS204" s="1008"/>
      <c r="AT204" s="1008"/>
      <c r="AU204" s="1008"/>
      <c r="AV204" s="1008"/>
      <c r="AW204" s="1008"/>
      <c r="AX204" s="1008"/>
      <c r="AY204" s="1008"/>
      <c r="AZ204" s="1008"/>
      <c r="BA204" s="1008"/>
      <c r="BB204" s="1008"/>
      <c r="BC204" s="1008"/>
      <c r="BD204" s="1008"/>
      <c r="BE204" s="1008"/>
      <c r="BF204" s="1008"/>
      <c r="BG204" s="1008"/>
      <c r="BH204" s="1008"/>
      <c r="BI204" s="1008"/>
      <c r="BJ204" s="1008"/>
      <c r="BK204" s="1008"/>
      <c r="BL204" s="1008"/>
      <c r="BM204" s="1008"/>
      <c r="BN204" s="1008"/>
      <c r="BO204" s="1008"/>
      <c r="BP204" s="1008"/>
      <c r="BQ204" s="1008"/>
      <c r="BR204" s="1008"/>
      <c r="BS204" s="1008"/>
      <c r="BT204" s="1008"/>
      <c r="BU204" s="1008"/>
      <c r="BV204" s="1008"/>
      <c r="BW204" s="1008"/>
      <c r="BX204" s="1008"/>
      <c r="BY204" s="1008"/>
      <c r="BZ204" s="1008"/>
      <c r="CA204" s="1008"/>
      <c r="CB204" s="1008"/>
      <c r="CC204" s="1008"/>
      <c r="CD204" s="1008"/>
      <c r="CE204" s="1008"/>
      <c r="CF204" s="1008"/>
      <c r="CG204" s="1008"/>
      <c r="CH204" s="1008"/>
      <c r="CI204" s="1008"/>
      <c r="CJ204" s="1008"/>
      <c r="CK204" s="1008"/>
      <c r="CL204" s="1008"/>
      <c r="CM204" s="1008"/>
      <c r="CN204" s="1008"/>
      <c r="CO204" s="1008"/>
      <c r="CP204" s="1008"/>
      <c r="CQ204" s="1008"/>
      <c r="CR204" s="1008"/>
      <c r="CS204" s="1008"/>
      <c r="CT204" s="1008"/>
      <c r="CU204" s="1008"/>
      <c r="CV204" s="1008"/>
      <c r="CW204" s="1008"/>
      <c r="CX204" s="1008"/>
      <c r="CY204" s="1008"/>
      <c r="CZ204" s="1008"/>
      <c r="DA204" s="1008"/>
      <c r="DB204" s="1008"/>
      <c r="DC204" s="1008"/>
      <c r="DD204" s="1008"/>
      <c r="DE204" s="1008"/>
      <c r="DF204" s="1008"/>
      <c r="DG204" s="1008"/>
      <c r="DH204" s="1008"/>
      <c r="DI204" s="1008"/>
      <c r="DJ204" s="1008"/>
      <c r="DK204" s="1008"/>
      <c r="DL204" s="1008"/>
      <c r="DM204" s="1008"/>
      <c r="DN204" s="1008"/>
      <c r="DO204" s="1008"/>
      <c r="DP204" s="1008"/>
      <c r="DQ204" s="1008"/>
      <c r="DR204" s="1008"/>
    </row>
    <row r="205" spans="1:122" s="1007" customFormat="1" x14ac:dyDescent="0.25">
      <c r="A205" s="1010"/>
      <c r="B205" s="1012"/>
      <c r="C205" s="1010"/>
      <c r="D205" s="1010"/>
      <c r="E205" s="1010"/>
      <c r="F205" s="1010"/>
      <c r="G205" s="1010"/>
      <c r="H205" s="1010"/>
      <c r="I205" s="1010"/>
      <c r="J205" s="1010"/>
      <c r="K205" s="1010"/>
      <c r="L205" s="1010"/>
      <c r="M205" s="1010"/>
      <c r="N205" s="1010"/>
      <c r="O205" s="1010"/>
      <c r="P205" s="1010"/>
      <c r="Q205" s="1010"/>
      <c r="R205" s="1010"/>
      <c r="S205" s="1010"/>
      <c r="T205" s="1010"/>
      <c r="U205" s="1010"/>
      <c r="V205" s="1010"/>
      <c r="W205" s="1010"/>
      <c r="X205" s="1010"/>
      <c r="Y205" s="1010"/>
      <c r="Z205" s="1010"/>
      <c r="AA205" s="1010"/>
      <c r="AB205" s="1010"/>
      <c r="AC205" s="1010"/>
      <c r="AD205" s="1010"/>
      <c r="AE205" s="1010"/>
      <c r="AF205" s="1010"/>
      <c r="AG205" s="1011"/>
      <c r="AH205" s="1011"/>
      <c r="AI205" s="1011"/>
      <c r="AJ205" s="1011"/>
      <c r="AK205" s="1011"/>
      <c r="AL205" s="1008"/>
      <c r="AM205" s="1008"/>
      <c r="AN205" s="1008"/>
      <c r="AO205" s="1008"/>
      <c r="AP205" s="1008"/>
      <c r="AQ205" s="1008"/>
      <c r="AR205" s="1008"/>
      <c r="AS205" s="1008"/>
      <c r="AT205" s="1008"/>
      <c r="AU205" s="1008"/>
      <c r="AV205" s="1008"/>
      <c r="AW205" s="1008"/>
      <c r="AX205" s="1008"/>
      <c r="AY205" s="1008"/>
      <c r="AZ205" s="1008"/>
      <c r="BA205" s="1008"/>
      <c r="BB205" s="1008"/>
      <c r="BC205" s="1008"/>
      <c r="BD205" s="1008"/>
      <c r="BE205" s="1008"/>
      <c r="BF205" s="1008"/>
      <c r="BG205" s="1008"/>
      <c r="BH205" s="1008"/>
      <c r="BI205" s="1008"/>
      <c r="BJ205" s="1008"/>
      <c r="BK205" s="1008"/>
      <c r="BL205" s="1008"/>
      <c r="BM205" s="1008"/>
      <c r="BN205" s="1008"/>
      <c r="BO205" s="1008"/>
      <c r="BP205" s="1008"/>
      <c r="BQ205" s="1008"/>
      <c r="BR205" s="1008"/>
      <c r="BS205" s="1008"/>
      <c r="BT205" s="1008"/>
      <c r="BU205" s="1008"/>
      <c r="BV205" s="1008"/>
      <c r="BW205" s="1008"/>
      <c r="BX205" s="1008"/>
      <c r="BY205" s="1008"/>
      <c r="BZ205" s="1008"/>
      <c r="CA205" s="1008"/>
      <c r="CB205" s="1008"/>
      <c r="CC205" s="1008"/>
      <c r="CD205" s="1008"/>
      <c r="CE205" s="1008"/>
      <c r="CF205" s="1008"/>
      <c r="CG205" s="1008"/>
      <c r="CH205" s="1008"/>
      <c r="CI205" s="1008"/>
      <c r="CJ205" s="1008"/>
      <c r="CK205" s="1008"/>
      <c r="CL205" s="1008"/>
      <c r="CM205" s="1008"/>
      <c r="CN205" s="1008"/>
      <c r="CO205" s="1008"/>
      <c r="CP205" s="1008"/>
      <c r="CQ205" s="1008"/>
      <c r="CR205" s="1008"/>
      <c r="CS205" s="1008"/>
      <c r="CT205" s="1008"/>
      <c r="CU205" s="1008"/>
      <c r="CV205" s="1008"/>
      <c r="CW205" s="1008"/>
      <c r="CX205" s="1008"/>
      <c r="CY205" s="1008"/>
      <c r="CZ205" s="1008"/>
      <c r="DA205" s="1008"/>
      <c r="DB205" s="1008"/>
      <c r="DC205" s="1008"/>
      <c r="DD205" s="1008"/>
      <c r="DE205" s="1008"/>
      <c r="DF205" s="1008"/>
      <c r="DG205" s="1008"/>
      <c r="DH205" s="1008"/>
      <c r="DI205" s="1008"/>
      <c r="DJ205" s="1008"/>
      <c r="DK205" s="1008"/>
      <c r="DL205" s="1008"/>
      <c r="DM205" s="1008"/>
      <c r="DN205" s="1008"/>
      <c r="DO205" s="1008"/>
      <c r="DP205" s="1008"/>
      <c r="DQ205" s="1008"/>
      <c r="DR205" s="1008"/>
    </row>
    <row r="206" spans="1:122" s="1007" customFormat="1" x14ac:dyDescent="0.25">
      <c r="A206" s="1010"/>
      <c r="B206" s="1012"/>
      <c r="C206" s="1010"/>
      <c r="D206" s="1010"/>
      <c r="E206" s="1010"/>
      <c r="F206" s="1010"/>
      <c r="G206" s="1010"/>
      <c r="H206" s="1010"/>
      <c r="I206" s="1010"/>
      <c r="J206" s="1010"/>
      <c r="K206" s="1010"/>
      <c r="L206" s="1010"/>
      <c r="M206" s="1010"/>
      <c r="N206" s="1010"/>
      <c r="O206" s="1010"/>
      <c r="P206" s="1010"/>
      <c r="Q206" s="1010"/>
      <c r="R206" s="1010"/>
      <c r="S206" s="1010"/>
      <c r="T206" s="1010"/>
      <c r="U206" s="1010"/>
      <c r="V206" s="1010"/>
      <c r="W206" s="1010"/>
      <c r="X206" s="1010"/>
      <c r="Y206" s="1010"/>
      <c r="Z206" s="1010"/>
      <c r="AA206" s="1010"/>
      <c r="AB206" s="1010"/>
      <c r="AC206" s="1010"/>
      <c r="AD206" s="1010"/>
      <c r="AE206" s="1010"/>
      <c r="AF206" s="1010"/>
      <c r="AG206" s="1011"/>
      <c r="AH206" s="1011"/>
      <c r="AI206" s="1011"/>
      <c r="AJ206" s="1011"/>
      <c r="AK206" s="1011"/>
      <c r="AL206" s="1008"/>
      <c r="AM206" s="1008"/>
      <c r="AN206" s="1008"/>
      <c r="AO206" s="1008"/>
      <c r="AP206" s="1008"/>
      <c r="AQ206" s="1008"/>
      <c r="AR206" s="1008"/>
      <c r="AS206" s="1008"/>
      <c r="AT206" s="1008"/>
      <c r="AU206" s="1008"/>
      <c r="AV206" s="1008"/>
      <c r="AW206" s="1008"/>
      <c r="AX206" s="1008"/>
      <c r="AY206" s="1008"/>
      <c r="AZ206" s="1008"/>
      <c r="BA206" s="1008"/>
      <c r="BB206" s="1008"/>
      <c r="BC206" s="1008"/>
      <c r="BD206" s="1008"/>
      <c r="BE206" s="1008"/>
      <c r="BF206" s="1008"/>
      <c r="BG206" s="1008"/>
      <c r="BH206" s="1008"/>
      <c r="BI206" s="1008"/>
      <c r="BJ206" s="1008"/>
      <c r="BK206" s="1008"/>
      <c r="BL206" s="1008"/>
      <c r="BM206" s="1008"/>
      <c r="BN206" s="1008"/>
      <c r="BO206" s="1008"/>
      <c r="BP206" s="1008"/>
      <c r="BQ206" s="1008"/>
      <c r="BR206" s="1008"/>
      <c r="BS206" s="1008"/>
      <c r="BT206" s="1008"/>
      <c r="BU206" s="1008"/>
      <c r="BV206" s="1008"/>
      <c r="BW206" s="1008"/>
      <c r="BX206" s="1008"/>
      <c r="BY206" s="1008"/>
      <c r="BZ206" s="1008"/>
      <c r="CA206" s="1008"/>
      <c r="CB206" s="1008"/>
      <c r="CC206" s="1008"/>
      <c r="CD206" s="1008"/>
      <c r="CE206" s="1008"/>
      <c r="CF206" s="1008"/>
      <c r="CG206" s="1008"/>
      <c r="CH206" s="1008"/>
      <c r="CI206" s="1008"/>
      <c r="CJ206" s="1008"/>
      <c r="CK206" s="1008"/>
      <c r="CL206" s="1008"/>
      <c r="CM206" s="1008"/>
      <c r="CN206" s="1008"/>
      <c r="CO206" s="1008"/>
      <c r="CP206" s="1008"/>
      <c r="CQ206" s="1008"/>
      <c r="CR206" s="1008"/>
      <c r="CS206" s="1008"/>
      <c r="CT206" s="1008"/>
      <c r="CU206" s="1008"/>
      <c r="CV206" s="1008"/>
      <c r="CW206" s="1008"/>
      <c r="CX206" s="1008"/>
      <c r="CY206" s="1008"/>
      <c r="CZ206" s="1008"/>
      <c r="DA206" s="1008"/>
      <c r="DB206" s="1008"/>
      <c r="DC206" s="1008"/>
      <c r="DD206" s="1008"/>
      <c r="DE206" s="1008"/>
      <c r="DF206" s="1008"/>
      <c r="DG206" s="1008"/>
      <c r="DH206" s="1008"/>
      <c r="DI206" s="1008"/>
      <c r="DJ206" s="1008"/>
      <c r="DK206" s="1008"/>
      <c r="DL206" s="1008"/>
      <c r="DM206" s="1008"/>
      <c r="DN206" s="1008"/>
      <c r="DO206" s="1008"/>
      <c r="DP206" s="1008"/>
      <c r="DQ206" s="1008"/>
      <c r="DR206" s="1008"/>
    </row>
    <row r="207" spans="1:122" s="1007" customFormat="1" x14ac:dyDescent="0.25">
      <c r="A207" s="1010"/>
      <c r="B207" s="1012"/>
      <c r="C207" s="1010"/>
      <c r="D207" s="1010"/>
      <c r="E207" s="1010"/>
      <c r="F207" s="1010"/>
      <c r="G207" s="1010"/>
      <c r="H207" s="1010"/>
      <c r="I207" s="1010"/>
      <c r="J207" s="1010"/>
      <c r="K207" s="1010"/>
      <c r="L207" s="1010"/>
      <c r="M207" s="1010"/>
      <c r="N207" s="1010"/>
      <c r="O207" s="1010"/>
      <c r="P207" s="1010"/>
      <c r="Q207" s="1010"/>
      <c r="R207" s="1010"/>
      <c r="S207" s="1010"/>
      <c r="T207" s="1010"/>
      <c r="U207" s="1010"/>
      <c r="V207" s="1010"/>
      <c r="W207" s="1010"/>
      <c r="X207" s="1010"/>
      <c r="Y207" s="1010"/>
      <c r="Z207" s="1010"/>
      <c r="AA207" s="1010"/>
      <c r="AB207" s="1010"/>
      <c r="AC207" s="1010"/>
      <c r="AD207" s="1010"/>
      <c r="AE207" s="1010"/>
      <c r="AF207" s="1010"/>
      <c r="AG207" s="1011"/>
      <c r="AH207" s="1011"/>
      <c r="AI207" s="1011"/>
      <c r="AJ207" s="1011"/>
      <c r="AK207" s="1011"/>
      <c r="AL207" s="1008"/>
      <c r="AM207" s="1008"/>
      <c r="AN207" s="1008"/>
      <c r="AO207" s="1008"/>
      <c r="AP207" s="1008"/>
      <c r="AQ207" s="1008"/>
      <c r="AR207" s="1008"/>
      <c r="AS207" s="1008"/>
      <c r="AT207" s="1008"/>
      <c r="AU207" s="1008"/>
      <c r="AV207" s="1008"/>
      <c r="AW207" s="1008"/>
      <c r="AX207" s="1008"/>
      <c r="AY207" s="1008"/>
      <c r="AZ207" s="1008"/>
      <c r="BA207" s="1008"/>
      <c r="BB207" s="1008"/>
      <c r="BC207" s="1008"/>
      <c r="BD207" s="1008"/>
      <c r="BE207" s="1008"/>
      <c r="BF207" s="1008"/>
      <c r="BG207" s="1008"/>
      <c r="BH207" s="1008"/>
      <c r="BI207" s="1008"/>
      <c r="BJ207" s="1008"/>
      <c r="BK207" s="1008"/>
      <c r="BL207" s="1008"/>
      <c r="BM207" s="1008"/>
      <c r="BN207" s="1008"/>
      <c r="BO207" s="1008"/>
      <c r="BP207" s="1008"/>
      <c r="BQ207" s="1008"/>
      <c r="BR207" s="1008"/>
      <c r="BS207" s="1008"/>
      <c r="BT207" s="1008"/>
      <c r="BU207" s="1008"/>
      <c r="BV207" s="1008"/>
      <c r="BW207" s="1008"/>
      <c r="BX207" s="1008"/>
      <c r="BY207" s="1008"/>
      <c r="BZ207" s="1008"/>
      <c r="CA207" s="1008"/>
      <c r="CB207" s="1008"/>
      <c r="CC207" s="1008"/>
      <c r="CD207" s="1008"/>
      <c r="CE207" s="1008"/>
      <c r="CF207" s="1008"/>
      <c r="CG207" s="1008"/>
      <c r="CH207" s="1008"/>
      <c r="CI207" s="1008"/>
      <c r="CJ207" s="1008"/>
      <c r="CK207" s="1008"/>
      <c r="CL207" s="1008"/>
      <c r="CM207" s="1008"/>
      <c r="CN207" s="1008"/>
      <c r="CO207" s="1008"/>
      <c r="CP207" s="1008"/>
      <c r="CQ207" s="1008"/>
      <c r="CR207" s="1008"/>
      <c r="CS207" s="1008"/>
      <c r="CT207" s="1008"/>
      <c r="CU207" s="1008"/>
      <c r="CV207" s="1008"/>
      <c r="CW207" s="1008"/>
      <c r="CX207" s="1008"/>
      <c r="CY207" s="1008"/>
      <c r="CZ207" s="1008"/>
      <c r="DA207" s="1008"/>
      <c r="DB207" s="1008"/>
      <c r="DC207" s="1008"/>
      <c r="DD207" s="1008"/>
      <c r="DE207" s="1008"/>
      <c r="DF207" s="1008"/>
      <c r="DG207" s="1008"/>
      <c r="DH207" s="1008"/>
      <c r="DI207" s="1008"/>
      <c r="DJ207" s="1008"/>
      <c r="DK207" s="1008"/>
      <c r="DL207" s="1008"/>
      <c r="DM207" s="1008"/>
      <c r="DN207" s="1008"/>
      <c r="DO207" s="1008"/>
      <c r="DP207" s="1008"/>
      <c r="DQ207" s="1008"/>
      <c r="DR207" s="1008"/>
    </row>
    <row r="208" spans="1:122" s="1007" customFormat="1" x14ac:dyDescent="0.25">
      <c r="A208" s="1010"/>
      <c r="B208" s="1012"/>
      <c r="C208" s="1010"/>
      <c r="D208" s="1010"/>
      <c r="E208" s="1010"/>
      <c r="F208" s="1010"/>
      <c r="G208" s="1010"/>
      <c r="H208" s="1010"/>
      <c r="I208" s="1010"/>
      <c r="J208" s="1010"/>
      <c r="K208" s="1010"/>
      <c r="L208" s="1010"/>
      <c r="M208" s="1010"/>
      <c r="N208" s="1010"/>
      <c r="O208" s="1010"/>
      <c r="P208" s="1010"/>
      <c r="Q208" s="1010"/>
      <c r="R208" s="1010"/>
      <c r="S208" s="1010"/>
      <c r="T208" s="1010"/>
      <c r="U208" s="1010"/>
      <c r="V208" s="1010"/>
      <c r="W208" s="1010"/>
      <c r="X208" s="1010"/>
      <c r="Y208" s="1010"/>
      <c r="Z208" s="1010"/>
      <c r="AA208" s="1010"/>
      <c r="AB208" s="1010"/>
      <c r="AC208" s="1010"/>
      <c r="AD208" s="1010"/>
      <c r="AE208" s="1010"/>
      <c r="AF208" s="1010"/>
      <c r="AG208" s="1011"/>
      <c r="AH208" s="1011"/>
      <c r="AI208" s="1011"/>
      <c r="AJ208" s="1011"/>
      <c r="AK208" s="1011"/>
      <c r="AL208" s="1008"/>
      <c r="AM208" s="1008"/>
      <c r="AN208" s="1008"/>
      <c r="AO208" s="1008"/>
      <c r="AP208" s="1008"/>
      <c r="AQ208" s="1008"/>
      <c r="AR208" s="1008"/>
      <c r="AS208" s="1008"/>
      <c r="AT208" s="1008"/>
      <c r="AU208" s="1008"/>
      <c r="AV208" s="1008"/>
      <c r="AW208" s="1008"/>
      <c r="AX208" s="1008"/>
      <c r="AY208" s="1008"/>
      <c r="AZ208" s="1008"/>
      <c r="BA208" s="1008"/>
      <c r="BB208" s="1008"/>
      <c r="BC208" s="1008"/>
      <c r="BD208" s="1008"/>
      <c r="BE208" s="1008"/>
      <c r="BF208" s="1008"/>
      <c r="BG208" s="1008"/>
      <c r="BH208" s="1008"/>
      <c r="BI208" s="1008"/>
      <c r="BJ208" s="1008"/>
      <c r="BK208" s="1008"/>
      <c r="BL208" s="1008"/>
      <c r="BM208" s="1008"/>
      <c r="BN208" s="1008"/>
      <c r="BO208" s="1008"/>
      <c r="BP208" s="1008"/>
      <c r="BQ208" s="1008"/>
      <c r="BR208" s="1008"/>
      <c r="BS208" s="1008"/>
      <c r="BT208" s="1008"/>
      <c r="BU208" s="1008"/>
      <c r="BV208" s="1008"/>
      <c r="BW208" s="1008"/>
      <c r="BX208" s="1008"/>
      <c r="BY208" s="1008"/>
      <c r="BZ208" s="1008"/>
      <c r="CA208" s="1008"/>
      <c r="CB208" s="1008"/>
      <c r="CC208" s="1008"/>
      <c r="CD208" s="1008"/>
      <c r="CE208" s="1008"/>
      <c r="CF208" s="1008"/>
      <c r="CG208" s="1008"/>
      <c r="CH208" s="1008"/>
      <c r="CI208" s="1008"/>
      <c r="CJ208" s="1008"/>
      <c r="CK208" s="1008"/>
      <c r="CL208" s="1008"/>
      <c r="CM208" s="1008"/>
      <c r="CN208" s="1008"/>
      <c r="CO208" s="1008"/>
      <c r="CP208" s="1008"/>
      <c r="CQ208" s="1008"/>
      <c r="CR208" s="1008"/>
      <c r="CS208" s="1008"/>
      <c r="CT208" s="1008"/>
      <c r="CU208" s="1008"/>
      <c r="CV208" s="1008"/>
      <c r="CW208" s="1008"/>
      <c r="CX208" s="1008"/>
      <c r="CY208" s="1008"/>
      <c r="CZ208" s="1008"/>
      <c r="DA208" s="1008"/>
      <c r="DB208" s="1008"/>
      <c r="DC208" s="1008"/>
      <c r="DD208" s="1008"/>
      <c r="DE208" s="1008"/>
      <c r="DF208" s="1008"/>
      <c r="DG208" s="1008"/>
      <c r="DH208" s="1008"/>
      <c r="DI208" s="1008"/>
      <c r="DJ208" s="1008"/>
      <c r="DK208" s="1008"/>
      <c r="DL208" s="1008"/>
      <c r="DM208" s="1008"/>
      <c r="DN208" s="1008"/>
      <c r="DO208" s="1008"/>
      <c r="DP208" s="1008"/>
      <c r="DQ208" s="1008"/>
      <c r="DR208" s="1008"/>
    </row>
    <row r="209" spans="1:122" s="1007" customFormat="1" x14ac:dyDescent="0.25">
      <c r="A209" s="1010"/>
      <c r="B209" s="1012"/>
      <c r="C209" s="1010"/>
      <c r="D209" s="1010"/>
      <c r="E209" s="1010"/>
      <c r="F209" s="1010"/>
      <c r="G209" s="1010"/>
      <c r="H209" s="1010"/>
      <c r="I209" s="1010"/>
      <c r="J209" s="1010"/>
      <c r="K209" s="1010"/>
      <c r="L209" s="1010"/>
      <c r="M209" s="1010"/>
      <c r="N209" s="1010"/>
      <c r="O209" s="1010"/>
      <c r="P209" s="1010"/>
      <c r="Q209" s="1010"/>
      <c r="R209" s="1010"/>
      <c r="S209" s="1010"/>
      <c r="T209" s="1010"/>
      <c r="U209" s="1010"/>
      <c r="V209" s="1010"/>
      <c r="W209" s="1010"/>
      <c r="X209" s="1010"/>
      <c r="Y209" s="1010"/>
      <c r="Z209" s="1010"/>
      <c r="AA209" s="1010"/>
      <c r="AB209" s="1010"/>
      <c r="AC209" s="1010"/>
      <c r="AD209" s="1010"/>
      <c r="AE209" s="1010"/>
      <c r="AF209" s="1010"/>
      <c r="AG209" s="1011"/>
      <c r="AH209" s="1011"/>
      <c r="AI209" s="1011"/>
      <c r="AJ209" s="1011"/>
      <c r="AK209" s="1011"/>
      <c r="AL209" s="1008"/>
      <c r="AM209" s="1008"/>
      <c r="AN209" s="1008"/>
      <c r="AO209" s="1008"/>
      <c r="AP209" s="1008"/>
      <c r="AQ209" s="1008"/>
      <c r="AR209" s="1008"/>
      <c r="AS209" s="1008"/>
      <c r="AT209" s="1008"/>
      <c r="AU209" s="1008"/>
      <c r="AV209" s="1008"/>
      <c r="AW209" s="1008"/>
      <c r="AX209" s="1008"/>
      <c r="AY209" s="1008"/>
      <c r="AZ209" s="1008"/>
      <c r="BA209" s="1008"/>
      <c r="BB209" s="1008"/>
      <c r="BC209" s="1008"/>
      <c r="BD209" s="1008"/>
      <c r="BE209" s="1008"/>
      <c r="BF209" s="1008"/>
      <c r="BG209" s="1008"/>
      <c r="BH209" s="1008"/>
      <c r="BI209" s="1008"/>
      <c r="BJ209" s="1008"/>
      <c r="BK209" s="1008"/>
      <c r="BL209" s="1008"/>
      <c r="BM209" s="1008"/>
      <c r="BN209" s="1008"/>
      <c r="BO209" s="1008"/>
      <c r="BP209" s="1008"/>
      <c r="BQ209" s="1008"/>
      <c r="BR209" s="1008"/>
      <c r="BS209" s="1008"/>
      <c r="BT209" s="1008"/>
      <c r="BU209" s="1008"/>
      <c r="BV209" s="1008"/>
      <c r="BW209" s="1008"/>
      <c r="BX209" s="1008"/>
      <c r="BY209" s="1008"/>
      <c r="BZ209" s="1008"/>
      <c r="CA209" s="1008"/>
      <c r="CB209" s="1008"/>
      <c r="CC209" s="1008"/>
      <c r="CD209" s="1008"/>
      <c r="CE209" s="1008"/>
      <c r="CF209" s="1008"/>
      <c r="CG209" s="1008"/>
      <c r="CH209" s="1008"/>
      <c r="CI209" s="1008"/>
      <c r="CJ209" s="1008"/>
      <c r="CK209" s="1008"/>
      <c r="CL209" s="1008"/>
      <c r="CM209" s="1008"/>
      <c r="CN209" s="1008"/>
      <c r="CO209" s="1008"/>
      <c r="CP209" s="1008"/>
      <c r="CQ209" s="1008"/>
      <c r="CR209" s="1008"/>
      <c r="CS209" s="1008"/>
      <c r="CT209" s="1008"/>
      <c r="CU209" s="1008"/>
      <c r="CV209" s="1008"/>
      <c r="CW209" s="1008"/>
      <c r="CX209" s="1008"/>
      <c r="CY209" s="1008"/>
      <c r="CZ209" s="1008"/>
      <c r="DA209" s="1008"/>
      <c r="DB209" s="1008"/>
      <c r="DC209" s="1008"/>
      <c r="DD209" s="1008"/>
      <c r="DE209" s="1008"/>
      <c r="DF209" s="1008"/>
      <c r="DG209" s="1008"/>
      <c r="DH209" s="1008"/>
      <c r="DI209" s="1008"/>
      <c r="DJ209" s="1008"/>
      <c r="DK209" s="1008"/>
      <c r="DL209" s="1008"/>
      <c r="DM209" s="1008"/>
      <c r="DN209" s="1008"/>
      <c r="DO209" s="1008"/>
      <c r="DP209" s="1008"/>
      <c r="DQ209" s="1008"/>
      <c r="DR209" s="1008"/>
    </row>
    <row r="210" spans="1:122" s="1007" customFormat="1" x14ac:dyDescent="0.25">
      <c r="A210" s="1010"/>
      <c r="B210" s="1012"/>
      <c r="C210" s="1010"/>
      <c r="D210" s="1010"/>
      <c r="E210" s="1010"/>
      <c r="F210" s="1010"/>
      <c r="G210" s="1010"/>
      <c r="H210" s="1010"/>
      <c r="I210" s="1010"/>
      <c r="J210" s="1010"/>
      <c r="K210" s="1010"/>
      <c r="L210" s="1010"/>
      <c r="M210" s="1010"/>
      <c r="N210" s="1010"/>
      <c r="O210" s="1010"/>
      <c r="P210" s="1010"/>
      <c r="Q210" s="1010"/>
      <c r="R210" s="1010"/>
      <c r="S210" s="1010"/>
      <c r="T210" s="1010"/>
      <c r="U210" s="1010"/>
      <c r="V210" s="1010"/>
      <c r="W210" s="1010"/>
      <c r="X210" s="1010"/>
      <c r="Y210" s="1010"/>
      <c r="Z210" s="1010"/>
      <c r="AA210" s="1010"/>
      <c r="AB210" s="1010"/>
      <c r="AC210" s="1010"/>
      <c r="AD210" s="1010"/>
      <c r="AE210" s="1010"/>
      <c r="AF210" s="1010"/>
      <c r="AG210" s="1011"/>
      <c r="AH210" s="1011"/>
      <c r="AI210" s="1011"/>
      <c r="AJ210" s="1011"/>
      <c r="AK210" s="1011"/>
      <c r="AL210" s="1008"/>
      <c r="AM210" s="1008"/>
      <c r="AN210" s="1008"/>
      <c r="AO210" s="1008"/>
      <c r="AP210" s="1008"/>
      <c r="AQ210" s="1008"/>
      <c r="AR210" s="1008"/>
      <c r="AS210" s="1008"/>
      <c r="AT210" s="1008"/>
      <c r="AU210" s="1008"/>
      <c r="AV210" s="1008"/>
      <c r="AW210" s="1008"/>
      <c r="AX210" s="1008"/>
      <c r="AY210" s="1008"/>
      <c r="AZ210" s="1008"/>
      <c r="BA210" s="1008"/>
      <c r="BB210" s="1008"/>
      <c r="BC210" s="1008"/>
      <c r="BD210" s="1008"/>
      <c r="BE210" s="1008"/>
      <c r="BF210" s="1008"/>
      <c r="BG210" s="1008"/>
      <c r="BH210" s="1008"/>
      <c r="BI210" s="1008"/>
      <c r="BJ210" s="1008"/>
      <c r="BK210" s="1008"/>
      <c r="BL210" s="1008"/>
      <c r="BM210" s="1008"/>
      <c r="BN210" s="1008"/>
      <c r="BO210" s="1008"/>
      <c r="BP210" s="1008"/>
      <c r="BQ210" s="1008"/>
      <c r="BR210" s="1008"/>
      <c r="BS210" s="1008"/>
      <c r="BT210" s="1008"/>
      <c r="BU210" s="1008"/>
      <c r="BV210" s="1008"/>
      <c r="BW210" s="1008"/>
      <c r="BX210" s="1008"/>
      <c r="BY210" s="1008"/>
      <c r="BZ210" s="1008"/>
      <c r="CA210" s="1008"/>
      <c r="CB210" s="1008"/>
      <c r="CC210" s="1008"/>
      <c r="CD210" s="1008"/>
      <c r="CE210" s="1008"/>
      <c r="CF210" s="1008"/>
      <c r="CG210" s="1008"/>
      <c r="CH210" s="1008"/>
      <c r="CI210" s="1008"/>
      <c r="CJ210" s="1008"/>
      <c r="CK210" s="1008"/>
      <c r="CL210" s="1008"/>
      <c r="CM210" s="1008"/>
      <c r="CN210" s="1008"/>
      <c r="CO210" s="1008"/>
      <c r="CP210" s="1008"/>
      <c r="CQ210" s="1008"/>
      <c r="CR210" s="1008"/>
      <c r="CS210" s="1008"/>
      <c r="CT210" s="1008"/>
      <c r="CU210" s="1008"/>
      <c r="CV210" s="1008"/>
      <c r="CW210" s="1008"/>
      <c r="CX210" s="1008"/>
      <c r="CY210" s="1008"/>
      <c r="CZ210" s="1008"/>
      <c r="DA210" s="1008"/>
      <c r="DB210" s="1008"/>
      <c r="DC210" s="1008"/>
      <c r="DD210" s="1008"/>
      <c r="DE210" s="1008"/>
      <c r="DF210" s="1008"/>
      <c r="DG210" s="1008"/>
      <c r="DH210" s="1008"/>
      <c r="DI210" s="1008"/>
      <c r="DJ210" s="1008"/>
      <c r="DK210" s="1008"/>
      <c r="DL210" s="1008"/>
      <c r="DM210" s="1008"/>
      <c r="DN210" s="1008"/>
      <c r="DO210" s="1008"/>
      <c r="DP210" s="1008"/>
      <c r="DQ210" s="1008"/>
      <c r="DR210" s="1008"/>
    </row>
    <row r="211" spans="1:122" s="1007" customFormat="1" x14ac:dyDescent="0.25">
      <c r="A211" s="1010"/>
      <c r="B211" s="1012"/>
      <c r="C211" s="1010"/>
      <c r="D211" s="1010"/>
      <c r="E211" s="1010"/>
      <c r="F211" s="1010"/>
      <c r="G211" s="1010"/>
      <c r="H211" s="1010"/>
      <c r="I211" s="1010"/>
      <c r="J211" s="1010"/>
      <c r="K211" s="1010"/>
      <c r="L211" s="1010"/>
      <c r="M211" s="1010"/>
      <c r="N211" s="1010"/>
      <c r="O211" s="1010"/>
      <c r="P211" s="1010"/>
      <c r="Q211" s="1010"/>
      <c r="R211" s="1010"/>
      <c r="S211" s="1010"/>
      <c r="T211" s="1010"/>
      <c r="U211" s="1010"/>
      <c r="V211" s="1010"/>
      <c r="W211" s="1010"/>
      <c r="X211" s="1010"/>
      <c r="Y211" s="1010"/>
      <c r="Z211" s="1010"/>
      <c r="AA211" s="1010"/>
      <c r="AB211" s="1010"/>
      <c r="AC211" s="1010"/>
      <c r="AD211" s="1010"/>
      <c r="AE211" s="1010"/>
      <c r="AF211" s="1010"/>
      <c r="AG211" s="1011"/>
      <c r="AH211" s="1011"/>
      <c r="AI211" s="1011"/>
      <c r="AJ211" s="1011"/>
      <c r="AK211" s="1011"/>
      <c r="AL211" s="1008"/>
      <c r="AM211" s="1008"/>
      <c r="AN211" s="1008"/>
      <c r="AO211" s="1008"/>
      <c r="AP211" s="1008"/>
      <c r="AQ211" s="1008"/>
      <c r="AR211" s="1008"/>
      <c r="AS211" s="1008"/>
      <c r="AT211" s="1008"/>
      <c r="AU211" s="1008"/>
      <c r="AV211" s="1008"/>
      <c r="AW211" s="1008"/>
      <c r="AX211" s="1008"/>
      <c r="AY211" s="1008"/>
      <c r="AZ211" s="1008"/>
      <c r="BA211" s="1008"/>
      <c r="BB211" s="1008"/>
      <c r="BC211" s="1008"/>
      <c r="BD211" s="1008"/>
      <c r="BE211" s="1008"/>
      <c r="BF211" s="1008"/>
      <c r="BG211" s="1008"/>
      <c r="BH211" s="1008"/>
      <c r="BI211" s="1008"/>
      <c r="BJ211" s="1008"/>
      <c r="BK211" s="1008"/>
      <c r="BL211" s="1008"/>
      <c r="BM211" s="1008"/>
      <c r="BN211" s="1008"/>
      <c r="BO211" s="1008"/>
      <c r="BP211" s="1008"/>
      <c r="BQ211" s="1008"/>
      <c r="BR211" s="1008"/>
      <c r="BS211" s="1008"/>
      <c r="BT211" s="1008"/>
      <c r="BU211" s="1008"/>
      <c r="BV211" s="1008"/>
      <c r="BW211" s="1008"/>
      <c r="BX211" s="1008"/>
      <c r="BY211" s="1008"/>
      <c r="BZ211" s="1008"/>
      <c r="CA211" s="1008"/>
      <c r="CB211" s="1008"/>
      <c r="CC211" s="1008"/>
      <c r="CD211" s="1008"/>
      <c r="CE211" s="1008"/>
      <c r="CF211" s="1008"/>
      <c r="CG211" s="1008"/>
      <c r="CH211" s="1008"/>
      <c r="CI211" s="1008"/>
      <c r="CJ211" s="1008"/>
      <c r="CK211" s="1008"/>
      <c r="CL211" s="1008"/>
      <c r="CM211" s="1008"/>
      <c r="CN211" s="1008"/>
      <c r="CO211" s="1008"/>
      <c r="CP211" s="1008"/>
      <c r="CQ211" s="1008"/>
      <c r="CR211" s="1008"/>
      <c r="CS211" s="1008"/>
      <c r="CT211" s="1008"/>
      <c r="CU211" s="1008"/>
      <c r="CV211" s="1008"/>
      <c r="CW211" s="1008"/>
      <c r="CX211" s="1008"/>
      <c r="CY211" s="1008"/>
      <c r="CZ211" s="1008"/>
      <c r="DA211" s="1008"/>
      <c r="DB211" s="1008"/>
      <c r="DC211" s="1008"/>
      <c r="DD211" s="1008"/>
      <c r="DE211" s="1008"/>
      <c r="DF211" s="1008"/>
      <c r="DG211" s="1008"/>
      <c r="DH211" s="1008"/>
      <c r="DI211" s="1008"/>
      <c r="DJ211" s="1008"/>
      <c r="DK211" s="1008"/>
      <c r="DL211" s="1008"/>
      <c r="DM211" s="1008"/>
      <c r="DN211" s="1008"/>
      <c r="DO211" s="1008"/>
      <c r="DP211" s="1008"/>
      <c r="DQ211" s="1008"/>
      <c r="DR211" s="1008"/>
    </row>
    <row r="212" spans="1:122" s="1007" customFormat="1" x14ac:dyDescent="0.25">
      <c r="A212" s="1010"/>
      <c r="B212" s="1012"/>
      <c r="C212" s="1010"/>
      <c r="D212" s="1010"/>
      <c r="E212" s="1010"/>
      <c r="F212" s="1010"/>
      <c r="G212" s="1010"/>
      <c r="H212" s="1010"/>
      <c r="I212" s="1010"/>
      <c r="J212" s="1010"/>
      <c r="K212" s="1010"/>
      <c r="L212" s="1010"/>
      <c r="M212" s="1010"/>
      <c r="N212" s="1010"/>
      <c r="O212" s="1010"/>
      <c r="P212" s="1010"/>
      <c r="Q212" s="1010"/>
      <c r="R212" s="1010"/>
      <c r="S212" s="1010"/>
      <c r="T212" s="1010"/>
      <c r="U212" s="1010"/>
      <c r="V212" s="1010"/>
      <c r="W212" s="1010"/>
      <c r="X212" s="1010"/>
      <c r="Y212" s="1010"/>
      <c r="Z212" s="1010"/>
      <c r="AA212" s="1010"/>
      <c r="AB212" s="1010"/>
      <c r="AC212" s="1010"/>
      <c r="AD212" s="1010"/>
      <c r="AE212" s="1010"/>
      <c r="AF212" s="1010"/>
      <c r="AG212" s="1011"/>
      <c r="AH212" s="1011"/>
      <c r="AI212" s="1011"/>
      <c r="AJ212" s="1011"/>
      <c r="AK212" s="1011"/>
      <c r="AL212" s="1008"/>
      <c r="AM212" s="1008"/>
      <c r="AN212" s="1008"/>
      <c r="AO212" s="1008"/>
      <c r="AP212" s="1008"/>
      <c r="AQ212" s="1008"/>
      <c r="AR212" s="1008"/>
      <c r="AS212" s="1008"/>
      <c r="AT212" s="1008"/>
      <c r="AU212" s="1008"/>
      <c r="AV212" s="1008"/>
      <c r="AW212" s="1008"/>
      <c r="AX212" s="1008"/>
      <c r="AY212" s="1008"/>
      <c r="AZ212" s="1008"/>
      <c r="BA212" s="1008"/>
      <c r="BB212" s="1008"/>
      <c r="BC212" s="1008"/>
      <c r="BD212" s="1008"/>
      <c r="BE212" s="1008"/>
      <c r="BF212" s="1008"/>
      <c r="BG212" s="1008"/>
      <c r="BH212" s="1008"/>
      <c r="BI212" s="1008"/>
      <c r="BJ212" s="1008"/>
      <c r="BK212" s="1008"/>
      <c r="BL212" s="1008"/>
      <c r="BM212" s="1008"/>
      <c r="BN212" s="1008"/>
      <c r="BO212" s="1008"/>
      <c r="BP212" s="1008"/>
      <c r="BQ212" s="1008"/>
      <c r="BR212" s="1008"/>
      <c r="BS212" s="1008"/>
      <c r="BT212" s="1008"/>
      <c r="BU212" s="1008"/>
      <c r="BV212" s="1008"/>
      <c r="BW212" s="1008"/>
      <c r="BX212" s="1008"/>
      <c r="BY212" s="1008"/>
      <c r="BZ212" s="1008"/>
      <c r="CA212" s="1008"/>
      <c r="CB212" s="1008"/>
      <c r="CC212" s="1008"/>
      <c r="CD212" s="1008"/>
      <c r="CE212" s="1008"/>
      <c r="CF212" s="1008"/>
      <c r="CG212" s="1008"/>
      <c r="CH212" s="1008"/>
      <c r="CI212" s="1008"/>
      <c r="CJ212" s="1008"/>
      <c r="CK212" s="1008"/>
      <c r="CL212" s="1008"/>
      <c r="CM212" s="1008"/>
      <c r="CN212" s="1008"/>
      <c r="CO212" s="1008"/>
      <c r="CP212" s="1008"/>
      <c r="CQ212" s="1008"/>
      <c r="CR212" s="1008"/>
      <c r="CS212" s="1008"/>
      <c r="CT212" s="1008"/>
      <c r="CU212" s="1008"/>
      <c r="CV212" s="1008"/>
      <c r="CW212" s="1008"/>
      <c r="CX212" s="1008"/>
      <c r="CY212" s="1008"/>
      <c r="CZ212" s="1008"/>
      <c r="DA212" s="1008"/>
      <c r="DB212" s="1008"/>
      <c r="DC212" s="1008"/>
      <c r="DD212" s="1008"/>
      <c r="DE212" s="1008"/>
      <c r="DF212" s="1008"/>
      <c r="DG212" s="1008"/>
      <c r="DH212" s="1008"/>
      <c r="DI212" s="1008"/>
      <c r="DJ212" s="1008"/>
      <c r="DK212" s="1008"/>
      <c r="DL212" s="1008"/>
      <c r="DM212" s="1008"/>
      <c r="DN212" s="1008"/>
      <c r="DO212" s="1008"/>
      <c r="DP212" s="1008"/>
      <c r="DQ212" s="1008"/>
      <c r="DR212" s="1008"/>
    </row>
    <row r="213" spans="1:122" s="1007" customFormat="1" x14ac:dyDescent="0.25">
      <c r="A213" s="1010"/>
      <c r="B213" s="1012"/>
      <c r="C213" s="1010"/>
      <c r="D213" s="1010"/>
      <c r="E213" s="1010"/>
      <c r="F213" s="1010"/>
      <c r="G213" s="1010"/>
      <c r="H213" s="1010"/>
      <c r="I213" s="1010"/>
      <c r="J213" s="1010"/>
      <c r="K213" s="1010"/>
      <c r="L213" s="1010"/>
      <c r="M213" s="1010"/>
      <c r="N213" s="1010"/>
      <c r="O213" s="1010"/>
      <c r="P213" s="1010"/>
      <c r="Q213" s="1010"/>
      <c r="R213" s="1010"/>
      <c r="S213" s="1010"/>
      <c r="T213" s="1010"/>
      <c r="U213" s="1010"/>
      <c r="V213" s="1010"/>
      <c r="W213" s="1010"/>
      <c r="X213" s="1010"/>
      <c r="Y213" s="1010"/>
      <c r="Z213" s="1010"/>
      <c r="AA213" s="1010"/>
      <c r="AB213" s="1010"/>
      <c r="AC213" s="1010"/>
      <c r="AD213" s="1010"/>
      <c r="AE213" s="1010"/>
      <c r="AF213" s="1010"/>
      <c r="AG213" s="1011"/>
      <c r="AH213" s="1011"/>
      <c r="AI213" s="1011"/>
      <c r="AJ213" s="1011"/>
      <c r="AK213" s="1011"/>
      <c r="AL213" s="1008"/>
      <c r="AM213" s="1008"/>
      <c r="AN213" s="1008"/>
      <c r="AO213" s="1008"/>
      <c r="AP213" s="1008"/>
      <c r="AQ213" s="1008"/>
      <c r="AR213" s="1008"/>
      <c r="AS213" s="1008"/>
      <c r="AT213" s="1008"/>
      <c r="AU213" s="1008"/>
      <c r="AV213" s="1008"/>
      <c r="AW213" s="1008"/>
      <c r="AX213" s="1008"/>
      <c r="AY213" s="1008"/>
      <c r="AZ213" s="1008"/>
      <c r="BA213" s="1008"/>
      <c r="BB213" s="1008"/>
      <c r="BC213" s="1008"/>
      <c r="BD213" s="1008"/>
      <c r="BE213" s="1008"/>
      <c r="BF213" s="1008"/>
      <c r="BG213" s="1008"/>
      <c r="BH213" s="1008"/>
      <c r="BI213" s="1008"/>
      <c r="BJ213" s="1008"/>
      <c r="BK213" s="1008"/>
      <c r="BL213" s="1008"/>
      <c r="BM213" s="1008"/>
      <c r="BN213" s="1008"/>
      <c r="BO213" s="1008"/>
      <c r="BP213" s="1008"/>
      <c r="BQ213" s="1008"/>
      <c r="BR213" s="1008"/>
      <c r="BS213" s="1008"/>
      <c r="BT213" s="1008"/>
      <c r="BU213" s="1008"/>
      <c r="BV213" s="1008"/>
      <c r="BW213" s="1008"/>
      <c r="BX213" s="1008"/>
      <c r="BY213" s="1008"/>
      <c r="BZ213" s="1008"/>
      <c r="CA213" s="1008"/>
      <c r="CB213" s="1008"/>
      <c r="CC213" s="1008"/>
      <c r="CD213" s="1008"/>
      <c r="CE213" s="1008"/>
      <c r="CF213" s="1008"/>
      <c r="CG213" s="1008"/>
      <c r="CH213" s="1008"/>
      <c r="CI213" s="1008"/>
      <c r="CJ213" s="1008"/>
      <c r="CK213" s="1008"/>
      <c r="CL213" s="1008"/>
      <c r="CM213" s="1008"/>
      <c r="CN213" s="1008"/>
      <c r="CO213" s="1008"/>
      <c r="CP213" s="1008"/>
      <c r="CQ213" s="1008"/>
      <c r="CR213" s="1008"/>
      <c r="CS213" s="1008"/>
      <c r="CT213" s="1008"/>
      <c r="CU213" s="1008"/>
      <c r="CV213" s="1008"/>
      <c r="CW213" s="1008"/>
      <c r="CX213" s="1008"/>
      <c r="CY213" s="1008"/>
      <c r="CZ213" s="1008"/>
      <c r="DA213" s="1008"/>
      <c r="DB213" s="1008"/>
      <c r="DC213" s="1008"/>
      <c r="DD213" s="1008"/>
      <c r="DE213" s="1008"/>
      <c r="DF213" s="1008"/>
      <c r="DG213" s="1008"/>
      <c r="DH213" s="1008"/>
      <c r="DI213" s="1008"/>
      <c r="DJ213" s="1008"/>
      <c r="DK213" s="1008"/>
      <c r="DL213" s="1008"/>
      <c r="DM213" s="1008"/>
      <c r="DN213" s="1008"/>
      <c r="DO213" s="1008"/>
      <c r="DP213" s="1008"/>
      <c r="DQ213" s="1008"/>
      <c r="DR213" s="1008"/>
    </row>
    <row r="214" spans="1:122" s="1007" customFormat="1" x14ac:dyDescent="0.25">
      <c r="A214" s="1010"/>
      <c r="B214" s="1012"/>
      <c r="C214" s="1010"/>
      <c r="D214" s="1010"/>
      <c r="E214" s="1010"/>
      <c r="F214" s="1010"/>
      <c r="G214" s="1010"/>
      <c r="H214" s="1010"/>
      <c r="I214" s="1010"/>
      <c r="J214" s="1010"/>
      <c r="K214" s="1010"/>
      <c r="L214" s="1010"/>
      <c r="M214" s="1010"/>
      <c r="N214" s="1010"/>
      <c r="O214" s="1010"/>
      <c r="P214" s="1010"/>
      <c r="Q214" s="1010"/>
      <c r="R214" s="1010"/>
      <c r="S214" s="1010"/>
      <c r="T214" s="1010"/>
      <c r="U214" s="1010"/>
      <c r="V214" s="1010"/>
      <c r="W214" s="1010"/>
      <c r="X214" s="1010"/>
      <c r="Y214" s="1010"/>
      <c r="Z214" s="1010"/>
      <c r="AA214" s="1010"/>
      <c r="AB214" s="1010"/>
      <c r="AC214" s="1010"/>
      <c r="AD214" s="1010"/>
      <c r="AE214" s="1010"/>
      <c r="AF214" s="1010"/>
      <c r="AG214" s="1011"/>
      <c r="AH214" s="1011"/>
      <c r="AI214" s="1011"/>
      <c r="AJ214" s="1011"/>
      <c r="AK214" s="1011"/>
      <c r="AL214" s="1008"/>
      <c r="AM214" s="1008"/>
      <c r="AN214" s="1008"/>
      <c r="AO214" s="1008"/>
      <c r="AP214" s="1008"/>
      <c r="AQ214" s="1008"/>
      <c r="AR214" s="1008"/>
      <c r="AS214" s="1008"/>
      <c r="AT214" s="1008"/>
      <c r="AU214" s="1008"/>
      <c r="AV214" s="1008"/>
      <c r="AW214" s="1008"/>
      <c r="AX214" s="1008"/>
      <c r="AY214" s="1008"/>
      <c r="AZ214" s="1008"/>
      <c r="BA214" s="1008"/>
      <c r="BB214" s="1008"/>
      <c r="BC214" s="1008"/>
      <c r="BD214" s="1008"/>
      <c r="BE214" s="1008"/>
      <c r="BF214" s="1008"/>
      <c r="BG214" s="1008"/>
      <c r="BH214" s="1008"/>
      <c r="BI214" s="1008"/>
      <c r="BJ214" s="1008"/>
      <c r="BK214" s="1008"/>
      <c r="BL214" s="1008"/>
      <c r="BM214" s="1008"/>
      <c r="BN214" s="1008"/>
      <c r="BO214" s="1008"/>
      <c r="BP214" s="1008"/>
      <c r="BQ214" s="1008"/>
      <c r="BR214" s="1008"/>
      <c r="BS214" s="1008"/>
      <c r="BT214" s="1008"/>
      <c r="BU214" s="1008"/>
      <c r="BV214" s="1008"/>
      <c r="BW214" s="1008"/>
      <c r="BX214" s="1008"/>
      <c r="BY214" s="1008"/>
      <c r="BZ214" s="1008"/>
      <c r="CA214" s="1008"/>
      <c r="CB214" s="1008"/>
      <c r="CC214" s="1008"/>
      <c r="CD214" s="1008"/>
      <c r="CE214" s="1008"/>
      <c r="CF214" s="1008"/>
      <c r="CG214" s="1008"/>
      <c r="CH214" s="1008"/>
      <c r="CI214" s="1008"/>
      <c r="CJ214" s="1008"/>
      <c r="CK214" s="1008"/>
      <c r="CL214" s="1008"/>
      <c r="CM214" s="1008"/>
      <c r="CN214" s="1008"/>
      <c r="CO214" s="1008"/>
      <c r="CP214" s="1008"/>
      <c r="CQ214" s="1008"/>
      <c r="CR214" s="1008"/>
      <c r="CS214" s="1008"/>
      <c r="CT214" s="1008"/>
      <c r="CU214" s="1008"/>
      <c r="CV214" s="1008"/>
      <c r="CW214" s="1008"/>
      <c r="CX214" s="1008"/>
      <c r="CY214" s="1008"/>
      <c r="CZ214" s="1008"/>
      <c r="DA214" s="1008"/>
      <c r="DB214" s="1008"/>
      <c r="DC214" s="1008"/>
      <c r="DD214" s="1008"/>
      <c r="DE214" s="1008"/>
      <c r="DF214" s="1008"/>
      <c r="DG214" s="1008"/>
      <c r="DH214" s="1008"/>
      <c r="DI214" s="1008"/>
      <c r="DJ214" s="1008"/>
      <c r="DK214" s="1008"/>
      <c r="DL214" s="1008"/>
      <c r="DM214" s="1008"/>
      <c r="DN214" s="1008"/>
      <c r="DO214" s="1008"/>
      <c r="DP214" s="1008"/>
      <c r="DQ214" s="1008"/>
      <c r="DR214" s="1008"/>
    </row>
    <row r="215" spans="1:122" s="1007" customFormat="1" x14ac:dyDescent="0.25">
      <c r="A215" s="1010"/>
      <c r="B215" s="1012"/>
      <c r="C215" s="1010"/>
      <c r="D215" s="1010"/>
      <c r="E215" s="1010"/>
      <c r="F215" s="1010"/>
      <c r="G215" s="1010"/>
      <c r="H215" s="1010"/>
      <c r="I215" s="1010"/>
      <c r="J215" s="1010"/>
      <c r="K215" s="1010"/>
      <c r="L215" s="1010"/>
      <c r="M215" s="1010"/>
      <c r="N215" s="1010"/>
      <c r="O215" s="1010"/>
      <c r="P215" s="1010"/>
      <c r="Q215" s="1010"/>
      <c r="R215" s="1010"/>
      <c r="S215" s="1010"/>
      <c r="T215" s="1010"/>
      <c r="U215" s="1010"/>
      <c r="V215" s="1010"/>
      <c r="W215" s="1010"/>
      <c r="X215" s="1010"/>
      <c r="Y215" s="1010"/>
      <c r="Z215" s="1010"/>
      <c r="AA215" s="1010"/>
      <c r="AB215" s="1010"/>
      <c r="AC215" s="1010"/>
      <c r="AD215" s="1010"/>
      <c r="AE215" s="1010"/>
      <c r="AF215" s="1010"/>
      <c r="AG215" s="1011"/>
      <c r="AH215" s="1011"/>
      <c r="AI215" s="1011"/>
      <c r="AJ215" s="1011"/>
      <c r="AK215" s="1011"/>
      <c r="AL215" s="1008"/>
      <c r="AM215" s="1008"/>
      <c r="AN215" s="1008"/>
      <c r="AO215" s="1008"/>
      <c r="AP215" s="1008"/>
      <c r="AQ215" s="1008"/>
      <c r="AR215" s="1008"/>
      <c r="AS215" s="1008"/>
      <c r="AT215" s="1008"/>
      <c r="AU215" s="1008"/>
      <c r="AV215" s="1008"/>
      <c r="AW215" s="1008"/>
      <c r="AX215" s="1008"/>
      <c r="AY215" s="1008"/>
      <c r="AZ215" s="1008"/>
      <c r="BA215" s="1008"/>
      <c r="BB215" s="1008"/>
      <c r="BC215" s="1008"/>
      <c r="BD215" s="1008"/>
      <c r="BE215" s="1008"/>
      <c r="BF215" s="1008"/>
      <c r="BG215" s="1008"/>
      <c r="BH215" s="1008"/>
      <c r="BI215" s="1008"/>
      <c r="BJ215" s="1008"/>
      <c r="BK215" s="1008"/>
      <c r="BL215" s="1008"/>
      <c r="BM215" s="1008"/>
      <c r="BN215" s="1008"/>
      <c r="BO215" s="1008"/>
      <c r="BP215" s="1008"/>
      <c r="BQ215" s="1008"/>
      <c r="BR215" s="1008"/>
      <c r="BS215" s="1008"/>
      <c r="BT215" s="1008"/>
      <c r="BU215" s="1008"/>
      <c r="BV215" s="1008"/>
      <c r="BW215" s="1008"/>
      <c r="BX215" s="1008"/>
      <c r="BY215" s="1008"/>
      <c r="BZ215" s="1008"/>
      <c r="CA215" s="1008"/>
      <c r="CB215" s="1008"/>
      <c r="CC215" s="1008"/>
      <c r="CD215" s="1008"/>
      <c r="CE215" s="1008"/>
      <c r="CF215" s="1008"/>
      <c r="CG215" s="1008"/>
      <c r="CH215" s="1008"/>
      <c r="CI215" s="1008"/>
      <c r="CJ215" s="1008"/>
      <c r="CK215" s="1008"/>
      <c r="CL215" s="1008"/>
      <c r="CM215" s="1008"/>
      <c r="CN215" s="1008"/>
      <c r="CO215" s="1008"/>
      <c r="CP215" s="1008"/>
      <c r="CQ215" s="1008"/>
      <c r="CR215" s="1008"/>
      <c r="CS215" s="1008"/>
      <c r="CT215" s="1008"/>
      <c r="CU215" s="1008"/>
      <c r="CV215" s="1008"/>
      <c r="CW215" s="1008"/>
      <c r="CX215" s="1008"/>
      <c r="CY215" s="1008"/>
      <c r="CZ215" s="1008"/>
      <c r="DA215" s="1008"/>
      <c r="DB215" s="1008"/>
      <c r="DC215" s="1008"/>
      <c r="DD215" s="1008"/>
      <c r="DE215" s="1008"/>
      <c r="DF215" s="1008"/>
      <c r="DG215" s="1008"/>
      <c r="DH215" s="1008"/>
      <c r="DI215" s="1008"/>
      <c r="DJ215" s="1008"/>
      <c r="DK215" s="1008"/>
      <c r="DL215" s="1008"/>
      <c r="DM215" s="1008"/>
      <c r="DN215" s="1008"/>
      <c r="DO215" s="1008"/>
      <c r="DP215" s="1008"/>
      <c r="DQ215" s="1008"/>
      <c r="DR215" s="1008"/>
    </row>
    <row r="216" spans="1:122" s="1007" customFormat="1" x14ac:dyDescent="0.25">
      <c r="A216" s="1010"/>
      <c r="B216" s="1012"/>
      <c r="C216" s="1010"/>
      <c r="D216" s="1010"/>
      <c r="E216" s="1010"/>
      <c r="F216" s="1010"/>
      <c r="G216" s="1010"/>
      <c r="H216" s="1010"/>
      <c r="I216" s="1010"/>
      <c r="J216" s="1010"/>
      <c r="K216" s="1010"/>
      <c r="L216" s="1010"/>
      <c r="M216" s="1010"/>
      <c r="N216" s="1010"/>
      <c r="O216" s="1010"/>
      <c r="P216" s="1010"/>
      <c r="Q216" s="1010"/>
      <c r="R216" s="1010"/>
      <c r="S216" s="1010"/>
      <c r="T216" s="1010"/>
      <c r="U216" s="1010"/>
      <c r="V216" s="1010"/>
      <c r="W216" s="1010"/>
      <c r="X216" s="1010"/>
      <c r="Y216" s="1010"/>
      <c r="Z216" s="1010"/>
      <c r="AA216" s="1010"/>
      <c r="AB216" s="1010"/>
      <c r="AC216" s="1010"/>
      <c r="AD216" s="1010"/>
      <c r="AE216" s="1010"/>
      <c r="AF216" s="1010"/>
      <c r="AG216" s="1011"/>
      <c r="AH216" s="1011"/>
      <c r="AI216" s="1011"/>
      <c r="AJ216" s="1011"/>
      <c r="AK216" s="1011"/>
      <c r="AL216" s="1008"/>
      <c r="AM216" s="1008"/>
      <c r="AN216" s="1008"/>
      <c r="AO216" s="1008"/>
      <c r="AP216" s="1008"/>
      <c r="AQ216" s="1008"/>
      <c r="AR216" s="1008"/>
      <c r="AS216" s="1008"/>
      <c r="AT216" s="1008"/>
      <c r="AU216" s="1008"/>
      <c r="AV216" s="1008"/>
      <c r="AW216" s="1008"/>
      <c r="AX216" s="1008"/>
      <c r="AY216" s="1008"/>
      <c r="AZ216" s="1008"/>
      <c r="BA216" s="1008"/>
      <c r="BB216" s="1008"/>
      <c r="BC216" s="1008"/>
      <c r="BD216" s="1008"/>
      <c r="BE216" s="1008"/>
      <c r="BF216" s="1008"/>
      <c r="BG216" s="1008"/>
      <c r="BH216" s="1008"/>
      <c r="BI216" s="1008"/>
      <c r="BJ216" s="1008"/>
      <c r="BK216" s="1008"/>
      <c r="BL216" s="1008"/>
      <c r="BM216" s="1008"/>
      <c r="BN216" s="1008"/>
      <c r="BO216" s="1008"/>
      <c r="BP216" s="1008"/>
      <c r="BQ216" s="1008"/>
      <c r="BR216" s="1008"/>
      <c r="BS216" s="1008"/>
      <c r="BT216" s="1008"/>
      <c r="BU216" s="1008"/>
      <c r="BV216" s="1008"/>
      <c r="BW216" s="1008"/>
      <c r="BX216" s="1008"/>
      <c r="BY216" s="1008"/>
      <c r="BZ216" s="1008"/>
      <c r="CA216" s="1008"/>
      <c r="CB216" s="1008"/>
      <c r="CC216" s="1008"/>
      <c r="CD216" s="1008"/>
      <c r="CE216" s="1008"/>
      <c r="CF216" s="1008"/>
      <c r="CG216" s="1008"/>
      <c r="CH216" s="1008"/>
      <c r="CI216" s="1008"/>
      <c r="CJ216" s="1008"/>
      <c r="CK216" s="1008"/>
      <c r="CL216" s="1008"/>
      <c r="CM216" s="1008"/>
      <c r="CN216" s="1008"/>
      <c r="CO216" s="1008"/>
      <c r="CP216" s="1008"/>
      <c r="CQ216" s="1008"/>
      <c r="CR216" s="1008"/>
      <c r="CS216" s="1008"/>
      <c r="CT216" s="1008"/>
      <c r="CU216" s="1008"/>
      <c r="CV216" s="1008"/>
      <c r="CW216" s="1008"/>
      <c r="CX216" s="1008"/>
      <c r="CY216" s="1008"/>
      <c r="CZ216" s="1008"/>
      <c r="DA216" s="1008"/>
      <c r="DB216" s="1008"/>
      <c r="DC216" s="1008"/>
      <c r="DD216" s="1008"/>
      <c r="DE216" s="1008"/>
      <c r="DF216" s="1008"/>
      <c r="DG216" s="1008"/>
      <c r="DH216" s="1008"/>
      <c r="DI216" s="1008"/>
      <c r="DJ216" s="1008"/>
      <c r="DK216" s="1008"/>
      <c r="DL216" s="1008"/>
      <c r="DM216" s="1008"/>
      <c r="DN216" s="1008"/>
      <c r="DO216" s="1008"/>
      <c r="DP216" s="1008"/>
      <c r="DQ216" s="1008"/>
      <c r="DR216" s="1008"/>
    </row>
    <row r="217" spans="1:122" s="1007" customFormat="1" x14ac:dyDescent="0.25">
      <c r="A217" s="1010"/>
      <c r="B217" s="1012"/>
      <c r="C217" s="1010"/>
      <c r="D217" s="1010"/>
      <c r="E217" s="1010"/>
      <c r="F217" s="1010"/>
      <c r="G217" s="1010"/>
      <c r="H217" s="1010"/>
      <c r="I217" s="1010"/>
      <c r="J217" s="1010"/>
      <c r="K217" s="1010"/>
      <c r="L217" s="1010"/>
      <c r="M217" s="1010"/>
      <c r="N217" s="1010"/>
      <c r="O217" s="1010"/>
      <c r="P217" s="1010"/>
      <c r="Q217" s="1010"/>
      <c r="R217" s="1010"/>
      <c r="S217" s="1010"/>
      <c r="T217" s="1010"/>
      <c r="U217" s="1010"/>
      <c r="V217" s="1010"/>
      <c r="W217" s="1010"/>
      <c r="X217" s="1010"/>
      <c r="Y217" s="1010"/>
      <c r="Z217" s="1010"/>
      <c r="AA217" s="1010"/>
      <c r="AB217" s="1010"/>
      <c r="AC217" s="1010"/>
      <c r="AD217" s="1010"/>
      <c r="AE217" s="1010"/>
      <c r="AF217" s="1010"/>
      <c r="AG217" s="1011"/>
      <c r="AH217" s="1011"/>
      <c r="AI217" s="1011"/>
      <c r="AJ217" s="1011"/>
      <c r="AK217" s="1011"/>
      <c r="AL217" s="1008"/>
      <c r="AM217" s="1008"/>
      <c r="AN217" s="1008"/>
      <c r="AO217" s="1008"/>
      <c r="AP217" s="1008"/>
      <c r="AQ217" s="1008"/>
      <c r="AR217" s="1008"/>
      <c r="AS217" s="1008"/>
      <c r="AT217" s="1008"/>
      <c r="AU217" s="1008"/>
      <c r="AV217" s="1008"/>
      <c r="AW217" s="1008"/>
      <c r="AX217" s="1008"/>
      <c r="AY217" s="1008"/>
      <c r="AZ217" s="1008"/>
      <c r="BA217" s="1008"/>
      <c r="BB217" s="1008"/>
      <c r="BC217" s="1008"/>
      <c r="BD217" s="1008"/>
      <c r="BE217" s="1008"/>
      <c r="BF217" s="1008"/>
      <c r="BG217" s="1008"/>
      <c r="BH217" s="1008"/>
      <c r="BI217" s="1008"/>
      <c r="BJ217" s="1008"/>
      <c r="BK217" s="1008"/>
      <c r="BL217" s="1008"/>
      <c r="BM217" s="1008"/>
      <c r="BN217" s="1008"/>
      <c r="BO217" s="1008"/>
      <c r="BP217" s="1008"/>
      <c r="BQ217" s="1008"/>
      <c r="BR217" s="1008"/>
      <c r="BS217" s="1008"/>
      <c r="BT217" s="1008"/>
      <c r="BU217" s="1008"/>
      <c r="BV217" s="1008"/>
      <c r="BW217" s="1008"/>
      <c r="BX217" s="1008"/>
      <c r="BY217" s="1008"/>
      <c r="BZ217" s="1008"/>
      <c r="CA217" s="1008"/>
      <c r="CB217" s="1008"/>
      <c r="CC217" s="1008"/>
      <c r="CD217" s="1008"/>
      <c r="CE217" s="1008"/>
      <c r="CF217" s="1008"/>
      <c r="CG217" s="1008"/>
      <c r="CH217" s="1008"/>
      <c r="CI217" s="1008"/>
      <c r="CJ217" s="1008"/>
      <c r="CK217" s="1008"/>
      <c r="CL217" s="1008"/>
      <c r="CM217" s="1008"/>
      <c r="CN217" s="1008"/>
      <c r="CO217" s="1008"/>
      <c r="CP217" s="1008"/>
      <c r="CQ217" s="1008"/>
      <c r="CR217" s="1008"/>
      <c r="CS217" s="1008"/>
      <c r="CT217" s="1008"/>
      <c r="CU217" s="1008"/>
      <c r="CV217" s="1008"/>
      <c r="CW217" s="1008"/>
      <c r="CX217" s="1008"/>
      <c r="CY217" s="1008"/>
      <c r="CZ217" s="1008"/>
      <c r="DA217" s="1008"/>
      <c r="DB217" s="1008"/>
      <c r="DC217" s="1008"/>
      <c r="DD217" s="1008"/>
      <c r="DE217" s="1008"/>
      <c r="DF217" s="1008"/>
      <c r="DG217" s="1008"/>
      <c r="DH217" s="1008"/>
      <c r="DI217" s="1008"/>
      <c r="DJ217" s="1008"/>
      <c r="DK217" s="1008"/>
      <c r="DL217" s="1008"/>
      <c r="DM217" s="1008"/>
      <c r="DN217" s="1008"/>
      <c r="DO217" s="1008"/>
      <c r="DP217" s="1008"/>
      <c r="DQ217" s="1008"/>
      <c r="DR217" s="1008"/>
    </row>
    <row r="218" spans="1:122" s="1007" customFormat="1" x14ac:dyDescent="0.25">
      <c r="A218" s="1010"/>
      <c r="B218" s="1012"/>
      <c r="C218" s="1010"/>
      <c r="D218" s="1010"/>
      <c r="E218" s="1010"/>
      <c r="F218" s="1010"/>
      <c r="G218" s="1010"/>
      <c r="H218" s="1010"/>
      <c r="I218" s="1010"/>
      <c r="J218" s="1010"/>
      <c r="K218" s="1010"/>
      <c r="L218" s="1010"/>
      <c r="M218" s="1010"/>
      <c r="N218" s="1010"/>
      <c r="O218" s="1010"/>
      <c r="P218" s="1010"/>
      <c r="Q218" s="1010"/>
      <c r="R218" s="1010"/>
      <c r="S218" s="1010"/>
      <c r="T218" s="1010"/>
      <c r="U218" s="1010"/>
      <c r="V218" s="1010"/>
      <c r="W218" s="1010"/>
      <c r="X218" s="1010"/>
      <c r="Y218" s="1010"/>
      <c r="Z218" s="1010"/>
      <c r="AA218" s="1010"/>
      <c r="AB218" s="1010"/>
      <c r="AC218" s="1010"/>
      <c r="AD218" s="1010"/>
      <c r="AE218" s="1010"/>
      <c r="AF218" s="1010"/>
      <c r="AG218" s="1011"/>
      <c r="AH218" s="1011"/>
      <c r="AI218" s="1011"/>
      <c r="AJ218" s="1011"/>
      <c r="AK218" s="1011"/>
      <c r="AL218" s="1008"/>
      <c r="AM218" s="1008"/>
      <c r="AN218" s="1008"/>
      <c r="AO218" s="1008"/>
      <c r="AP218" s="1008"/>
      <c r="AQ218" s="1008"/>
      <c r="AR218" s="1008"/>
      <c r="AS218" s="1008"/>
      <c r="AT218" s="1008"/>
      <c r="AU218" s="1008"/>
      <c r="AV218" s="1008"/>
      <c r="AW218" s="1008"/>
      <c r="AX218" s="1008"/>
      <c r="AY218" s="1008"/>
      <c r="AZ218" s="1008"/>
      <c r="BA218" s="1008"/>
      <c r="BB218" s="1008"/>
      <c r="BC218" s="1008"/>
      <c r="BD218" s="1008"/>
      <c r="BE218" s="1008"/>
      <c r="BF218" s="1008"/>
      <c r="BG218" s="1008"/>
      <c r="BH218" s="1008"/>
      <c r="BI218" s="1008"/>
      <c r="BJ218" s="1008"/>
      <c r="BK218" s="1008"/>
      <c r="BL218" s="1008"/>
      <c r="BM218" s="1008"/>
      <c r="BN218" s="1008"/>
      <c r="BO218" s="1008"/>
      <c r="BP218" s="1008"/>
      <c r="BQ218" s="1008"/>
      <c r="BR218" s="1008"/>
      <c r="BS218" s="1008"/>
      <c r="BT218" s="1008"/>
      <c r="BU218" s="1008"/>
      <c r="BV218" s="1008"/>
      <c r="BW218" s="1008"/>
      <c r="BX218" s="1008"/>
      <c r="BY218" s="1008"/>
      <c r="BZ218" s="1008"/>
      <c r="CA218" s="1008"/>
      <c r="CB218" s="1008"/>
      <c r="CC218" s="1008"/>
      <c r="CD218" s="1008"/>
      <c r="CE218" s="1008"/>
      <c r="CF218" s="1008"/>
      <c r="CG218" s="1008"/>
      <c r="CH218" s="1008"/>
      <c r="CI218" s="1008"/>
      <c r="CJ218" s="1008"/>
      <c r="CK218" s="1008"/>
      <c r="CL218" s="1008"/>
      <c r="CM218" s="1008"/>
      <c r="CN218" s="1008"/>
      <c r="CO218" s="1008"/>
      <c r="CP218" s="1008"/>
      <c r="CQ218" s="1008"/>
      <c r="CR218" s="1008"/>
      <c r="CS218" s="1008"/>
      <c r="CT218" s="1008"/>
      <c r="CU218" s="1008"/>
      <c r="CV218" s="1008"/>
      <c r="CW218" s="1008"/>
      <c r="CX218" s="1008"/>
      <c r="CY218" s="1008"/>
      <c r="CZ218" s="1008"/>
      <c r="DA218" s="1008"/>
      <c r="DB218" s="1008"/>
      <c r="DC218" s="1008"/>
      <c r="DD218" s="1008"/>
      <c r="DE218" s="1008"/>
      <c r="DF218" s="1008"/>
      <c r="DG218" s="1008"/>
      <c r="DH218" s="1008"/>
      <c r="DI218" s="1008"/>
      <c r="DJ218" s="1008"/>
      <c r="DK218" s="1008"/>
      <c r="DL218" s="1008"/>
      <c r="DM218" s="1008"/>
      <c r="DN218" s="1008"/>
      <c r="DO218" s="1008"/>
      <c r="DP218" s="1008"/>
      <c r="DQ218" s="1008"/>
      <c r="DR218" s="1008"/>
    </row>
    <row r="219" spans="1:122" s="1007" customFormat="1" x14ac:dyDescent="0.25">
      <c r="A219" s="1010"/>
      <c r="B219" s="1012"/>
      <c r="C219" s="1010"/>
      <c r="D219" s="1010"/>
      <c r="E219" s="1010"/>
      <c r="F219" s="1010"/>
      <c r="G219" s="1010"/>
      <c r="H219" s="1010"/>
      <c r="I219" s="1010"/>
      <c r="J219" s="1010"/>
      <c r="K219" s="1010"/>
      <c r="L219" s="1010"/>
      <c r="M219" s="1010"/>
      <c r="N219" s="1010"/>
      <c r="O219" s="1010"/>
      <c r="P219" s="1010"/>
      <c r="Q219" s="1010"/>
      <c r="R219" s="1010"/>
      <c r="S219" s="1010"/>
      <c r="T219" s="1010"/>
      <c r="U219" s="1010"/>
      <c r="V219" s="1010"/>
      <c r="W219" s="1010"/>
      <c r="X219" s="1010"/>
      <c r="Y219" s="1010"/>
      <c r="Z219" s="1010"/>
      <c r="AA219" s="1010"/>
      <c r="AB219" s="1010"/>
      <c r="AC219" s="1010"/>
      <c r="AD219" s="1010"/>
      <c r="AE219" s="1010"/>
      <c r="AF219" s="1010"/>
      <c r="AG219" s="1011"/>
      <c r="AH219" s="1011"/>
      <c r="AI219" s="1011"/>
      <c r="AJ219" s="1011"/>
      <c r="AK219" s="1011"/>
      <c r="AL219" s="1008"/>
      <c r="AM219" s="1008"/>
      <c r="AN219" s="1008"/>
      <c r="AO219" s="1008"/>
      <c r="AP219" s="1008"/>
      <c r="AQ219" s="1008"/>
      <c r="AR219" s="1008"/>
      <c r="AS219" s="1008"/>
      <c r="AT219" s="1008"/>
      <c r="AU219" s="1008"/>
      <c r="AV219" s="1008"/>
      <c r="AW219" s="1008"/>
      <c r="AX219" s="1008"/>
      <c r="AY219" s="1008"/>
      <c r="AZ219" s="1008"/>
      <c r="BA219" s="1008"/>
      <c r="BB219" s="1008"/>
      <c r="BC219" s="1008"/>
      <c r="BD219" s="1008"/>
      <c r="BE219" s="1008"/>
      <c r="BF219" s="1008"/>
      <c r="BG219" s="1008"/>
      <c r="BH219" s="1008"/>
      <c r="BI219" s="1008"/>
      <c r="BJ219" s="1008"/>
      <c r="BK219" s="1008"/>
      <c r="BL219" s="1008"/>
      <c r="BM219" s="1008"/>
      <c r="BN219" s="1008"/>
      <c r="BO219" s="1008"/>
      <c r="BP219" s="1008"/>
      <c r="BQ219" s="1008"/>
      <c r="BR219" s="1008"/>
      <c r="BS219" s="1008"/>
      <c r="BT219" s="1008"/>
      <c r="BU219" s="1008"/>
      <c r="BV219" s="1008"/>
      <c r="BW219" s="1008"/>
      <c r="BX219" s="1008"/>
      <c r="BY219" s="1008"/>
      <c r="BZ219" s="1008"/>
      <c r="CA219" s="1008"/>
      <c r="CB219" s="1008"/>
      <c r="CC219" s="1008"/>
      <c r="CD219" s="1008"/>
      <c r="CE219" s="1008"/>
      <c r="CF219" s="1008"/>
      <c r="CG219" s="1008"/>
      <c r="CH219" s="1008"/>
      <c r="CI219" s="1008"/>
      <c r="CJ219" s="1008"/>
      <c r="CK219" s="1008"/>
      <c r="CL219" s="1008"/>
      <c r="CM219" s="1008"/>
      <c r="CN219" s="1008"/>
      <c r="CO219" s="1008"/>
      <c r="CP219" s="1008"/>
      <c r="CQ219" s="1008"/>
      <c r="CR219" s="1008"/>
      <c r="CS219" s="1008"/>
      <c r="CT219" s="1008"/>
      <c r="CU219" s="1008"/>
      <c r="CV219" s="1008"/>
      <c r="CW219" s="1008"/>
      <c r="CX219" s="1008"/>
      <c r="CY219" s="1008"/>
      <c r="CZ219" s="1008"/>
      <c r="DA219" s="1008"/>
      <c r="DB219" s="1008"/>
      <c r="DC219" s="1008"/>
      <c r="DD219" s="1008"/>
      <c r="DE219" s="1008"/>
      <c r="DF219" s="1008"/>
      <c r="DG219" s="1008"/>
      <c r="DH219" s="1008"/>
      <c r="DI219" s="1008"/>
      <c r="DJ219" s="1008"/>
      <c r="DK219" s="1008"/>
      <c r="DL219" s="1008"/>
      <c r="DM219" s="1008"/>
      <c r="DN219" s="1008"/>
      <c r="DO219" s="1008"/>
      <c r="DP219" s="1008"/>
      <c r="DQ219" s="1008"/>
      <c r="DR219" s="1008"/>
    </row>
    <row r="220" spans="1:122" s="1007" customFormat="1" x14ac:dyDescent="0.25">
      <c r="A220" s="1010"/>
      <c r="B220" s="1012"/>
      <c r="C220" s="1010"/>
      <c r="D220" s="1010"/>
      <c r="E220" s="1010"/>
      <c r="F220" s="1010"/>
      <c r="G220" s="1010"/>
      <c r="H220" s="1010"/>
      <c r="I220" s="1010"/>
      <c r="J220" s="1010"/>
      <c r="K220" s="1010"/>
      <c r="L220" s="1010"/>
      <c r="M220" s="1010"/>
      <c r="N220" s="1010"/>
      <c r="O220" s="1010"/>
      <c r="P220" s="1010"/>
      <c r="Q220" s="1010"/>
      <c r="R220" s="1010"/>
      <c r="S220" s="1010"/>
      <c r="T220" s="1010"/>
      <c r="U220" s="1010"/>
      <c r="V220" s="1010"/>
      <c r="W220" s="1010"/>
      <c r="X220" s="1010"/>
      <c r="Y220" s="1010"/>
      <c r="Z220" s="1010"/>
      <c r="AA220" s="1010"/>
      <c r="AB220" s="1010"/>
      <c r="AC220" s="1010"/>
      <c r="AD220" s="1010"/>
      <c r="AE220" s="1010"/>
      <c r="AF220" s="1010"/>
      <c r="AG220" s="1011"/>
      <c r="AH220" s="1011"/>
      <c r="AI220" s="1011"/>
      <c r="AJ220" s="1011"/>
      <c r="AK220" s="1011"/>
      <c r="AL220" s="1008"/>
      <c r="AM220" s="1008"/>
      <c r="AN220" s="1008"/>
      <c r="AO220" s="1008"/>
      <c r="AP220" s="1008"/>
      <c r="AQ220" s="1008"/>
      <c r="AR220" s="1008"/>
      <c r="AS220" s="1008"/>
      <c r="AT220" s="1008"/>
      <c r="AU220" s="1008"/>
      <c r="AV220" s="1008"/>
      <c r="AW220" s="1008"/>
      <c r="AX220" s="1008"/>
      <c r="AY220" s="1008"/>
      <c r="AZ220" s="1008"/>
      <c r="BA220" s="1008"/>
      <c r="BB220" s="1008"/>
      <c r="BC220" s="1008"/>
      <c r="BD220" s="1008"/>
      <c r="BE220" s="1008"/>
      <c r="BF220" s="1008"/>
      <c r="BG220" s="1008"/>
      <c r="BH220" s="1008"/>
      <c r="BI220" s="1008"/>
      <c r="BJ220" s="1008"/>
      <c r="BK220" s="1008"/>
      <c r="BL220" s="1008"/>
      <c r="BM220" s="1008"/>
      <c r="BN220" s="1008"/>
      <c r="BO220" s="1008"/>
      <c r="BP220" s="1008"/>
      <c r="BQ220" s="1008"/>
      <c r="BR220" s="1008"/>
      <c r="BS220" s="1008"/>
      <c r="BT220" s="1008"/>
      <c r="BU220" s="1008"/>
      <c r="BV220" s="1008"/>
      <c r="BW220" s="1008"/>
      <c r="BX220" s="1008"/>
      <c r="BY220" s="1008"/>
      <c r="BZ220" s="1008"/>
      <c r="CA220" s="1008"/>
      <c r="CB220" s="1008"/>
      <c r="CC220" s="1008"/>
      <c r="CD220" s="1008"/>
      <c r="CE220" s="1008"/>
      <c r="CF220" s="1008"/>
      <c r="CG220" s="1008"/>
      <c r="CH220" s="1008"/>
      <c r="CI220" s="1008"/>
      <c r="CJ220" s="1008"/>
      <c r="CK220" s="1008"/>
      <c r="CL220" s="1008"/>
      <c r="CM220" s="1008"/>
      <c r="CN220" s="1008"/>
      <c r="CO220" s="1008"/>
      <c r="CP220" s="1008"/>
      <c r="CQ220" s="1008"/>
      <c r="CR220" s="1008"/>
      <c r="CS220" s="1008"/>
      <c r="CT220" s="1008"/>
      <c r="CU220" s="1008"/>
      <c r="CV220" s="1008"/>
      <c r="CW220" s="1008"/>
      <c r="CX220" s="1008"/>
      <c r="CY220" s="1008"/>
      <c r="CZ220" s="1008"/>
      <c r="DA220" s="1008"/>
      <c r="DB220" s="1008"/>
      <c r="DC220" s="1008"/>
      <c r="DD220" s="1008"/>
      <c r="DE220" s="1008"/>
      <c r="DF220" s="1008"/>
      <c r="DG220" s="1008"/>
      <c r="DH220" s="1008"/>
      <c r="DI220" s="1008"/>
      <c r="DJ220" s="1008"/>
      <c r="DK220" s="1008"/>
      <c r="DL220" s="1008"/>
      <c r="DM220" s="1008"/>
      <c r="DN220" s="1008"/>
      <c r="DO220" s="1008"/>
      <c r="DP220" s="1008"/>
      <c r="DQ220" s="1008"/>
      <c r="DR220" s="1008"/>
    </row>
    <row r="221" spans="1:122" s="1007" customFormat="1" x14ac:dyDescent="0.25">
      <c r="A221" s="1010"/>
      <c r="B221" s="1012"/>
      <c r="C221" s="1010"/>
      <c r="D221" s="1010"/>
      <c r="E221" s="1010"/>
      <c r="F221" s="1010"/>
      <c r="G221" s="1010"/>
      <c r="H221" s="1010"/>
      <c r="I221" s="1010"/>
      <c r="J221" s="1010"/>
      <c r="K221" s="1010"/>
      <c r="L221" s="1010"/>
      <c r="M221" s="1010"/>
      <c r="N221" s="1010"/>
      <c r="O221" s="1010"/>
      <c r="P221" s="1010"/>
      <c r="Q221" s="1010"/>
      <c r="R221" s="1010"/>
      <c r="S221" s="1010"/>
      <c r="T221" s="1010"/>
      <c r="U221" s="1010"/>
      <c r="V221" s="1010"/>
      <c r="W221" s="1010"/>
      <c r="X221" s="1010"/>
      <c r="Y221" s="1010"/>
      <c r="Z221" s="1010"/>
      <c r="AA221" s="1010"/>
      <c r="AB221" s="1010"/>
      <c r="AC221" s="1010"/>
      <c r="AD221" s="1010"/>
      <c r="AE221" s="1010"/>
      <c r="AF221" s="1010"/>
      <c r="AG221" s="1011"/>
      <c r="AH221" s="1011"/>
      <c r="AI221" s="1011"/>
      <c r="AJ221" s="1011"/>
      <c r="AK221" s="1011"/>
      <c r="AL221" s="1008"/>
      <c r="AM221" s="1008"/>
      <c r="AN221" s="1008"/>
      <c r="AO221" s="1008"/>
      <c r="AP221" s="1008"/>
      <c r="AQ221" s="1008"/>
      <c r="AR221" s="1008"/>
      <c r="AS221" s="1008"/>
      <c r="AT221" s="1008"/>
      <c r="AU221" s="1008"/>
      <c r="AV221" s="1008"/>
      <c r="AW221" s="1008"/>
      <c r="AX221" s="1008"/>
      <c r="AY221" s="1008"/>
      <c r="AZ221" s="1008"/>
      <c r="BA221" s="1008"/>
      <c r="BB221" s="1008"/>
      <c r="BC221" s="1008"/>
      <c r="BD221" s="1008"/>
      <c r="BE221" s="1008"/>
      <c r="BF221" s="1008"/>
      <c r="BG221" s="1008"/>
      <c r="BH221" s="1008"/>
      <c r="BI221" s="1008"/>
      <c r="BJ221" s="1008"/>
      <c r="BK221" s="1008"/>
      <c r="BL221" s="1008"/>
      <c r="BM221" s="1008"/>
      <c r="BN221" s="1008"/>
      <c r="BO221" s="1008"/>
      <c r="BP221" s="1008"/>
      <c r="BQ221" s="1008"/>
      <c r="BR221" s="1008"/>
      <c r="BS221" s="1008"/>
      <c r="BT221" s="1008"/>
      <c r="BU221" s="1008"/>
      <c r="BV221" s="1008"/>
      <c r="BW221" s="1008"/>
      <c r="BX221" s="1008"/>
      <c r="BY221" s="1008"/>
      <c r="BZ221" s="1008"/>
      <c r="CA221" s="1008"/>
      <c r="CB221" s="1008"/>
      <c r="CC221" s="1008"/>
      <c r="CD221" s="1008"/>
      <c r="CE221" s="1008"/>
      <c r="CF221" s="1008"/>
      <c r="CG221" s="1008"/>
      <c r="CH221" s="1008"/>
      <c r="CI221" s="1008"/>
      <c r="CJ221" s="1008"/>
      <c r="CK221" s="1008"/>
      <c r="CL221" s="1008"/>
      <c r="CM221" s="1008"/>
      <c r="CN221" s="1008"/>
      <c r="CO221" s="1008"/>
      <c r="CP221" s="1008"/>
      <c r="CQ221" s="1008"/>
      <c r="CR221" s="1008"/>
      <c r="CS221" s="1008"/>
      <c r="CT221" s="1008"/>
      <c r="CU221" s="1008"/>
      <c r="CV221" s="1008"/>
      <c r="CW221" s="1008"/>
      <c r="CX221" s="1008"/>
      <c r="CY221" s="1008"/>
      <c r="CZ221" s="1008"/>
      <c r="DA221" s="1008"/>
      <c r="DB221" s="1008"/>
      <c r="DC221" s="1008"/>
      <c r="DD221" s="1008"/>
      <c r="DE221" s="1008"/>
      <c r="DF221" s="1008"/>
      <c r="DG221" s="1008"/>
      <c r="DH221" s="1008"/>
      <c r="DI221" s="1008"/>
      <c r="DJ221" s="1008"/>
      <c r="DK221" s="1008"/>
      <c r="DL221" s="1008"/>
      <c r="DM221" s="1008"/>
      <c r="DN221" s="1008"/>
      <c r="DO221" s="1008"/>
      <c r="DP221" s="1008"/>
      <c r="DQ221" s="1008"/>
      <c r="DR221" s="1008"/>
    </row>
    <row r="222" spans="1:122" s="1007" customFormat="1" x14ac:dyDescent="0.25">
      <c r="A222" s="1010"/>
      <c r="B222" s="1012"/>
      <c r="C222" s="1010"/>
      <c r="D222" s="1010"/>
      <c r="E222" s="1010"/>
      <c r="F222" s="1010"/>
      <c r="G222" s="1010"/>
      <c r="H222" s="1010"/>
      <c r="I222" s="1010"/>
      <c r="J222" s="1010"/>
      <c r="K222" s="1010"/>
      <c r="L222" s="1010"/>
      <c r="M222" s="1010"/>
      <c r="N222" s="1010"/>
      <c r="O222" s="1010"/>
      <c r="P222" s="1010"/>
      <c r="Q222" s="1010"/>
      <c r="R222" s="1010"/>
      <c r="S222" s="1010"/>
      <c r="T222" s="1010"/>
      <c r="U222" s="1010"/>
      <c r="V222" s="1010"/>
      <c r="W222" s="1010"/>
      <c r="X222" s="1010"/>
      <c r="Y222" s="1010"/>
      <c r="Z222" s="1010"/>
      <c r="AA222" s="1010"/>
      <c r="AB222" s="1010"/>
      <c r="AC222" s="1010"/>
      <c r="AD222" s="1010"/>
      <c r="AE222" s="1010"/>
      <c r="AF222" s="1010"/>
      <c r="AG222" s="1011"/>
      <c r="AH222" s="1011"/>
      <c r="AI222" s="1011"/>
      <c r="AJ222" s="1011"/>
      <c r="AK222" s="1011"/>
      <c r="AL222" s="1008"/>
      <c r="AM222" s="1008"/>
      <c r="AN222" s="1008"/>
      <c r="AO222" s="1008"/>
      <c r="AP222" s="1008"/>
      <c r="AQ222" s="1008"/>
      <c r="AR222" s="1008"/>
      <c r="AS222" s="1008"/>
      <c r="AT222" s="1008"/>
      <c r="AU222" s="1008"/>
      <c r="AV222" s="1008"/>
      <c r="AW222" s="1008"/>
      <c r="AX222" s="1008"/>
      <c r="AY222" s="1008"/>
      <c r="AZ222" s="1008"/>
      <c r="BA222" s="1008"/>
      <c r="BB222" s="1008"/>
      <c r="BC222" s="1008"/>
      <c r="BD222" s="1008"/>
      <c r="BE222" s="1008"/>
      <c r="BF222" s="1008"/>
      <c r="BG222" s="1008"/>
      <c r="BH222" s="1008"/>
      <c r="BI222" s="1008"/>
      <c r="BJ222" s="1008"/>
      <c r="BK222" s="1008"/>
      <c r="BL222" s="1008"/>
      <c r="BM222" s="1008"/>
      <c r="BN222" s="1008"/>
      <c r="BO222" s="1008"/>
      <c r="BP222" s="1008"/>
      <c r="BQ222" s="1008"/>
      <c r="BR222" s="1008"/>
      <c r="BS222" s="1008"/>
      <c r="BT222" s="1008"/>
      <c r="BU222" s="1008"/>
      <c r="BV222" s="1008"/>
      <c r="BW222" s="1008"/>
      <c r="BX222" s="1008"/>
      <c r="BY222" s="1008"/>
      <c r="BZ222" s="1008"/>
      <c r="CA222" s="1008"/>
      <c r="CB222" s="1008"/>
      <c r="CC222" s="1008"/>
      <c r="CD222" s="1008"/>
      <c r="CE222" s="1008"/>
      <c r="CF222" s="1008"/>
      <c r="CG222" s="1008"/>
      <c r="CH222" s="1008"/>
      <c r="CI222" s="1008"/>
      <c r="CJ222" s="1008"/>
      <c r="CK222" s="1008"/>
      <c r="CL222" s="1008"/>
      <c r="CM222" s="1008"/>
      <c r="CN222" s="1008"/>
      <c r="CO222" s="1008"/>
      <c r="CP222" s="1008"/>
      <c r="CQ222" s="1008"/>
      <c r="CR222" s="1008"/>
      <c r="CS222" s="1008"/>
      <c r="CT222" s="1008"/>
      <c r="CU222" s="1008"/>
      <c r="CV222" s="1008"/>
      <c r="CW222" s="1008"/>
      <c r="CX222" s="1008"/>
      <c r="CY222" s="1008"/>
      <c r="CZ222" s="1008"/>
      <c r="DA222" s="1008"/>
      <c r="DB222" s="1008"/>
      <c r="DC222" s="1008"/>
      <c r="DD222" s="1008"/>
      <c r="DE222" s="1008"/>
      <c r="DF222" s="1008"/>
      <c r="DG222" s="1008"/>
      <c r="DH222" s="1008"/>
      <c r="DI222" s="1008"/>
      <c r="DJ222" s="1008"/>
      <c r="DK222" s="1008"/>
      <c r="DL222" s="1008"/>
      <c r="DM222" s="1008"/>
      <c r="DN222" s="1008"/>
      <c r="DO222" s="1008"/>
      <c r="DP222" s="1008"/>
      <c r="DQ222" s="1008"/>
      <c r="DR222" s="1008"/>
    </row>
    <row r="223" spans="1:122" s="1007" customFormat="1" x14ac:dyDescent="0.25">
      <c r="A223" s="1010"/>
      <c r="B223" s="1012"/>
      <c r="C223" s="1010"/>
      <c r="D223" s="1010"/>
      <c r="E223" s="1010"/>
      <c r="F223" s="1010"/>
      <c r="G223" s="1010"/>
      <c r="H223" s="1010"/>
      <c r="I223" s="1010"/>
      <c r="J223" s="1010"/>
      <c r="K223" s="1010"/>
      <c r="L223" s="1010"/>
      <c r="M223" s="1010"/>
      <c r="N223" s="1010"/>
      <c r="O223" s="1010"/>
      <c r="P223" s="1010"/>
      <c r="Q223" s="1010"/>
      <c r="R223" s="1010"/>
      <c r="S223" s="1010"/>
      <c r="T223" s="1010"/>
      <c r="U223" s="1010"/>
      <c r="V223" s="1010"/>
      <c r="W223" s="1010"/>
      <c r="X223" s="1010"/>
      <c r="Y223" s="1010"/>
      <c r="Z223" s="1010"/>
      <c r="AA223" s="1010"/>
      <c r="AB223" s="1010"/>
      <c r="AC223" s="1010"/>
      <c r="AD223" s="1010"/>
      <c r="AE223" s="1010"/>
      <c r="AF223" s="1010"/>
      <c r="AG223" s="1011"/>
      <c r="AH223" s="1011"/>
      <c r="AI223" s="1011"/>
      <c r="AJ223" s="1011"/>
      <c r="AK223" s="1011"/>
      <c r="AL223" s="1008"/>
      <c r="AM223" s="1008"/>
      <c r="AN223" s="1008"/>
      <c r="AO223" s="1008"/>
      <c r="AP223" s="1008"/>
      <c r="AQ223" s="1008"/>
      <c r="AR223" s="1008"/>
      <c r="AS223" s="1008"/>
      <c r="AT223" s="1008"/>
      <c r="AU223" s="1008"/>
      <c r="AV223" s="1008"/>
      <c r="AW223" s="1008"/>
      <c r="AX223" s="1008"/>
      <c r="AY223" s="1008"/>
      <c r="AZ223" s="1008"/>
      <c r="BA223" s="1008"/>
      <c r="BB223" s="1008"/>
      <c r="BC223" s="1008"/>
      <c r="BD223" s="1008"/>
      <c r="BE223" s="1008"/>
      <c r="BF223" s="1008"/>
      <c r="BG223" s="1008"/>
      <c r="BH223" s="1008"/>
      <c r="BI223" s="1008"/>
      <c r="BJ223" s="1008"/>
      <c r="BK223" s="1008"/>
      <c r="BL223" s="1008"/>
      <c r="BM223" s="1008"/>
      <c r="BN223" s="1008"/>
      <c r="BO223" s="1008"/>
      <c r="BP223" s="1008"/>
      <c r="BQ223" s="1008"/>
      <c r="BR223" s="1008"/>
      <c r="BS223" s="1008"/>
      <c r="BT223" s="1008"/>
      <c r="BU223" s="1008"/>
      <c r="BV223" s="1008"/>
      <c r="BW223" s="1008"/>
      <c r="BX223" s="1008"/>
      <c r="BY223" s="1008"/>
      <c r="BZ223" s="1008"/>
      <c r="CA223" s="1008"/>
      <c r="CB223" s="1008"/>
      <c r="CC223" s="1008"/>
      <c r="CD223" s="1008"/>
      <c r="CE223" s="1008"/>
      <c r="CF223" s="1008"/>
      <c r="CG223" s="1008"/>
      <c r="CH223" s="1008"/>
      <c r="CI223" s="1008"/>
      <c r="CJ223" s="1008"/>
      <c r="CK223" s="1008"/>
      <c r="CL223" s="1008"/>
      <c r="CM223" s="1008"/>
      <c r="CN223" s="1008"/>
      <c r="CO223" s="1008"/>
      <c r="CP223" s="1008"/>
      <c r="CQ223" s="1008"/>
      <c r="CR223" s="1008"/>
      <c r="CS223" s="1008"/>
      <c r="CT223" s="1008"/>
      <c r="CU223" s="1008"/>
      <c r="CV223" s="1008"/>
      <c r="CW223" s="1008"/>
      <c r="CX223" s="1008"/>
      <c r="CY223" s="1008"/>
      <c r="CZ223" s="1008"/>
      <c r="DA223" s="1008"/>
      <c r="DB223" s="1008"/>
      <c r="DC223" s="1008"/>
      <c r="DD223" s="1008"/>
      <c r="DE223" s="1008"/>
      <c r="DF223" s="1008"/>
      <c r="DG223" s="1008"/>
      <c r="DH223" s="1008"/>
      <c r="DI223" s="1008"/>
      <c r="DJ223" s="1008"/>
      <c r="DK223" s="1008"/>
      <c r="DL223" s="1008"/>
      <c r="DM223" s="1008"/>
      <c r="DN223" s="1008"/>
      <c r="DO223" s="1008"/>
      <c r="DP223" s="1008"/>
      <c r="DQ223" s="1008"/>
      <c r="DR223" s="1008"/>
    </row>
    <row r="224" spans="1:122" s="1007" customFormat="1" x14ac:dyDescent="0.25">
      <c r="A224" s="1010"/>
      <c r="B224" s="1012"/>
      <c r="C224" s="1010"/>
      <c r="D224" s="1010"/>
      <c r="E224" s="1010"/>
      <c r="F224" s="1010"/>
      <c r="G224" s="1010"/>
      <c r="H224" s="1010"/>
      <c r="I224" s="1010"/>
      <c r="J224" s="1010"/>
      <c r="K224" s="1010"/>
      <c r="L224" s="1010"/>
      <c r="M224" s="1010"/>
      <c r="N224" s="1010"/>
      <c r="O224" s="1010"/>
      <c r="P224" s="1010"/>
      <c r="Q224" s="1010"/>
      <c r="R224" s="1010"/>
      <c r="S224" s="1010"/>
      <c r="T224" s="1010"/>
      <c r="U224" s="1010"/>
      <c r="V224" s="1010"/>
      <c r="W224" s="1010"/>
      <c r="X224" s="1010"/>
      <c r="Y224" s="1010"/>
      <c r="Z224" s="1010"/>
      <c r="AA224" s="1010"/>
      <c r="AB224" s="1010"/>
      <c r="AC224" s="1010"/>
      <c r="AD224" s="1010"/>
      <c r="AE224" s="1010"/>
      <c r="AF224" s="1010"/>
      <c r="AG224" s="1011"/>
      <c r="AH224" s="1011"/>
      <c r="AI224" s="1011"/>
      <c r="AJ224" s="1011"/>
      <c r="AK224" s="1011"/>
      <c r="AL224" s="1008"/>
      <c r="AM224" s="1008"/>
      <c r="AN224" s="1008"/>
      <c r="AO224" s="1008"/>
      <c r="AP224" s="1008"/>
      <c r="AQ224" s="1008"/>
      <c r="AR224" s="1008"/>
      <c r="AS224" s="1008"/>
      <c r="AT224" s="1008"/>
      <c r="AU224" s="1008"/>
      <c r="AV224" s="1008"/>
      <c r="AW224" s="1008"/>
      <c r="AX224" s="1008"/>
      <c r="AY224" s="1008"/>
      <c r="AZ224" s="1008"/>
      <c r="BA224" s="1008"/>
      <c r="BB224" s="1008"/>
      <c r="BC224" s="1008"/>
      <c r="BD224" s="1008"/>
      <c r="BE224" s="1008"/>
      <c r="BF224" s="1008"/>
      <c r="BG224" s="1008"/>
      <c r="BH224" s="1008"/>
      <c r="BI224" s="1008"/>
      <c r="BJ224" s="1008"/>
      <c r="BK224" s="1008"/>
      <c r="BL224" s="1008"/>
      <c r="BM224" s="1008"/>
      <c r="BN224" s="1008"/>
      <c r="BO224" s="1008"/>
      <c r="BP224" s="1008"/>
      <c r="BQ224" s="1008"/>
      <c r="BR224" s="1008"/>
      <c r="BS224" s="1008"/>
      <c r="BT224" s="1008"/>
      <c r="BU224" s="1008"/>
      <c r="BV224" s="1008"/>
      <c r="BW224" s="1008"/>
      <c r="BX224" s="1008"/>
      <c r="BY224" s="1008"/>
      <c r="BZ224" s="1008"/>
      <c r="CA224" s="1008"/>
      <c r="CB224" s="1008"/>
      <c r="CC224" s="1008"/>
      <c r="CD224" s="1008"/>
      <c r="CE224" s="1008"/>
      <c r="CF224" s="1008"/>
      <c r="CG224" s="1008"/>
      <c r="CH224" s="1008"/>
      <c r="CI224" s="1008"/>
      <c r="CJ224" s="1008"/>
      <c r="CK224" s="1008"/>
      <c r="CL224" s="1008"/>
      <c r="CM224" s="1008"/>
      <c r="CN224" s="1008"/>
      <c r="CO224" s="1008"/>
      <c r="CP224" s="1008"/>
      <c r="CQ224" s="1008"/>
      <c r="CR224" s="1008"/>
      <c r="CS224" s="1008"/>
      <c r="CT224" s="1008"/>
      <c r="CU224" s="1008"/>
      <c r="CV224" s="1008"/>
      <c r="CW224" s="1008"/>
      <c r="CX224" s="1008"/>
      <c r="CY224" s="1008"/>
      <c r="CZ224" s="1008"/>
      <c r="DA224" s="1008"/>
      <c r="DB224" s="1008"/>
      <c r="DC224" s="1008"/>
      <c r="DD224" s="1008"/>
      <c r="DE224" s="1008"/>
      <c r="DF224" s="1008"/>
      <c r="DG224" s="1008"/>
      <c r="DH224" s="1008"/>
      <c r="DI224" s="1008"/>
      <c r="DJ224" s="1008"/>
      <c r="DK224" s="1008"/>
      <c r="DL224" s="1008"/>
      <c r="DM224" s="1008"/>
      <c r="DN224" s="1008"/>
      <c r="DO224" s="1008"/>
      <c r="DP224" s="1008"/>
      <c r="DQ224" s="1008"/>
      <c r="DR224" s="1008"/>
    </row>
    <row r="225" spans="1:122" s="1007" customFormat="1" x14ac:dyDescent="0.25">
      <c r="A225" s="1010"/>
      <c r="B225" s="1012"/>
      <c r="C225" s="1010"/>
      <c r="D225" s="1010"/>
      <c r="E225" s="1010"/>
      <c r="F225" s="1010"/>
      <c r="G225" s="1010"/>
      <c r="H225" s="1010"/>
      <c r="I225" s="1010"/>
      <c r="J225" s="1010"/>
      <c r="K225" s="1010"/>
      <c r="L225" s="1010"/>
      <c r="M225" s="1010"/>
      <c r="N225" s="1010"/>
      <c r="O225" s="1010"/>
      <c r="P225" s="1010"/>
      <c r="Q225" s="1010"/>
      <c r="R225" s="1010"/>
      <c r="S225" s="1010"/>
      <c r="T225" s="1010"/>
      <c r="U225" s="1010"/>
      <c r="V225" s="1010"/>
      <c r="W225" s="1010"/>
      <c r="X225" s="1010"/>
      <c r="Y225" s="1010"/>
      <c r="Z225" s="1010"/>
      <c r="AA225" s="1010"/>
      <c r="AB225" s="1010"/>
      <c r="AC225" s="1010"/>
      <c r="AD225" s="1010"/>
      <c r="AE225" s="1010"/>
      <c r="AF225" s="1010"/>
      <c r="AG225" s="1011"/>
      <c r="AH225" s="1011"/>
      <c r="AI225" s="1011"/>
      <c r="AJ225" s="1011"/>
      <c r="AK225" s="1011"/>
      <c r="AL225" s="1008"/>
      <c r="AM225" s="1008"/>
      <c r="AN225" s="1008"/>
      <c r="AO225" s="1008"/>
      <c r="AP225" s="1008"/>
      <c r="AQ225" s="1008"/>
      <c r="AR225" s="1008"/>
      <c r="AS225" s="1008"/>
      <c r="AT225" s="1008"/>
      <c r="AU225" s="1008"/>
      <c r="AV225" s="1008"/>
      <c r="AW225" s="1008"/>
      <c r="AX225" s="1008"/>
      <c r="AY225" s="1008"/>
      <c r="AZ225" s="1008"/>
      <c r="BA225" s="1008"/>
      <c r="BB225" s="1008"/>
      <c r="BC225" s="1008"/>
      <c r="BD225" s="1008"/>
      <c r="BE225" s="1008"/>
      <c r="BF225" s="1008"/>
      <c r="BG225" s="1008"/>
      <c r="BH225" s="1008"/>
      <c r="BI225" s="1008"/>
      <c r="BJ225" s="1008"/>
      <c r="BK225" s="1008"/>
      <c r="BL225" s="1008"/>
      <c r="BM225" s="1008"/>
      <c r="BN225" s="1008"/>
      <c r="BO225" s="1008"/>
      <c r="BP225" s="1008"/>
      <c r="BQ225" s="1008"/>
      <c r="BR225" s="1008"/>
      <c r="BS225" s="1008"/>
      <c r="BT225" s="1008"/>
      <c r="BU225" s="1008"/>
      <c r="BV225" s="1008"/>
      <c r="BW225" s="1008"/>
      <c r="BX225" s="1008"/>
      <c r="BY225" s="1008"/>
      <c r="BZ225" s="1008"/>
      <c r="CA225" s="1008"/>
      <c r="CB225" s="1008"/>
      <c r="CC225" s="1008"/>
      <c r="CD225" s="1008"/>
      <c r="CE225" s="1008"/>
      <c r="CF225" s="1008"/>
      <c r="CG225" s="1008"/>
      <c r="CH225" s="1008"/>
      <c r="CI225" s="1008"/>
      <c r="CJ225" s="1008"/>
      <c r="CK225" s="1008"/>
      <c r="CL225" s="1008"/>
      <c r="CM225" s="1008"/>
      <c r="CN225" s="1008"/>
      <c r="CO225" s="1008"/>
      <c r="CP225" s="1008"/>
      <c r="CQ225" s="1008"/>
      <c r="CR225" s="1008"/>
      <c r="CS225" s="1008"/>
      <c r="CT225" s="1008"/>
      <c r="CU225" s="1008"/>
      <c r="CV225" s="1008"/>
      <c r="CW225" s="1008"/>
      <c r="CX225" s="1008"/>
      <c r="CY225" s="1008"/>
      <c r="CZ225" s="1008"/>
      <c r="DA225" s="1008"/>
      <c r="DB225" s="1008"/>
      <c r="DC225" s="1008"/>
      <c r="DD225" s="1008"/>
      <c r="DE225" s="1008"/>
      <c r="DF225" s="1008"/>
      <c r="DG225" s="1008"/>
      <c r="DH225" s="1008"/>
      <c r="DI225" s="1008"/>
      <c r="DJ225" s="1008"/>
      <c r="DK225" s="1008"/>
      <c r="DL225" s="1008"/>
      <c r="DM225" s="1008"/>
      <c r="DN225" s="1008"/>
      <c r="DO225" s="1008"/>
      <c r="DP225" s="1008"/>
      <c r="DQ225" s="1008"/>
      <c r="DR225" s="1008"/>
    </row>
    <row r="226" spans="1:122" s="1007" customFormat="1" x14ac:dyDescent="0.25">
      <c r="A226" s="1010"/>
      <c r="B226" s="1012"/>
      <c r="C226" s="1010"/>
      <c r="D226" s="1010"/>
      <c r="E226" s="1010"/>
      <c r="F226" s="1010"/>
      <c r="G226" s="1010"/>
      <c r="H226" s="1010"/>
      <c r="I226" s="1010"/>
      <c r="J226" s="1010"/>
      <c r="K226" s="1010"/>
      <c r="L226" s="1010"/>
      <c r="M226" s="1010"/>
      <c r="N226" s="1010"/>
      <c r="O226" s="1010"/>
      <c r="P226" s="1010"/>
      <c r="Q226" s="1010"/>
      <c r="R226" s="1010"/>
      <c r="S226" s="1010"/>
      <c r="T226" s="1010"/>
      <c r="U226" s="1010"/>
      <c r="V226" s="1010"/>
      <c r="W226" s="1010"/>
      <c r="X226" s="1010"/>
      <c r="Y226" s="1010"/>
      <c r="Z226" s="1010"/>
      <c r="AA226" s="1010"/>
      <c r="AB226" s="1010"/>
      <c r="AC226" s="1010"/>
      <c r="AD226" s="1010"/>
      <c r="AE226" s="1010"/>
      <c r="AF226" s="1010"/>
      <c r="AG226" s="1011"/>
      <c r="AH226" s="1011"/>
      <c r="AI226" s="1011"/>
      <c r="AJ226" s="1011"/>
      <c r="AK226" s="1011"/>
      <c r="AL226" s="1008"/>
      <c r="AM226" s="1008"/>
      <c r="AN226" s="1008"/>
      <c r="AO226" s="1008"/>
      <c r="AP226" s="1008"/>
      <c r="AQ226" s="1008"/>
      <c r="AR226" s="1008"/>
      <c r="AS226" s="1008"/>
      <c r="AT226" s="1008"/>
      <c r="AU226" s="1008"/>
      <c r="AV226" s="1008"/>
      <c r="AW226" s="1008"/>
      <c r="AX226" s="1008"/>
      <c r="AY226" s="1008"/>
      <c r="AZ226" s="1008"/>
      <c r="BA226" s="1008"/>
      <c r="BB226" s="1008"/>
      <c r="BC226" s="1008"/>
      <c r="BD226" s="1008"/>
      <c r="BE226" s="1008"/>
      <c r="BF226" s="1008"/>
      <c r="BG226" s="1008"/>
      <c r="BH226" s="1008"/>
      <c r="BI226" s="1008"/>
      <c r="BJ226" s="1008"/>
      <c r="BK226" s="1008"/>
      <c r="BL226" s="1008"/>
      <c r="BM226" s="1008"/>
      <c r="BN226" s="1008"/>
      <c r="BO226" s="1008"/>
      <c r="BP226" s="1008"/>
      <c r="BQ226" s="1008"/>
      <c r="BR226" s="1008"/>
      <c r="BS226" s="1008"/>
      <c r="BT226" s="1008"/>
      <c r="BU226" s="1008"/>
      <c r="BV226" s="1008"/>
      <c r="BW226" s="1008"/>
      <c r="BX226" s="1008"/>
      <c r="BY226" s="1008"/>
      <c r="BZ226" s="1008"/>
      <c r="CA226" s="1008"/>
      <c r="CB226" s="1008"/>
      <c r="CC226" s="1008"/>
      <c r="CD226" s="1008"/>
      <c r="CE226" s="1008"/>
      <c r="CF226" s="1008"/>
      <c r="CG226" s="1008"/>
      <c r="CH226" s="1008"/>
      <c r="CI226" s="1008"/>
      <c r="CJ226" s="1008"/>
      <c r="CK226" s="1008"/>
      <c r="CL226" s="1008"/>
      <c r="CM226" s="1008"/>
      <c r="CN226" s="1008"/>
      <c r="CO226" s="1008"/>
      <c r="CP226" s="1008"/>
      <c r="CQ226" s="1008"/>
      <c r="CR226" s="1008"/>
      <c r="CS226" s="1008"/>
      <c r="CT226" s="1008"/>
      <c r="CU226" s="1008"/>
      <c r="CV226" s="1008"/>
      <c r="CW226" s="1008"/>
      <c r="CX226" s="1008"/>
      <c r="CY226" s="1008"/>
      <c r="CZ226" s="1008"/>
      <c r="DA226" s="1008"/>
      <c r="DB226" s="1008"/>
      <c r="DC226" s="1008"/>
      <c r="DD226" s="1008"/>
      <c r="DE226" s="1008"/>
      <c r="DF226" s="1008"/>
      <c r="DG226" s="1008"/>
      <c r="DH226" s="1008"/>
      <c r="DI226" s="1008"/>
      <c r="DJ226" s="1008"/>
      <c r="DK226" s="1008"/>
      <c r="DL226" s="1008"/>
      <c r="DM226" s="1008"/>
      <c r="DN226" s="1008"/>
      <c r="DO226" s="1008"/>
      <c r="DP226" s="1008"/>
      <c r="DQ226" s="1008"/>
      <c r="DR226" s="1008"/>
    </row>
    <row r="227" spans="1:122" s="1007" customFormat="1" x14ac:dyDescent="0.25">
      <c r="A227" s="1010"/>
      <c r="B227" s="1012"/>
      <c r="C227" s="1010"/>
      <c r="D227" s="1010"/>
      <c r="E227" s="1010"/>
      <c r="F227" s="1010"/>
      <c r="G227" s="1010"/>
      <c r="H227" s="1010"/>
      <c r="I227" s="1010"/>
      <c r="J227" s="1010"/>
      <c r="K227" s="1010"/>
      <c r="L227" s="1010"/>
      <c r="M227" s="1010"/>
      <c r="N227" s="1010"/>
      <c r="O227" s="1010"/>
      <c r="P227" s="1010"/>
      <c r="Q227" s="1010"/>
      <c r="R227" s="1010"/>
      <c r="S227" s="1010"/>
      <c r="T227" s="1010"/>
      <c r="U227" s="1010"/>
      <c r="V227" s="1010"/>
      <c r="W227" s="1010"/>
      <c r="X227" s="1010"/>
      <c r="Y227" s="1010"/>
      <c r="Z227" s="1010"/>
      <c r="AA227" s="1010"/>
      <c r="AB227" s="1010"/>
      <c r="AC227" s="1010"/>
      <c r="AD227" s="1010"/>
      <c r="AE227" s="1010"/>
      <c r="AF227" s="1010"/>
      <c r="AG227" s="1011"/>
      <c r="AH227" s="1011"/>
      <c r="AI227" s="1011"/>
      <c r="AJ227" s="1011"/>
      <c r="AK227" s="1011"/>
      <c r="AL227" s="1008"/>
      <c r="AM227" s="1008"/>
      <c r="AN227" s="1008"/>
      <c r="AO227" s="1008"/>
      <c r="AP227" s="1008"/>
      <c r="AQ227" s="1008"/>
      <c r="AR227" s="1008"/>
      <c r="AS227" s="1008"/>
      <c r="AT227" s="1008"/>
      <c r="AU227" s="1008"/>
      <c r="AV227" s="1008"/>
      <c r="AW227" s="1008"/>
      <c r="AX227" s="1008"/>
      <c r="AY227" s="1008"/>
      <c r="AZ227" s="1008"/>
      <c r="BA227" s="1008"/>
      <c r="BB227" s="1008"/>
      <c r="BC227" s="1008"/>
      <c r="BD227" s="1008"/>
      <c r="BE227" s="1008"/>
      <c r="BF227" s="1008"/>
      <c r="BG227" s="1008"/>
      <c r="BH227" s="1008"/>
      <c r="BI227" s="1008"/>
      <c r="BJ227" s="1008"/>
      <c r="BK227" s="1008"/>
      <c r="BL227" s="1008"/>
      <c r="BM227" s="1008"/>
      <c r="BN227" s="1008"/>
      <c r="BO227" s="1008"/>
      <c r="BP227" s="1008"/>
      <c r="BQ227" s="1008"/>
      <c r="BR227" s="1008"/>
      <c r="BS227" s="1008"/>
      <c r="BT227" s="1008"/>
      <c r="BU227" s="1008"/>
      <c r="BV227" s="1008"/>
      <c r="BW227" s="1008"/>
      <c r="BX227" s="1008"/>
      <c r="BY227" s="1008"/>
      <c r="BZ227" s="1008"/>
      <c r="CA227" s="1008"/>
      <c r="CB227" s="1008"/>
      <c r="CC227" s="1008"/>
      <c r="CD227" s="1008"/>
      <c r="CE227" s="1008"/>
      <c r="CF227" s="1008"/>
      <c r="CG227" s="1008"/>
      <c r="CH227" s="1008"/>
      <c r="CI227" s="1008"/>
      <c r="CJ227" s="1008"/>
      <c r="CK227" s="1008"/>
      <c r="CL227" s="1008"/>
      <c r="CM227" s="1008"/>
      <c r="CN227" s="1008"/>
      <c r="CO227" s="1008"/>
      <c r="CP227" s="1008"/>
      <c r="CQ227" s="1008"/>
      <c r="CR227" s="1008"/>
      <c r="CS227" s="1008"/>
      <c r="CT227" s="1008"/>
      <c r="CU227" s="1008"/>
      <c r="CV227" s="1008"/>
      <c r="CW227" s="1008"/>
      <c r="CX227" s="1008"/>
      <c r="CY227" s="1008"/>
      <c r="CZ227" s="1008"/>
      <c r="DA227" s="1008"/>
      <c r="DB227" s="1008"/>
      <c r="DC227" s="1008"/>
      <c r="DD227" s="1008"/>
      <c r="DE227" s="1008"/>
      <c r="DF227" s="1008"/>
      <c r="DG227" s="1008"/>
      <c r="DH227" s="1008"/>
      <c r="DI227" s="1008"/>
      <c r="DJ227" s="1008"/>
      <c r="DK227" s="1008"/>
      <c r="DL227" s="1008"/>
      <c r="DM227" s="1008"/>
      <c r="DN227" s="1008"/>
      <c r="DO227" s="1008"/>
      <c r="DP227" s="1008"/>
      <c r="DQ227" s="1008"/>
      <c r="DR227" s="1008"/>
    </row>
    <row r="228" spans="1:122" s="1007" customFormat="1" x14ac:dyDescent="0.25">
      <c r="A228" s="1010"/>
      <c r="B228" s="1012"/>
      <c r="C228" s="1010"/>
      <c r="D228" s="1010"/>
      <c r="E228" s="1010"/>
      <c r="F228" s="1010"/>
      <c r="G228" s="1010"/>
      <c r="H228" s="1010"/>
      <c r="I228" s="1010"/>
      <c r="J228" s="1010"/>
      <c r="K228" s="1010"/>
      <c r="L228" s="1010"/>
      <c r="M228" s="1010"/>
      <c r="N228" s="1010"/>
      <c r="O228" s="1010"/>
      <c r="P228" s="1010"/>
      <c r="Q228" s="1010"/>
      <c r="R228" s="1010"/>
      <c r="S228" s="1010"/>
      <c r="T228" s="1010"/>
      <c r="U228" s="1010"/>
      <c r="V228" s="1010"/>
      <c r="W228" s="1010"/>
      <c r="X228" s="1010"/>
      <c r="Y228" s="1010"/>
      <c r="Z228" s="1010"/>
      <c r="AA228" s="1010"/>
      <c r="AB228" s="1010"/>
      <c r="AC228" s="1010"/>
      <c r="AD228" s="1010"/>
      <c r="AE228" s="1010"/>
      <c r="AF228" s="1010"/>
      <c r="AG228" s="1011"/>
      <c r="AH228" s="1011"/>
      <c r="AI228" s="1011"/>
      <c r="AJ228" s="1011"/>
      <c r="AK228" s="1011"/>
      <c r="AL228" s="1008"/>
      <c r="AM228" s="1008"/>
      <c r="AN228" s="1008"/>
      <c r="AO228" s="1008"/>
      <c r="AP228" s="1008"/>
      <c r="AQ228" s="1008"/>
      <c r="AR228" s="1008"/>
      <c r="AS228" s="1008"/>
      <c r="AT228" s="1008"/>
      <c r="AU228" s="1008"/>
      <c r="AV228" s="1008"/>
      <c r="AW228" s="1008"/>
      <c r="AX228" s="1008"/>
      <c r="AY228" s="1008"/>
      <c r="AZ228" s="1008"/>
      <c r="BA228" s="1008"/>
      <c r="BB228" s="1008"/>
      <c r="BC228" s="1008"/>
      <c r="BD228" s="1008"/>
      <c r="BE228" s="1008"/>
      <c r="BF228" s="1008"/>
      <c r="BG228" s="1008"/>
      <c r="BH228" s="1008"/>
      <c r="BI228" s="1008"/>
      <c r="BJ228" s="1008"/>
      <c r="BK228" s="1008"/>
      <c r="BL228" s="1008"/>
      <c r="BM228" s="1008"/>
      <c r="BN228" s="1008"/>
      <c r="BO228" s="1008"/>
      <c r="BP228" s="1008"/>
      <c r="BQ228" s="1008"/>
      <c r="BR228" s="1008"/>
      <c r="BS228" s="1008"/>
      <c r="BT228" s="1008"/>
      <c r="BU228" s="1008"/>
      <c r="BV228" s="1008"/>
      <c r="BW228" s="1008"/>
      <c r="BX228" s="1008"/>
      <c r="BY228" s="1008"/>
      <c r="BZ228" s="1008"/>
      <c r="CA228" s="1008"/>
      <c r="CB228" s="1008"/>
      <c r="CC228" s="1008"/>
      <c r="CD228" s="1008"/>
      <c r="CE228" s="1008"/>
      <c r="CF228" s="1008"/>
      <c r="CG228" s="1008"/>
      <c r="CH228" s="1008"/>
      <c r="CI228" s="1008"/>
      <c r="CJ228" s="1008"/>
      <c r="CK228" s="1008"/>
      <c r="CL228" s="1008"/>
      <c r="CM228" s="1008"/>
      <c r="CN228" s="1008"/>
      <c r="CO228" s="1008"/>
      <c r="CP228" s="1008"/>
      <c r="CQ228" s="1008"/>
      <c r="CR228" s="1008"/>
      <c r="CS228" s="1008"/>
      <c r="CT228" s="1008"/>
      <c r="CU228" s="1008"/>
      <c r="CV228" s="1008"/>
      <c r="CW228" s="1008"/>
      <c r="CX228" s="1008"/>
      <c r="CY228" s="1008"/>
      <c r="CZ228" s="1008"/>
      <c r="DA228" s="1008"/>
      <c r="DB228" s="1008"/>
      <c r="DC228" s="1008"/>
      <c r="DD228" s="1008"/>
      <c r="DE228" s="1008"/>
      <c r="DF228" s="1008"/>
      <c r="DG228" s="1008"/>
      <c r="DH228" s="1008"/>
      <c r="DI228" s="1008"/>
      <c r="DJ228" s="1008"/>
      <c r="DK228" s="1008"/>
      <c r="DL228" s="1008"/>
      <c r="DM228" s="1008"/>
      <c r="DN228" s="1008"/>
      <c r="DO228" s="1008"/>
      <c r="DP228" s="1008"/>
      <c r="DQ228" s="1008"/>
      <c r="DR228" s="1008"/>
    </row>
    <row r="229" spans="1:122" s="1007" customFormat="1" x14ac:dyDescent="0.25">
      <c r="A229" s="1010"/>
      <c r="B229" s="1012"/>
      <c r="C229" s="1010"/>
      <c r="D229" s="1010"/>
      <c r="E229" s="1010"/>
      <c r="F229" s="1010"/>
      <c r="G229" s="1010"/>
      <c r="H229" s="1010"/>
      <c r="I229" s="1010"/>
      <c r="J229" s="1010"/>
      <c r="K229" s="1010"/>
      <c r="L229" s="1010"/>
      <c r="M229" s="1010"/>
      <c r="N229" s="1010"/>
      <c r="O229" s="1010"/>
      <c r="P229" s="1010"/>
      <c r="Q229" s="1010"/>
      <c r="R229" s="1010"/>
      <c r="S229" s="1010"/>
      <c r="T229" s="1010"/>
      <c r="U229" s="1010"/>
      <c r="V229" s="1010"/>
      <c r="W229" s="1010"/>
      <c r="X229" s="1010"/>
      <c r="Y229" s="1010"/>
      <c r="Z229" s="1010"/>
      <c r="AA229" s="1010"/>
      <c r="AB229" s="1010"/>
      <c r="AC229" s="1010"/>
      <c r="AD229" s="1010"/>
      <c r="AE229" s="1010"/>
      <c r="AF229" s="1010"/>
      <c r="AG229" s="1011"/>
      <c r="AH229" s="1011"/>
      <c r="AI229" s="1011"/>
      <c r="AJ229" s="1011"/>
      <c r="AK229" s="1011"/>
      <c r="AL229" s="1008"/>
      <c r="AM229" s="1008"/>
      <c r="AN229" s="1008"/>
      <c r="AO229" s="1008"/>
      <c r="AP229" s="1008"/>
      <c r="AQ229" s="1008"/>
      <c r="AR229" s="1008"/>
      <c r="AS229" s="1008"/>
      <c r="AT229" s="1008"/>
      <c r="AU229" s="1008"/>
      <c r="AV229" s="1008"/>
      <c r="AW229" s="1008"/>
      <c r="AX229" s="1008"/>
      <c r="AY229" s="1008"/>
      <c r="AZ229" s="1008"/>
      <c r="BA229" s="1008"/>
      <c r="BB229" s="1008"/>
      <c r="BC229" s="1008"/>
      <c r="BD229" s="1008"/>
      <c r="BE229" s="1008"/>
      <c r="BF229" s="1008"/>
      <c r="BG229" s="1008"/>
      <c r="BH229" s="1008"/>
      <c r="BI229" s="1008"/>
      <c r="BJ229" s="1008"/>
      <c r="BK229" s="1008"/>
      <c r="BL229" s="1008"/>
      <c r="BM229" s="1008"/>
      <c r="BN229" s="1008"/>
      <c r="BO229" s="1008"/>
      <c r="BP229" s="1008"/>
      <c r="BQ229" s="1008"/>
      <c r="BR229" s="1008"/>
      <c r="BS229" s="1008"/>
      <c r="BT229" s="1008"/>
      <c r="BU229" s="1008"/>
      <c r="BV229" s="1008"/>
      <c r="BW229" s="1008"/>
      <c r="BX229" s="1008"/>
      <c r="BY229" s="1008"/>
      <c r="BZ229" s="1008"/>
      <c r="CA229" s="1008"/>
      <c r="CB229" s="1008"/>
      <c r="CC229" s="1008"/>
      <c r="CD229" s="1008"/>
      <c r="CE229" s="1008"/>
      <c r="CF229" s="1008"/>
      <c r="CG229" s="1008"/>
      <c r="CH229" s="1008"/>
      <c r="CI229" s="1008"/>
      <c r="CJ229" s="1008"/>
      <c r="CK229" s="1008"/>
      <c r="CL229" s="1008"/>
      <c r="CM229" s="1008"/>
      <c r="CN229" s="1008"/>
      <c r="CO229" s="1008"/>
      <c r="CP229" s="1008"/>
      <c r="CQ229" s="1008"/>
      <c r="CR229" s="1008"/>
      <c r="CS229" s="1008"/>
      <c r="CT229" s="1008"/>
      <c r="CU229" s="1008"/>
      <c r="CV229" s="1008"/>
      <c r="CW229" s="1008"/>
      <c r="CX229" s="1008"/>
      <c r="CY229" s="1008"/>
      <c r="CZ229" s="1008"/>
      <c r="DA229" s="1008"/>
      <c r="DB229" s="1008"/>
      <c r="DC229" s="1008"/>
      <c r="DD229" s="1008"/>
      <c r="DE229" s="1008"/>
      <c r="DF229" s="1008"/>
      <c r="DG229" s="1008"/>
      <c r="DH229" s="1008"/>
      <c r="DI229" s="1008"/>
      <c r="DJ229" s="1008"/>
      <c r="DK229" s="1008"/>
      <c r="DL229" s="1008"/>
      <c r="DM229" s="1008"/>
      <c r="DN229" s="1008"/>
      <c r="DO229" s="1008"/>
      <c r="DP229" s="1008"/>
      <c r="DQ229" s="1008"/>
      <c r="DR229" s="1008"/>
    </row>
    <row r="230" spans="1:122" s="1007" customFormat="1" x14ac:dyDescent="0.25">
      <c r="A230" s="1010"/>
      <c r="B230" s="1012"/>
      <c r="C230" s="1010"/>
      <c r="D230" s="1010"/>
      <c r="E230" s="1010"/>
      <c r="F230" s="1010"/>
      <c r="G230" s="1010"/>
      <c r="H230" s="1010"/>
      <c r="I230" s="1010"/>
      <c r="J230" s="1010"/>
      <c r="K230" s="1010"/>
      <c r="L230" s="1010"/>
      <c r="M230" s="1010"/>
      <c r="N230" s="1010"/>
      <c r="O230" s="1010"/>
      <c r="P230" s="1010"/>
      <c r="Q230" s="1010"/>
      <c r="R230" s="1010"/>
      <c r="S230" s="1010"/>
      <c r="T230" s="1010"/>
      <c r="U230" s="1010"/>
      <c r="V230" s="1010"/>
      <c r="W230" s="1010"/>
      <c r="X230" s="1010"/>
      <c r="Y230" s="1010"/>
      <c r="Z230" s="1010"/>
      <c r="AA230" s="1010"/>
      <c r="AB230" s="1010"/>
      <c r="AC230" s="1010"/>
      <c r="AD230" s="1010"/>
      <c r="AE230" s="1010"/>
      <c r="AF230" s="1010"/>
      <c r="AG230" s="1011"/>
      <c r="AH230" s="1011"/>
      <c r="AI230" s="1011"/>
      <c r="AJ230" s="1011"/>
      <c r="AK230" s="1011"/>
      <c r="AL230" s="1008"/>
      <c r="AM230" s="1008"/>
      <c r="AN230" s="1008"/>
      <c r="AO230" s="1008"/>
      <c r="AP230" s="1008"/>
      <c r="AQ230" s="1008"/>
      <c r="AR230" s="1008"/>
      <c r="AS230" s="1008"/>
      <c r="AT230" s="1008"/>
      <c r="AU230" s="1008"/>
      <c r="AV230" s="1008"/>
      <c r="AW230" s="1008"/>
      <c r="AX230" s="1008"/>
      <c r="AY230" s="1008"/>
      <c r="AZ230" s="1008"/>
      <c r="BA230" s="1008"/>
      <c r="BB230" s="1008"/>
      <c r="BC230" s="1008"/>
      <c r="BD230" s="1008"/>
      <c r="BE230" s="1008"/>
      <c r="BF230" s="1008"/>
      <c r="BG230" s="1008"/>
      <c r="BH230" s="1008"/>
      <c r="BI230" s="1008"/>
      <c r="BJ230" s="1008"/>
      <c r="BK230" s="1008"/>
      <c r="BL230" s="1008"/>
      <c r="BM230" s="1008"/>
      <c r="BN230" s="1008"/>
      <c r="BO230" s="1008"/>
      <c r="BP230" s="1008"/>
      <c r="BQ230" s="1008"/>
      <c r="BR230" s="1008"/>
      <c r="BS230" s="1008"/>
      <c r="BT230" s="1008"/>
      <c r="BU230" s="1008"/>
      <c r="BV230" s="1008"/>
      <c r="BW230" s="1008"/>
      <c r="BX230" s="1008"/>
      <c r="BY230" s="1008"/>
      <c r="BZ230" s="1008"/>
      <c r="CA230" s="1008"/>
      <c r="CB230" s="1008"/>
      <c r="CC230" s="1008"/>
      <c r="CD230" s="1008"/>
      <c r="CE230" s="1008"/>
      <c r="CF230" s="1008"/>
      <c r="CG230" s="1008"/>
      <c r="CH230" s="1008"/>
      <c r="CI230" s="1008"/>
      <c r="CJ230" s="1008"/>
      <c r="CK230" s="1008"/>
      <c r="CL230" s="1008"/>
      <c r="CM230" s="1008"/>
      <c r="CN230" s="1008"/>
      <c r="CO230" s="1008"/>
      <c r="CP230" s="1008"/>
      <c r="CQ230" s="1008"/>
      <c r="CR230" s="1008"/>
      <c r="CS230" s="1008"/>
      <c r="CT230" s="1008"/>
      <c r="CU230" s="1008"/>
      <c r="CV230" s="1008"/>
      <c r="CW230" s="1008"/>
      <c r="CX230" s="1008"/>
      <c r="CY230" s="1008"/>
      <c r="CZ230" s="1008"/>
      <c r="DA230" s="1008"/>
      <c r="DB230" s="1008"/>
      <c r="DC230" s="1008"/>
      <c r="DD230" s="1008"/>
      <c r="DE230" s="1008"/>
      <c r="DF230" s="1008"/>
      <c r="DG230" s="1008"/>
      <c r="DH230" s="1008"/>
      <c r="DI230" s="1008"/>
      <c r="DJ230" s="1008"/>
      <c r="DK230" s="1008"/>
      <c r="DL230" s="1008"/>
      <c r="DM230" s="1008"/>
      <c r="DN230" s="1008"/>
      <c r="DO230" s="1008"/>
      <c r="DP230" s="1008"/>
      <c r="DQ230" s="1008"/>
      <c r="DR230" s="1008"/>
    </row>
    <row r="231" spans="1:122" s="1007" customFormat="1" x14ac:dyDescent="0.25">
      <c r="A231" s="1010"/>
      <c r="B231" s="1012"/>
      <c r="C231" s="1010"/>
      <c r="D231" s="1010"/>
      <c r="E231" s="1010"/>
      <c r="F231" s="1010"/>
      <c r="G231" s="1010"/>
      <c r="H231" s="1010"/>
      <c r="I231" s="1010"/>
      <c r="J231" s="1010"/>
      <c r="K231" s="1010"/>
      <c r="L231" s="1010"/>
      <c r="M231" s="1010"/>
      <c r="N231" s="1010"/>
      <c r="O231" s="1010"/>
      <c r="P231" s="1010"/>
      <c r="Q231" s="1010"/>
      <c r="R231" s="1010"/>
      <c r="S231" s="1010"/>
      <c r="T231" s="1010"/>
      <c r="U231" s="1010"/>
      <c r="V231" s="1010"/>
      <c r="W231" s="1010"/>
      <c r="X231" s="1010"/>
      <c r="Y231" s="1010"/>
      <c r="Z231" s="1010"/>
      <c r="AA231" s="1010"/>
      <c r="AB231" s="1010"/>
      <c r="AC231" s="1010"/>
      <c r="AD231" s="1010"/>
      <c r="AE231" s="1010"/>
      <c r="AF231" s="1010"/>
      <c r="AG231" s="1011"/>
      <c r="AH231" s="1011"/>
      <c r="AI231" s="1011"/>
      <c r="AJ231" s="1011"/>
      <c r="AK231" s="1011"/>
      <c r="AL231" s="1008"/>
      <c r="AM231" s="1008"/>
      <c r="AN231" s="1008"/>
      <c r="AO231" s="1008"/>
      <c r="AP231" s="1008"/>
      <c r="AQ231" s="1008"/>
      <c r="AR231" s="1008"/>
      <c r="AS231" s="1008"/>
      <c r="AT231" s="1008"/>
      <c r="AU231" s="1008"/>
      <c r="AV231" s="1008"/>
      <c r="AW231" s="1008"/>
      <c r="AX231" s="1008"/>
      <c r="AY231" s="1008"/>
      <c r="AZ231" s="1008"/>
      <c r="BA231" s="1008"/>
      <c r="BB231" s="1008"/>
      <c r="BC231" s="1008"/>
      <c r="BD231" s="1008"/>
      <c r="BE231" s="1008"/>
      <c r="BF231" s="1008"/>
      <c r="BG231" s="1008"/>
      <c r="BH231" s="1008"/>
      <c r="BI231" s="1008"/>
      <c r="BJ231" s="1008"/>
      <c r="BK231" s="1008"/>
      <c r="BL231" s="1008"/>
      <c r="BM231" s="1008"/>
      <c r="BN231" s="1008"/>
      <c r="BO231" s="1008"/>
      <c r="BP231" s="1008"/>
      <c r="BQ231" s="1008"/>
      <c r="BR231" s="1008"/>
      <c r="BS231" s="1008"/>
      <c r="BT231" s="1008"/>
      <c r="BU231" s="1008"/>
      <c r="BV231" s="1008"/>
      <c r="BW231" s="1008"/>
      <c r="BX231" s="1008"/>
      <c r="BY231" s="1008"/>
      <c r="BZ231" s="1008"/>
      <c r="CA231" s="1008"/>
      <c r="CB231" s="1008"/>
      <c r="CC231" s="1008"/>
      <c r="CD231" s="1008"/>
      <c r="CE231" s="1008"/>
      <c r="CF231" s="1008"/>
      <c r="CG231" s="1008"/>
      <c r="CH231" s="1008"/>
      <c r="CI231" s="1008"/>
      <c r="CJ231" s="1008"/>
      <c r="CK231" s="1008"/>
      <c r="CL231" s="1008"/>
      <c r="CM231" s="1008"/>
      <c r="CN231" s="1008"/>
      <c r="CO231" s="1008"/>
      <c r="CP231" s="1008"/>
      <c r="CQ231" s="1008"/>
      <c r="CR231" s="1008"/>
      <c r="CS231" s="1008"/>
      <c r="CT231" s="1008"/>
      <c r="CU231" s="1008"/>
      <c r="CV231" s="1008"/>
      <c r="CW231" s="1008"/>
      <c r="CX231" s="1008"/>
      <c r="CY231" s="1008"/>
      <c r="CZ231" s="1008"/>
      <c r="DA231" s="1008"/>
      <c r="DB231" s="1008"/>
      <c r="DC231" s="1008"/>
      <c r="DD231" s="1008"/>
      <c r="DE231" s="1008"/>
      <c r="DF231" s="1008"/>
      <c r="DG231" s="1008"/>
      <c r="DH231" s="1008"/>
      <c r="DI231" s="1008"/>
      <c r="DJ231" s="1008"/>
      <c r="DK231" s="1008"/>
      <c r="DL231" s="1008"/>
      <c r="DM231" s="1008"/>
      <c r="DN231" s="1008"/>
      <c r="DO231" s="1008"/>
      <c r="DP231" s="1008"/>
      <c r="DQ231" s="1008"/>
      <c r="DR231" s="1008"/>
    </row>
    <row r="232" spans="1:122" s="1007" customFormat="1" x14ac:dyDescent="0.25">
      <c r="A232" s="1010"/>
      <c r="B232" s="1012"/>
      <c r="C232" s="1010"/>
      <c r="D232" s="1010"/>
      <c r="E232" s="1010"/>
      <c r="F232" s="1010"/>
      <c r="G232" s="1010"/>
      <c r="H232" s="1010"/>
      <c r="I232" s="1010"/>
      <c r="J232" s="1010"/>
      <c r="K232" s="1010"/>
      <c r="L232" s="1010"/>
      <c r="M232" s="1010"/>
      <c r="N232" s="1010"/>
      <c r="O232" s="1010"/>
      <c r="P232" s="1010"/>
      <c r="Q232" s="1010"/>
      <c r="R232" s="1010"/>
      <c r="S232" s="1010"/>
      <c r="T232" s="1010"/>
      <c r="U232" s="1010"/>
      <c r="V232" s="1010"/>
      <c r="W232" s="1010"/>
      <c r="X232" s="1010"/>
      <c r="Y232" s="1010"/>
      <c r="Z232" s="1010"/>
      <c r="AA232" s="1010"/>
      <c r="AB232" s="1010"/>
      <c r="AC232" s="1010"/>
      <c r="AD232" s="1010"/>
      <c r="AE232" s="1010"/>
      <c r="AF232" s="1010"/>
      <c r="AG232" s="1011"/>
      <c r="AH232" s="1011"/>
      <c r="AI232" s="1011"/>
      <c r="AJ232" s="1011"/>
      <c r="AK232" s="1011"/>
      <c r="AL232" s="1008"/>
      <c r="AM232" s="1008"/>
      <c r="AN232" s="1008"/>
      <c r="AO232" s="1008"/>
      <c r="AP232" s="1008"/>
      <c r="AQ232" s="1008"/>
      <c r="AR232" s="1008"/>
      <c r="AS232" s="1008"/>
      <c r="AT232" s="1008"/>
      <c r="AU232" s="1008"/>
      <c r="AV232" s="1008"/>
      <c r="AW232" s="1008"/>
      <c r="AX232" s="1008"/>
      <c r="AY232" s="1008"/>
      <c r="AZ232" s="1008"/>
      <c r="BA232" s="1008"/>
      <c r="BB232" s="1008"/>
      <c r="BC232" s="1008"/>
      <c r="BD232" s="1008"/>
      <c r="BE232" s="1008"/>
      <c r="BF232" s="1008"/>
      <c r="BG232" s="1008"/>
      <c r="BH232" s="1008"/>
      <c r="BI232" s="1008"/>
      <c r="BJ232" s="1008"/>
      <c r="BK232" s="1008"/>
      <c r="BL232" s="1008"/>
      <c r="BM232" s="1008"/>
      <c r="BN232" s="1008"/>
      <c r="BO232" s="1008"/>
      <c r="BP232" s="1008"/>
      <c r="BQ232" s="1008"/>
      <c r="BR232" s="1008"/>
      <c r="BS232" s="1008"/>
      <c r="BT232" s="1008"/>
      <c r="BU232" s="1008"/>
      <c r="BV232" s="1008"/>
      <c r="BW232" s="1008"/>
      <c r="BX232" s="1008"/>
      <c r="BY232" s="1008"/>
      <c r="BZ232" s="1008"/>
      <c r="CA232" s="1008"/>
      <c r="CB232" s="1008"/>
      <c r="CC232" s="1008"/>
      <c r="CD232" s="1008"/>
      <c r="CE232" s="1008"/>
      <c r="CF232" s="1008"/>
      <c r="CG232" s="1008"/>
      <c r="CH232" s="1008"/>
      <c r="CI232" s="1008"/>
      <c r="CJ232" s="1008"/>
      <c r="CK232" s="1008"/>
      <c r="CL232" s="1008"/>
      <c r="CM232" s="1008"/>
      <c r="CN232" s="1008"/>
      <c r="CO232" s="1008"/>
      <c r="CP232" s="1008"/>
      <c r="CQ232" s="1008"/>
      <c r="CR232" s="1008"/>
      <c r="CS232" s="1008"/>
      <c r="CT232" s="1008"/>
      <c r="CU232" s="1008"/>
      <c r="CV232" s="1008"/>
      <c r="CW232" s="1008"/>
      <c r="CX232" s="1008"/>
      <c r="CY232" s="1008"/>
      <c r="CZ232" s="1008"/>
      <c r="DA232" s="1008"/>
      <c r="DB232" s="1008"/>
      <c r="DC232" s="1008"/>
      <c r="DD232" s="1008"/>
      <c r="DE232" s="1008"/>
      <c r="DF232" s="1008"/>
      <c r="DG232" s="1008"/>
      <c r="DH232" s="1008"/>
      <c r="DI232" s="1008"/>
      <c r="DJ232" s="1008"/>
      <c r="DK232" s="1008"/>
      <c r="DL232" s="1008"/>
      <c r="DM232" s="1008"/>
      <c r="DN232" s="1008"/>
      <c r="DO232" s="1008"/>
      <c r="DP232" s="1008"/>
      <c r="DQ232" s="1008"/>
      <c r="DR232" s="1008"/>
    </row>
    <row r="233" spans="1:122" s="1007" customFormat="1" x14ac:dyDescent="0.25">
      <c r="A233" s="1010"/>
      <c r="B233" s="1012"/>
      <c r="C233" s="1010"/>
      <c r="D233" s="1010"/>
      <c r="E233" s="1010"/>
      <c r="F233" s="1010"/>
      <c r="G233" s="1010"/>
      <c r="H233" s="1010"/>
      <c r="I233" s="1010"/>
      <c r="J233" s="1010"/>
      <c r="K233" s="1010"/>
      <c r="L233" s="1010"/>
      <c r="M233" s="1010"/>
      <c r="N233" s="1010"/>
      <c r="O233" s="1010"/>
      <c r="P233" s="1010"/>
      <c r="Q233" s="1010"/>
      <c r="R233" s="1010"/>
      <c r="S233" s="1010"/>
      <c r="T233" s="1010"/>
      <c r="U233" s="1010"/>
      <c r="V233" s="1010"/>
      <c r="W233" s="1010"/>
      <c r="X233" s="1010"/>
      <c r="Y233" s="1010"/>
      <c r="Z233" s="1010"/>
      <c r="AA233" s="1010"/>
      <c r="AB233" s="1010"/>
      <c r="AC233" s="1010"/>
      <c r="AD233" s="1010"/>
      <c r="AE233" s="1010"/>
      <c r="AF233" s="1010"/>
      <c r="AG233" s="1011"/>
      <c r="AH233" s="1011"/>
      <c r="AI233" s="1011"/>
      <c r="AJ233" s="1011"/>
      <c r="AK233" s="1011"/>
      <c r="AL233" s="1008"/>
      <c r="AM233" s="1008"/>
      <c r="AN233" s="1008"/>
      <c r="AO233" s="1008"/>
      <c r="AP233" s="1008"/>
      <c r="AQ233" s="1008"/>
      <c r="AR233" s="1008"/>
      <c r="AS233" s="1008"/>
      <c r="AT233" s="1008"/>
      <c r="AU233" s="1008"/>
      <c r="AV233" s="1008"/>
      <c r="AW233" s="1008"/>
      <c r="AX233" s="1008"/>
      <c r="AY233" s="1008"/>
      <c r="AZ233" s="1008"/>
      <c r="BA233" s="1008"/>
      <c r="BB233" s="1008"/>
      <c r="BC233" s="1008"/>
      <c r="BD233" s="1008"/>
      <c r="BE233" s="1008"/>
      <c r="BF233" s="1008"/>
      <c r="BG233" s="1008"/>
      <c r="BH233" s="1008"/>
      <c r="BI233" s="1008"/>
      <c r="BJ233" s="1008"/>
      <c r="BK233" s="1008"/>
      <c r="BL233" s="1008"/>
      <c r="BM233" s="1008"/>
      <c r="BN233" s="1008"/>
      <c r="BO233" s="1008"/>
      <c r="BP233" s="1008"/>
      <c r="BQ233" s="1008"/>
      <c r="BR233" s="1008"/>
      <c r="BS233" s="1008"/>
      <c r="BT233" s="1008"/>
      <c r="BU233" s="1008"/>
      <c r="BV233" s="1008"/>
      <c r="BW233" s="1008"/>
      <c r="BX233" s="1008"/>
      <c r="BY233" s="1008"/>
      <c r="BZ233" s="1008"/>
      <c r="CA233" s="1008"/>
      <c r="CB233" s="1008"/>
      <c r="CC233" s="1008"/>
      <c r="CD233" s="1008"/>
      <c r="CE233" s="1008"/>
      <c r="CF233" s="1008"/>
      <c r="CG233" s="1008"/>
      <c r="CH233" s="1008"/>
      <c r="CI233" s="1008"/>
      <c r="CJ233" s="1008"/>
      <c r="CK233" s="1008"/>
      <c r="CL233" s="1008"/>
      <c r="CM233" s="1008"/>
      <c r="CN233" s="1008"/>
      <c r="CO233" s="1008"/>
      <c r="CP233" s="1008"/>
      <c r="CQ233" s="1008"/>
      <c r="CR233" s="1008"/>
      <c r="CS233" s="1008"/>
      <c r="CT233" s="1008"/>
      <c r="CU233" s="1008"/>
      <c r="CV233" s="1008"/>
      <c r="CW233" s="1008"/>
      <c r="CX233" s="1008"/>
      <c r="CY233" s="1008"/>
      <c r="CZ233" s="1008"/>
      <c r="DA233" s="1008"/>
      <c r="DB233" s="1008"/>
      <c r="DC233" s="1008"/>
      <c r="DD233" s="1008"/>
      <c r="DE233" s="1008"/>
      <c r="DF233" s="1008"/>
      <c r="DG233" s="1008"/>
      <c r="DH233" s="1008"/>
      <c r="DI233" s="1008"/>
      <c r="DJ233" s="1008"/>
      <c r="DK233" s="1008"/>
      <c r="DL233" s="1008"/>
      <c r="DM233" s="1008"/>
      <c r="DN233" s="1008"/>
      <c r="DO233" s="1008"/>
      <c r="DP233" s="1008"/>
      <c r="DQ233" s="1008"/>
      <c r="DR233" s="1008"/>
    </row>
    <row r="234" spans="1:122" s="1007" customFormat="1" x14ac:dyDescent="0.25">
      <c r="A234" s="1010"/>
      <c r="B234" s="1012"/>
      <c r="C234" s="1010"/>
      <c r="D234" s="1010"/>
      <c r="E234" s="1010"/>
      <c r="F234" s="1010"/>
      <c r="G234" s="1010"/>
      <c r="H234" s="1010"/>
      <c r="I234" s="1010"/>
      <c r="J234" s="1010"/>
      <c r="K234" s="1010"/>
      <c r="L234" s="1010"/>
      <c r="M234" s="1010"/>
      <c r="N234" s="1010"/>
      <c r="O234" s="1010"/>
      <c r="P234" s="1010"/>
      <c r="Q234" s="1010"/>
      <c r="R234" s="1010"/>
      <c r="S234" s="1010"/>
      <c r="T234" s="1010"/>
      <c r="U234" s="1010"/>
      <c r="V234" s="1010"/>
      <c r="W234" s="1010"/>
      <c r="X234" s="1010"/>
      <c r="Y234" s="1010"/>
      <c r="Z234" s="1010"/>
      <c r="AA234" s="1010"/>
      <c r="AB234" s="1010"/>
      <c r="AC234" s="1010"/>
      <c r="AD234" s="1010"/>
      <c r="AE234" s="1010"/>
      <c r="AF234" s="1010"/>
      <c r="AG234" s="1011"/>
      <c r="AH234" s="1011"/>
      <c r="AI234" s="1011"/>
      <c r="AJ234" s="1011"/>
      <c r="AK234" s="1011"/>
      <c r="AL234" s="1008"/>
      <c r="AM234" s="1008"/>
      <c r="AN234" s="1008"/>
      <c r="AO234" s="1008"/>
      <c r="AP234" s="1008"/>
      <c r="AQ234" s="1008"/>
      <c r="AR234" s="1008"/>
      <c r="AS234" s="1008"/>
      <c r="AT234" s="1008"/>
      <c r="AU234" s="1008"/>
      <c r="AV234" s="1008"/>
      <c r="AW234" s="1008"/>
      <c r="AX234" s="1008"/>
      <c r="AY234" s="1008"/>
      <c r="AZ234" s="1008"/>
      <c r="BA234" s="1008"/>
      <c r="BB234" s="1008"/>
      <c r="BC234" s="1008"/>
      <c r="BD234" s="1008"/>
      <c r="BE234" s="1008"/>
      <c r="BF234" s="1008"/>
      <c r="BG234" s="1008"/>
      <c r="BH234" s="1008"/>
      <c r="BI234" s="1008"/>
      <c r="BJ234" s="1008"/>
      <c r="BK234" s="1008"/>
      <c r="BL234" s="1008"/>
      <c r="BM234" s="1008"/>
      <c r="BN234" s="1008"/>
      <c r="BO234" s="1008"/>
      <c r="BP234" s="1008"/>
      <c r="BQ234" s="1008"/>
      <c r="BR234" s="1008"/>
      <c r="BS234" s="1008"/>
      <c r="BT234" s="1008"/>
      <c r="BU234" s="1008"/>
      <c r="BV234" s="1008"/>
      <c r="BW234" s="1008"/>
      <c r="BX234" s="1008"/>
      <c r="BY234" s="1008"/>
      <c r="BZ234" s="1008"/>
      <c r="CA234" s="1008"/>
      <c r="CB234" s="1008"/>
      <c r="CC234" s="1008"/>
      <c r="CD234" s="1008"/>
      <c r="CE234" s="1008"/>
      <c r="CF234" s="1008"/>
      <c r="CG234" s="1008"/>
      <c r="CH234" s="1008"/>
      <c r="CI234" s="1008"/>
      <c r="CJ234" s="1008"/>
      <c r="CK234" s="1008"/>
      <c r="CL234" s="1008"/>
      <c r="CM234" s="1008"/>
      <c r="CN234" s="1008"/>
      <c r="CO234" s="1008"/>
      <c r="CP234" s="1008"/>
      <c r="CQ234" s="1008"/>
      <c r="CR234" s="1008"/>
      <c r="CS234" s="1008"/>
      <c r="CT234" s="1008"/>
      <c r="CU234" s="1008"/>
      <c r="CV234" s="1008"/>
      <c r="CW234" s="1008"/>
      <c r="CX234" s="1008"/>
      <c r="CY234" s="1008"/>
      <c r="CZ234" s="1008"/>
      <c r="DA234" s="1008"/>
      <c r="DB234" s="1008"/>
      <c r="DC234" s="1008"/>
      <c r="DD234" s="1008"/>
      <c r="DE234" s="1008"/>
      <c r="DF234" s="1008"/>
      <c r="DG234" s="1008"/>
      <c r="DH234" s="1008"/>
      <c r="DI234" s="1008"/>
      <c r="DJ234" s="1008"/>
      <c r="DK234" s="1008"/>
      <c r="DL234" s="1008"/>
      <c r="DM234" s="1008"/>
      <c r="DN234" s="1008"/>
      <c r="DO234" s="1008"/>
      <c r="DP234" s="1008"/>
      <c r="DQ234" s="1008"/>
      <c r="DR234" s="1008"/>
    </row>
    <row r="235" spans="1:122" s="1007" customFormat="1" x14ac:dyDescent="0.25">
      <c r="A235" s="1010"/>
      <c r="B235" s="1012"/>
      <c r="C235" s="1010"/>
      <c r="D235" s="1010"/>
      <c r="E235" s="1010"/>
      <c r="F235" s="1010"/>
      <c r="G235" s="1010"/>
      <c r="H235" s="1010"/>
      <c r="I235" s="1010"/>
      <c r="J235" s="1010"/>
      <c r="K235" s="1010"/>
      <c r="L235" s="1010"/>
      <c r="M235" s="1010"/>
      <c r="N235" s="1010"/>
      <c r="O235" s="1010"/>
      <c r="P235" s="1010"/>
      <c r="Q235" s="1010"/>
      <c r="R235" s="1010"/>
      <c r="S235" s="1010"/>
      <c r="T235" s="1010"/>
      <c r="U235" s="1010"/>
      <c r="V235" s="1010"/>
      <c r="W235" s="1010"/>
      <c r="X235" s="1010"/>
      <c r="Y235" s="1010"/>
      <c r="Z235" s="1010"/>
      <c r="AA235" s="1010"/>
      <c r="AB235" s="1010"/>
      <c r="AC235" s="1010"/>
      <c r="AD235" s="1010"/>
      <c r="AE235" s="1010"/>
      <c r="AF235" s="1010"/>
      <c r="AG235" s="1011"/>
      <c r="AH235" s="1011"/>
      <c r="AI235" s="1011"/>
      <c r="AJ235" s="1011"/>
      <c r="AK235" s="1011"/>
      <c r="AL235" s="1008"/>
      <c r="AM235" s="1008"/>
      <c r="AN235" s="1008"/>
      <c r="AO235" s="1008"/>
      <c r="AP235" s="1008"/>
      <c r="AQ235" s="1008"/>
      <c r="AR235" s="1008"/>
      <c r="AS235" s="1008"/>
      <c r="AT235" s="1008"/>
      <c r="AU235" s="1008"/>
      <c r="AV235" s="1008"/>
      <c r="AW235" s="1008"/>
      <c r="AX235" s="1008"/>
      <c r="AY235" s="1008"/>
      <c r="AZ235" s="1008"/>
      <c r="BA235" s="1008"/>
      <c r="BB235" s="1008"/>
      <c r="BC235" s="1008"/>
      <c r="BD235" s="1008"/>
      <c r="BE235" s="1008"/>
      <c r="BF235" s="1008"/>
      <c r="BG235" s="1008"/>
      <c r="BH235" s="1008"/>
      <c r="BI235" s="1008"/>
      <c r="BJ235" s="1008"/>
      <c r="BK235" s="1008"/>
      <c r="BL235" s="1008"/>
      <c r="BM235" s="1008"/>
      <c r="BN235" s="1008"/>
      <c r="BO235" s="1008"/>
      <c r="BP235" s="1008"/>
      <c r="BQ235" s="1008"/>
      <c r="BR235" s="1008"/>
      <c r="BS235" s="1008"/>
      <c r="BT235" s="1008"/>
      <c r="BU235" s="1008"/>
      <c r="BV235" s="1008"/>
      <c r="BW235" s="1008"/>
      <c r="BX235" s="1008"/>
      <c r="BY235" s="1008"/>
      <c r="BZ235" s="1008"/>
      <c r="CA235" s="1008"/>
      <c r="CB235" s="1008"/>
      <c r="CC235" s="1008"/>
      <c r="CD235" s="1008"/>
      <c r="CE235" s="1008"/>
      <c r="CF235" s="1008"/>
      <c r="CG235" s="1008"/>
      <c r="CH235" s="1008"/>
      <c r="CI235" s="1008"/>
      <c r="CJ235" s="1008"/>
      <c r="CK235" s="1008"/>
      <c r="CL235" s="1008"/>
      <c r="CM235" s="1008"/>
      <c r="CN235" s="1008"/>
      <c r="CO235" s="1008"/>
      <c r="CP235" s="1008"/>
      <c r="CQ235" s="1008"/>
      <c r="CR235" s="1008"/>
      <c r="CS235" s="1008"/>
      <c r="CT235" s="1008"/>
      <c r="CU235" s="1008"/>
      <c r="CV235" s="1008"/>
      <c r="CW235" s="1008"/>
      <c r="CX235" s="1008"/>
      <c r="CY235" s="1008"/>
      <c r="CZ235" s="1008"/>
      <c r="DA235" s="1008"/>
      <c r="DB235" s="1008"/>
      <c r="DC235" s="1008"/>
      <c r="DD235" s="1008"/>
      <c r="DE235" s="1008"/>
      <c r="DF235" s="1008"/>
      <c r="DG235" s="1008"/>
      <c r="DH235" s="1008"/>
      <c r="DI235" s="1008"/>
      <c r="DJ235" s="1008"/>
      <c r="DK235" s="1008"/>
      <c r="DL235" s="1008"/>
      <c r="DM235" s="1008"/>
      <c r="DN235" s="1008"/>
      <c r="DO235" s="1008"/>
      <c r="DP235" s="1008"/>
      <c r="DQ235" s="1008"/>
      <c r="DR235" s="1008"/>
    </row>
    <row r="236" spans="1:122" s="1007" customFormat="1" x14ac:dyDescent="0.25">
      <c r="A236" s="1010"/>
      <c r="B236" s="1012"/>
      <c r="C236" s="1010"/>
      <c r="D236" s="1010"/>
      <c r="E236" s="1010"/>
      <c r="F236" s="1010"/>
      <c r="G236" s="1010"/>
      <c r="H236" s="1010"/>
      <c r="I236" s="1010"/>
      <c r="J236" s="1010"/>
      <c r="K236" s="1010"/>
      <c r="L236" s="1010"/>
      <c r="M236" s="1010"/>
      <c r="N236" s="1010"/>
      <c r="O236" s="1010"/>
      <c r="P236" s="1010"/>
      <c r="Q236" s="1010"/>
      <c r="R236" s="1010"/>
      <c r="S236" s="1010"/>
      <c r="T236" s="1010"/>
      <c r="U236" s="1010"/>
      <c r="V236" s="1010"/>
      <c r="W236" s="1010"/>
      <c r="X236" s="1010"/>
      <c r="Y236" s="1010"/>
      <c r="Z236" s="1010"/>
      <c r="AA236" s="1010"/>
      <c r="AB236" s="1010"/>
      <c r="AC236" s="1010"/>
      <c r="AD236" s="1010"/>
      <c r="AE236" s="1010"/>
      <c r="AF236" s="1010"/>
      <c r="AG236" s="1011"/>
      <c r="AH236" s="1011"/>
      <c r="AI236" s="1011"/>
      <c r="AJ236" s="1011"/>
      <c r="AK236" s="1011"/>
      <c r="AL236" s="1008"/>
      <c r="AM236" s="1008"/>
      <c r="AN236" s="1008"/>
      <c r="AO236" s="1008"/>
      <c r="AP236" s="1008"/>
      <c r="AQ236" s="1008"/>
      <c r="AR236" s="1008"/>
      <c r="AS236" s="1008"/>
      <c r="AT236" s="1008"/>
      <c r="AU236" s="1008"/>
      <c r="AV236" s="1008"/>
      <c r="AW236" s="1008"/>
      <c r="AX236" s="1008"/>
      <c r="AY236" s="1008"/>
      <c r="AZ236" s="1008"/>
      <c r="BA236" s="1008"/>
      <c r="BB236" s="1008"/>
      <c r="BC236" s="1008"/>
      <c r="BD236" s="1008"/>
      <c r="BE236" s="1008"/>
      <c r="BF236" s="1008"/>
      <c r="BG236" s="1008"/>
      <c r="BH236" s="1008"/>
      <c r="BI236" s="1008"/>
      <c r="BJ236" s="1008"/>
      <c r="BK236" s="1008"/>
      <c r="BL236" s="1008"/>
      <c r="BM236" s="1008"/>
      <c r="BN236" s="1008"/>
      <c r="BO236" s="1008"/>
      <c r="BP236" s="1008"/>
      <c r="BQ236" s="1008"/>
      <c r="BR236" s="1008"/>
      <c r="BS236" s="1008"/>
      <c r="BT236" s="1008"/>
      <c r="BU236" s="1008"/>
      <c r="BV236" s="1008"/>
      <c r="BW236" s="1008"/>
      <c r="BX236" s="1008"/>
      <c r="BY236" s="1008"/>
      <c r="BZ236" s="1008"/>
      <c r="CA236" s="1008"/>
      <c r="CB236" s="1008"/>
      <c r="CC236" s="1008"/>
      <c r="CD236" s="1008"/>
      <c r="CE236" s="1008"/>
      <c r="CF236" s="1008"/>
      <c r="CG236" s="1008"/>
      <c r="CH236" s="1008"/>
      <c r="CI236" s="1008"/>
      <c r="CJ236" s="1008"/>
      <c r="CK236" s="1008"/>
      <c r="CL236" s="1008"/>
      <c r="CM236" s="1008"/>
      <c r="CN236" s="1008"/>
      <c r="CO236" s="1008"/>
      <c r="CP236" s="1008"/>
      <c r="CQ236" s="1008"/>
      <c r="CR236" s="1008"/>
      <c r="CS236" s="1008"/>
      <c r="CT236" s="1008"/>
      <c r="CU236" s="1008"/>
      <c r="CV236" s="1008"/>
      <c r="CW236" s="1008"/>
      <c r="CX236" s="1008"/>
      <c r="CY236" s="1008"/>
      <c r="CZ236" s="1008"/>
      <c r="DA236" s="1008"/>
      <c r="DB236" s="1008"/>
      <c r="DC236" s="1008"/>
      <c r="DD236" s="1008"/>
      <c r="DE236" s="1008"/>
      <c r="DF236" s="1008"/>
      <c r="DG236" s="1008"/>
      <c r="DH236" s="1008"/>
      <c r="DI236" s="1008"/>
      <c r="DJ236" s="1008"/>
      <c r="DK236" s="1008"/>
      <c r="DL236" s="1008"/>
      <c r="DM236" s="1008"/>
      <c r="DN236" s="1008"/>
      <c r="DO236" s="1008"/>
      <c r="DP236" s="1008"/>
      <c r="DQ236" s="1008"/>
      <c r="DR236" s="1008"/>
    </row>
    <row r="237" spans="1:122" s="1007" customFormat="1" x14ac:dyDescent="0.25">
      <c r="A237" s="1010"/>
      <c r="B237" s="1012"/>
      <c r="C237" s="1010"/>
      <c r="D237" s="1010"/>
      <c r="E237" s="1010"/>
      <c r="F237" s="1010"/>
      <c r="G237" s="1010"/>
      <c r="H237" s="1010"/>
      <c r="I237" s="1010"/>
      <c r="J237" s="1010"/>
      <c r="K237" s="1010"/>
      <c r="L237" s="1010"/>
      <c r="M237" s="1010"/>
      <c r="N237" s="1010"/>
      <c r="O237" s="1010"/>
      <c r="P237" s="1010"/>
      <c r="Q237" s="1010"/>
      <c r="R237" s="1010"/>
      <c r="S237" s="1010"/>
      <c r="T237" s="1010"/>
      <c r="U237" s="1010"/>
      <c r="V237" s="1010"/>
      <c r="W237" s="1010"/>
      <c r="X237" s="1010"/>
      <c r="Y237" s="1010"/>
      <c r="Z237" s="1010"/>
      <c r="AA237" s="1010"/>
      <c r="AB237" s="1010"/>
      <c r="AC237" s="1010"/>
      <c r="AD237" s="1010"/>
      <c r="AE237" s="1010"/>
      <c r="AF237" s="1010"/>
      <c r="AG237" s="1011"/>
      <c r="AH237" s="1011"/>
      <c r="AI237" s="1011"/>
      <c r="AJ237" s="1011"/>
      <c r="AK237" s="1011"/>
      <c r="AL237" s="1008"/>
      <c r="AM237" s="1008"/>
      <c r="AN237" s="1008"/>
      <c r="AO237" s="1008"/>
      <c r="AP237" s="1008"/>
      <c r="AQ237" s="1008"/>
      <c r="AR237" s="1008"/>
      <c r="AS237" s="1008"/>
      <c r="AT237" s="1008"/>
      <c r="AU237" s="1008"/>
      <c r="AV237" s="1008"/>
      <c r="AW237" s="1008"/>
      <c r="AX237" s="1008"/>
      <c r="AY237" s="1008"/>
      <c r="AZ237" s="1008"/>
      <c r="BA237" s="1008"/>
      <c r="BB237" s="1008"/>
      <c r="BC237" s="1008"/>
      <c r="BD237" s="1008"/>
      <c r="BE237" s="1008"/>
      <c r="BF237" s="1008"/>
      <c r="BG237" s="1008"/>
      <c r="BH237" s="1008"/>
      <c r="BI237" s="1008"/>
      <c r="BJ237" s="1008"/>
      <c r="BK237" s="1008"/>
      <c r="BL237" s="1008"/>
      <c r="BM237" s="1008"/>
      <c r="BN237" s="1008"/>
      <c r="BO237" s="1008"/>
      <c r="BP237" s="1008"/>
      <c r="BQ237" s="1008"/>
      <c r="BR237" s="1008"/>
      <c r="BS237" s="1008"/>
      <c r="BT237" s="1008"/>
      <c r="BU237" s="1008"/>
      <c r="BV237" s="1008"/>
      <c r="BW237" s="1008"/>
      <c r="BX237" s="1008"/>
      <c r="BY237" s="1008"/>
      <c r="BZ237" s="1008"/>
      <c r="CA237" s="1008"/>
      <c r="CB237" s="1008"/>
      <c r="CC237" s="1008"/>
      <c r="CD237" s="1008"/>
      <c r="CE237" s="1008"/>
      <c r="CF237" s="1008"/>
      <c r="CG237" s="1008"/>
      <c r="CH237" s="1008"/>
      <c r="CI237" s="1008"/>
      <c r="CJ237" s="1008"/>
      <c r="CK237" s="1008"/>
      <c r="CL237" s="1008"/>
      <c r="CM237" s="1008"/>
      <c r="CN237" s="1008"/>
      <c r="CO237" s="1008"/>
      <c r="CP237" s="1008"/>
      <c r="CQ237" s="1008"/>
      <c r="CR237" s="1008"/>
      <c r="CS237" s="1008"/>
      <c r="CT237" s="1008"/>
      <c r="CU237" s="1008"/>
      <c r="CV237" s="1008"/>
      <c r="CW237" s="1008"/>
      <c r="CX237" s="1008"/>
      <c r="CY237" s="1008"/>
      <c r="CZ237" s="1008"/>
      <c r="DA237" s="1008"/>
      <c r="DB237" s="1008"/>
      <c r="DC237" s="1008"/>
      <c r="DD237" s="1008"/>
      <c r="DE237" s="1008"/>
      <c r="DF237" s="1008"/>
      <c r="DG237" s="1008"/>
      <c r="DH237" s="1008"/>
      <c r="DI237" s="1008"/>
      <c r="DJ237" s="1008"/>
      <c r="DK237" s="1008"/>
      <c r="DL237" s="1008"/>
      <c r="DM237" s="1008"/>
      <c r="DN237" s="1008"/>
      <c r="DO237" s="1008"/>
      <c r="DP237" s="1008"/>
      <c r="DQ237" s="1008"/>
      <c r="DR237" s="1008"/>
    </row>
    <row r="238" spans="1:122" s="1007" customFormat="1" x14ac:dyDescent="0.25">
      <c r="A238" s="1010"/>
      <c r="B238" s="1012"/>
      <c r="C238" s="1010"/>
      <c r="D238" s="1010"/>
      <c r="E238" s="1010"/>
      <c r="F238" s="1010"/>
      <c r="G238" s="1010"/>
      <c r="H238" s="1010"/>
      <c r="I238" s="1010"/>
      <c r="J238" s="1010"/>
      <c r="K238" s="1010"/>
      <c r="L238" s="1010"/>
      <c r="M238" s="1010"/>
      <c r="N238" s="1010"/>
      <c r="O238" s="1010"/>
      <c r="P238" s="1010"/>
      <c r="Q238" s="1010"/>
      <c r="R238" s="1010"/>
      <c r="S238" s="1010"/>
      <c r="T238" s="1010"/>
      <c r="U238" s="1010"/>
      <c r="V238" s="1010"/>
      <c r="W238" s="1010"/>
      <c r="X238" s="1010"/>
      <c r="Y238" s="1010"/>
      <c r="Z238" s="1010"/>
      <c r="AA238" s="1010"/>
      <c r="AB238" s="1010"/>
      <c r="AC238" s="1010"/>
      <c r="AD238" s="1010"/>
      <c r="AE238" s="1010"/>
      <c r="AF238" s="1010"/>
      <c r="AG238" s="1011"/>
      <c r="AH238" s="1011"/>
      <c r="AI238" s="1011"/>
      <c r="AJ238" s="1011"/>
      <c r="AK238" s="1011"/>
      <c r="AL238" s="1008"/>
      <c r="AM238" s="1008"/>
      <c r="AN238" s="1008"/>
      <c r="AO238" s="1008"/>
      <c r="AP238" s="1008"/>
      <c r="AQ238" s="1008"/>
      <c r="AR238" s="1008"/>
      <c r="AS238" s="1008"/>
      <c r="AT238" s="1008"/>
      <c r="AU238" s="1008"/>
      <c r="AV238" s="1008"/>
      <c r="AW238" s="1008"/>
      <c r="AX238" s="1008"/>
      <c r="AY238" s="1008"/>
      <c r="AZ238" s="1008"/>
      <c r="BA238" s="1008"/>
      <c r="BB238" s="1008"/>
      <c r="BC238" s="1008"/>
      <c r="BD238" s="1008"/>
      <c r="BE238" s="1008"/>
      <c r="BF238" s="1008"/>
      <c r="BG238" s="1008"/>
      <c r="BH238" s="1008"/>
      <c r="BI238" s="1008"/>
      <c r="BJ238" s="1008"/>
      <c r="BK238" s="1008"/>
      <c r="BL238" s="1008"/>
      <c r="BM238" s="1008"/>
      <c r="BN238" s="1008"/>
      <c r="BO238" s="1008"/>
      <c r="BP238" s="1008"/>
      <c r="BQ238" s="1008"/>
      <c r="BR238" s="1008"/>
      <c r="BS238" s="1008"/>
      <c r="BT238" s="1008"/>
      <c r="BU238" s="1008"/>
      <c r="BV238" s="1008"/>
      <c r="BW238" s="1008"/>
      <c r="BX238" s="1008"/>
      <c r="BY238" s="1008"/>
      <c r="BZ238" s="1008"/>
      <c r="CA238" s="1008"/>
      <c r="CB238" s="1008"/>
      <c r="CC238" s="1008"/>
      <c r="CD238" s="1008"/>
      <c r="CE238" s="1008"/>
      <c r="CF238" s="1008"/>
      <c r="CG238" s="1008"/>
      <c r="CH238" s="1008"/>
      <c r="CI238" s="1008"/>
      <c r="CJ238" s="1008"/>
      <c r="CK238" s="1008"/>
      <c r="CL238" s="1008"/>
      <c r="CM238" s="1008"/>
      <c r="CN238" s="1008"/>
      <c r="CO238" s="1008"/>
      <c r="CP238" s="1008"/>
      <c r="CQ238" s="1008"/>
      <c r="CR238" s="1008"/>
      <c r="CS238" s="1008"/>
      <c r="CT238" s="1008"/>
      <c r="CU238" s="1008"/>
      <c r="CV238" s="1008"/>
      <c r="CW238" s="1008"/>
      <c r="CX238" s="1008"/>
      <c r="CY238" s="1008"/>
      <c r="CZ238" s="1008"/>
      <c r="DA238" s="1008"/>
      <c r="DB238" s="1008"/>
      <c r="DC238" s="1008"/>
      <c r="DD238" s="1008"/>
      <c r="DE238" s="1008"/>
      <c r="DF238" s="1008"/>
      <c r="DG238" s="1008"/>
      <c r="DH238" s="1008"/>
      <c r="DI238" s="1008"/>
      <c r="DJ238" s="1008"/>
      <c r="DK238" s="1008"/>
      <c r="DL238" s="1008"/>
      <c r="DM238" s="1008"/>
      <c r="DN238" s="1008"/>
      <c r="DO238" s="1008"/>
      <c r="DP238" s="1008"/>
      <c r="DQ238" s="1008"/>
      <c r="DR238" s="1008"/>
    </row>
    <row r="239" spans="1:122" s="1007" customFormat="1" x14ac:dyDescent="0.25">
      <c r="A239" s="1010"/>
      <c r="B239" s="1012"/>
      <c r="C239" s="1010"/>
      <c r="D239" s="1010"/>
      <c r="E239" s="1010"/>
      <c r="F239" s="1010"/>
      <c r="G239" s="1010"/>
      <c r="H239" s="1010"/>
      <c r="I239" s="1010"/>
      <c r="J239" s="1010"/>
      <c r="K239" s="1010"/>
      <c r="L239" s="1010"/>
      <c r="M239" s="1010"/>
      <c r="N239" s="1010"/>
      <c r="O239" s="1010"/>
      <c r="P239" s="1010"/>
      <c r="Q239" s="1010"/>
      <c r="R239" s="1010"/>
      <c r="S239" s="1010"/>
      <c r="T239" s="1010"/>
      <c r="U239" s="1010"/>
      <c r="V239" s="1010"/>
      <c r="W239" s="1010"/>
      <c r="X239" s="1010"/>
      <c r="Y239" s="1010"/>
      <c r="Z239" s="1010"/>
      <c r="AA239" s="1010"/>
      <c r="AB239" s="1010"/>
      <c r="AC239" s="1010"/>
      <c r="AD239" s="1010"/>
      <c r="AE239" s="1010"/>
      <c r="AF239" s="1010"/>
      <c r="AG239" s="1011"/>
      <c r="AH239" s="1011"/>
      <c r="AI239" s="1011"/>
      <c r="AJ239" s="1011"/>
      <c r="AK239" s="1011"/>
      <c r="AL239" s="1008"/>
      <c r="AM239" s="1008"/>
      <c r="AN239" s="1008"/>
      <c r="AO239" s="1008"/>
      <c r="AP239" s="1008"/>
      <c r="AQ239" s="1008"/>
      <c r="AR239" s="1008"/>
      <c r="AS239" s="1008"/>
      <c r="AT239" s="1008"/>
      <c r="AU239" s="1008"/>
      <c r="AV239" s="1008"/>
      <c r="AW239" s="1008"/>
      <c r="AX239" s="1008"/>
      <c r="AY239" s="1008"/>
      <c r="AZ239" s="1008"/>
      <c r="BA239" s="1008"/>
      <c r="BB239" s="1008"/>
      <c r="BC239" s="1008"/>
      <c r="BD239" s="1008"/>
      <c r="BE239" s="1008"/>
      <c r="BF239" s="1008"/>
      <c r="BG239" s="1008"/>
      <c r="BH239" s="1008"/>
      <c r="BI239" s="1008"/>
      <c r="BJ239" s="1008"/>
      <c r="BK239" s="1008"/>
      <c r="BL239" s="1008"/>
      <c r="BM239" s="1008"/>
      <c r="BN239" s="1008"/>
      <c r="BO239" s="1008"/>
      <c r="BP239" s="1008"/>
      <c r="BQ239" s="1008"/>
      <c r="BR239" s="1008"/>
      <c r="BS239" s="1008"/>
      <c r="BT239" s="1008"/>
      <c r="BU239" s="1008"/>
      <c r="BV239" s="1008"/>
      <c r="BW239" s="1008"/>
      <c r="BX239" s="1008"/>
      <c r="BY239" s="1008"/>
      <c r="BZ239" s="1008"/>
      <c r="CA239" s="1008"/>
      <c r="CB239" s="1008"/>
      <c r="CC239" s="1008"/>
      <c r="CD239" s="1008"/>
      <c r="CE239" s="1008"/>
      <c r="CF239" s="1008"/>
      <c r="CG239" s="1008"/>
      <c r="CH239" s="1008"/>
      <c r="CI239" s="1008"/>
      <c r="CJ239" s="1008"/>
      <c r="CK239" s="1008"/>
      <c r="CL239" s="1008"/>
      <c r="CM239" s="1008"/>
      <c r="CN239" s="1008"/>
      <c r="CO239" s="1008"/>
      <c r="CP239" s="1008"/>
      <c r="CQ239" s="1008"/>
      <c r="CR239" s="1008"/>
      <c r="CS239" s="1008"/>
      <c r="CT239" s="1008"/>
      <c r="CU239" s="1008"/>
      <c r="CV239" s="1008"/>
      <c r="CW239" s="1008"/>
      <c r="CX239" s="1008"/>
      <c r="CY239" s="1008"/>
      <c r="CZ239" s="1008"/>
      <c r="DA239" s="1008"/>
      <c r="DB239" s="1008"/>
      <c r="DC239" s="1008"/>
      <c r="DD239" s="1008"/>
      <c r="DE239" s="1008"/>
      <c r="DF239" s="1008"/>
      <c r="DG239" s="1008"/>
      <c r="DH239" s="1008"/>
      <c r="DI239" s="1008"/>
      <c r="DJ239" s="1008"/>
      <c r="DK239" s="1008"/>
      <c r="DL239" s="1008"/>
      <c r="DM239" s="1008"/>
      <c r="DN239" s="1008"/>
      <c r="DO239" s="1008"/>
      <c r="DP239" s="1008"/>
      <c r="DQ239" s="1008"/>
      <c r="DR239" s="1008"/>
    </row>
    <row r="240" spans="1:122" s="1007" customFormat="1" x14ac:dyDescent="0.25">
      <c r="A240" s="1010"/>
      <c r="B240" s="1012"/>
      <c r="C240" s="1010"/>
      <c r="D240" s="1010"/>
      <c r="E240" s="1010"/>
      <c r="F240" s="1010"/>
      <c r="G240" s="1010"/>
      <c r="H240" s="1010"/>
      <c r="I240" s="1010"/>
      <c r="J240" s="1010"/>
      <c r="K240" s="1010"/>
      <c r="L240" s="1010"/>
      <c r="M240" s="1010"/>
      <c r="N240" s="1010"/>
      <c r="O240" s="1010"/>
      <c r="P240" s="1010"/>
      <c r="Q240" s="1010"/>
      <c r="R240" s="1010"/>
      <c r="S240" s="1010"/>
      <c r="T240" s="1010"/>
      <c r="U240" s="1010"/>
      <c r="V240" s="1010"/>
      <c r="W240" s="1010"/>
      <c r="X240" s="1010"/>
      <c r="Y240" s="1010"/>
      <c r="Z240" s="1010"/>
      <c r="AA240" s="1010"/>
      <c r="AB240" s="1010"/>
      <c r="AC240" s="1010"/>
      <c r="AD240" s="1010"/>
      <c r="AE240" s="1010"/>
      <c r="AF240" s="1010"/>
      <c r="AG240" s="1011"/>
      <c r="AH240" s="1011"/>
      <c r="AI240" s="1011"/>
      <c r="AJ240" s="1011"/>
      <c r="AK240" s="1011"/>
      <c r="AL240" s="1008"/>
      <c r="AM240" s="1008"/>
      <c r="AN240" s="1008"/>
      <c r="AO240" s="1008"/>
      <c r="AP240" s="1008"/>
      <c r="AQ240" s="1008"/>
      <c r="AR240" s="1008"/>
      <c r="AS240" s="1008"/>
      <c r="AT240" s="1008"/>
      <c r="AU240" s="1008"/>
      <c r="AV240" s="1008"/>
      <c r="AW240" s="1008"/>
      <c r="AX240" s="1008"/>
      <c r="AY240" s="1008"/>
      <c r="AZ240" s="1008"/>
      <c r="BA240" s="1008"/>
      <c r="BB240" s="1008"/>
      <c r="BC240" s="1008"/>
      <c r="BD240" s="1008"/>
      <c r="BE240" s="1008"/>
      <c r="BF240" s="1008"/>
      <c r="BG240" s="1008"/>
      <c r="BH240" s="1008"/>
      <c r="BI240" s="1008"/>
      <c r="BJ240" s="1008"/>
      <c r="BK240" s="1008"/>
      <c r="BL240" s="1008"/>
      <c r="BM240" s="1008"/>
      <c r="BN240" s="1008"/>
      <c r="BO240" s="1008"/>
      <c r="BP240" s="1008"/>
      <c r="BQ240" s="1008"/>
      <c r="BR240" s="1008"/>
      <c r="BS240" s="1008"/>
      <c r="BT240" s="1008"/>
      <c r="BU240" s="1008"/>
      <c r="BV240" s="1008"/>
      <c r="BW240" s="1008"/>
      <c r="BX240" s="1008"/>
      <c r="BY240" s="1008"/>
      <c r="BZ240" s="1008"/>
      <c r="CA240" s="1008"/>
      <c r="CB240" s="1008"/>
      <c r="CC240" s="1008"/>
      <c r="CD240" s="1008"/>
      <c r="CE240" s="1008"/>
      <c r="CF240" s="1008"/>
      <c r="CG240" s="1008"/>
      <c r="CH240" s="1008"/>
      <c r="CI240" s="1008"/>
      <c r="CJ240" s="1008"/>
      <c r="CK240" s="1008"/>
      <c r="CL240" s="1008"/>
      <c r="CM240" s="1008"/>
      <c r="CN240" s="1008"/>
      <c r="CO240" s="1008"/>
      <c r="CP240" s="1008"/>
      <c r="CQ240" s="1008"/>
      <c r="CR240" s="1008"/>
      <c r="CS240" s="1008"/>
      <c r="CT240" s="1008"/>
      <c r="CU240" s="1008"/>
      <c r="CV240" s="1008"/>
      <c r="CW240" s="1008"/>
      <c r="CX240" s="1008"/>
      <c r="CY240" s="1008"/>
      <c r="CZ240" s="1008"/>
      <c r="DA240" s="1008"/>
      <c r="DB240" s="1008"/>
      <c r="DC240" s="1008"/>
      <c r="DD240" s="1008"/>
      <c r="DE240" s="1008"/>
      <c r="DF240" s="1008"/>
      <c r="DG240" s="1008"/>
      <c r="DH240" s="1008"/>
      <c r="DI240" s="1008"/>
      <c r="DJ240" s="1008"/>
      <c r="DK240" s="1008"/>
      <c r="DL240" s="1008"/>
      <c r="DM240" s="1008"/>
      <c r="DN240" s="1008"/>
      <c r="DO240" s="1008"/>
      <c r="DP240" s="1008"/>
      <c r="DQ240" s="1008"/>
      <c r="DR240" s="1008"/>
    </row>
    <row r="241" spans="1:122" s="1007" customFormat="1" x14ac:dyDescent="0.25">
      <c r="A241" s="1010"/>
      <c r="B241" s="1012"/>
      <c r="C241" s="1010"/>
      <c r="D241" s="1010"/>
      <c r="E241" s="1010"/>
      <c r="F241" s="1010"/>
      <c r="G241" s="1010"/>
      <c r="H241" s="1010"/>
      <c r="I241" s="1010"/>
      <c r="J241" s="1010"/>
      <c r="K241" s="1010"/>
      <c r="L241" s="1010"/>
      <c r="M241" s="1010"/>
      <c r="N241" s="1010"/>
      <c r="O241" s="1010"/>
      <c r="P241" s="1010"/>
      <c r="Q241" s="1010"/>
      <c r="R241" s="1010"/>
      <c r="S241" s="1010"/>
      <c r="T241" s="1010"/>
      <c r="U241" s="1010"/>
      <c r="V241" s="1010"/>
      <c r="W241" s="1010"/>
      <c r="X241" s="1010"/>
      <c r="Y241" s="1010"/>
      <c r="Z241" s="1010"/>
      <c r="AA241" s="1010"/>
      <c r="AB241" s="1010"/>
      <c r="AC241" s="1010"/>
      <c r="AD241" s="1010"/>
      <c r="AE241" s="1010"/>
      <c r="AF241" s="1010"/>
      <c r="AG241" s="1011"/>
      <c r="AH241" s="1011"/>
      <c r="AI241" s="1011"/>
      <c r="AJ241" s="1011"/>
      <c r="AK241" s="1011"/>
      <c r="AL241" s="1008"/>
      <c r="AM241" s="1008"/>
      <c r="AN241" s="1008"/>
      <c r="AO241" s="1008"/>
      <c r="AP241" s="1008"/>
      <c r="AQ241" s="1008"/>
      <c r="AR241" s="1008"/>
      <c r="AS241" s="1008"/>
      <c r="AT241" s="1008"/>
      <c r="AU241" s="1008"/>
      <c r="AV241" s="1008"/>
      <c r="AW241" s="1008"/>
      <c r="AX241" s="1008"/>
      <c r="AY241" s="1008"/>
      <c r="AZ241" s="1008"/>
      <c r="BA241" s="1008"/>
      <c r="BB241" s="1008"/>
      <c r="BC241" s="1008"/>
      <c r="BD241" s="1008"/>
      <c r="BE241" s="1008"/>
      <c r="BF241" s="1008"/>
      <c r="BG241" s="1008"/>
      <c r="BH241" s="1008"/>
      <c r="BI241" s="1008"/>
      <c r="BJ241" s="1008"/>
      <c r="BK241" s="1008"/>
      <c r="BL241" s="1008"/>
      <c r="BM241" s="1008"/>
      <c r="BN241" s="1008"/>
      <c r="BO241" s="1008"/>
      <c r="BP241" s="1008"/>
      <c r="BQ241" s="1008"/>
      <c r="BR241" s="1008"/>
      <c r="BS241" s="1008"/>
      <c r="BT241" s="1008"/>
      <c r="BU241" s="1008"/>
      <c r="BV241" s="1008"/>
      <c r="BW241" s="1008"/>
      <c r="BX241" s="1008"/>
      <c r="BY241" s="1008"/>
      <c r="BZ241" s="1008"/>
      <c r="CA241" s="1008"/>
      <c r="CB241" s="1008"/>
      <c r="CC241" s="1008"/>
      <c r="CD241" s="1008"/>
      <c r="CE241" s="1008"/>
      <c r="CF241" s="1008"/>
      <c r="CG241" s="1008"/>
      <c r="CH241" s="1008"/>
      <c r="CI241" s="1008"/>
      <c r="CJ241" s="1008"/>
      <c r="CK241" s="1008"/>
      <c r="CL241" s="1008"/>
      <c r="CM241" s="1008"/>
      <c r="CN241" s="1008"/>
      <c r="CO241" s="1008"/>
      <c r="CP241" s="1008"/>
      <c r="CQ241" s="1008"/>
      <c r="CR241" s="1008"/>
      <c r="CS241" s="1008"/>
      <c r="CT241" s="1008"/>
      <c r="CU241" s="1008"/>
      <c r="CV241" s="1008"/>
      <c r="CW241" s="1008"/>
      <c r="CX241" s="1008"/>
      <c r="CY241" s="1008"/>
      <c r="CZ241" s="1008"/>
      <c r="DA241" s="1008"/>
      <c r="DB241" s="1008"/>
      <c r="DC241" s="1008"/>
      <c r="DD241" s="1008"/>
      <c r="DE241" s="1008"/>
      <c r="DF241" s="1008"/>
      <c r="DG241" s="1008"/>
      <c r="DH241" s="1008"/>
      <c r="DI241" s="1008"/>
      <c r="DJ241" s="1008"/>
      <c r="DK241" s="1008"/>
      <c r="DL241" s="1008"/>
      <c r="DM241" s="1008"/>
      <c r="DN241" s="1008"/>
      <c r="DO241" s="1008"/>
      <c r="DP241" s="1008"/>
      <c r="DQ241" s="1008"/>
      <c r="DR241" s="1008"/>
    </row>
    <row r="242" spans="1:122" s="1007" customFormat="1" x14ac:dyDescent="0.25">
      <c r="A242" s="1010"/>
      <c r="B242" s="1012"/>
      <c r="C242" s="1010"/>
      <c r="D242" s="1010"/>
      <c r="E242" s="1010"/>
      <c r="F242" s="1010"/>
      <c r="G242" s="1010"/>
      <c r="H242" s="1010"/>
      <c r="I242" s="1010"/>
      <c r="J242" s="1010"/>
      <c r="K242" s="1010"/>
      <c r="L242" s="1010"/>
      <c r="M242" s="1010"/>
      <c r="N242" s="1010"/>
      <c r="O242" s="1010"/>
      <c r="P242" s="1010"/>
      <c r="Q242" s="1010"/>
      <c r="R242" s="1010"/>
      <c r="S242" s="1010"/>
      <c r="T242" s="1010"/>
      <c r="U242" s="1010"/>
      <c r="V242" s="1010"/>
      <c r="W242" s="1010"/>
      <c r="X242" s="1010"/>
      <c r="Y242" s="1010"/>
      <c r="Z242" s="1010"/>
      <c r="AA242" s="1010"/>
      <c r="AB242" s="1010"/>
      <c r="AC242" s="1010"/>
      <c r="AD242" s="1010"/>
      <c r="AE242" s="1010"/>
      <c r="AF242" s="1010"/>
      <c r="AG242" s="1011"/>
      <c r="AH242" s="1011"/>
      <c r="AI242" s="1011"/>
      <c r="AJ242" s="1011"/>
      <c r="AK242" s="1011"/>
      <c r="AL242" s="1008"/>
      <c r="AM242" s="1008"/>
      <c r="AN242" s="1008"/>
      <c r="AO242" s="1008"/>
      <c r="AP242" s="1008"/>
      <c r="AQ242" s="1008"/>
      <c r="AR242" s="1008"/>
      <c r="AS242" s="1008"/>
      <c r="AT242" s="1008"/>
      <c r="AU242" s="1008"/>
      <c r="AV242" s="1008"/>
      <c r="AW242" s="1008"/>
      <c r="AX242" s="1008"/>
      <c r="AY242" s="1008"/>
      <c r="AZ242" s="1008"/>
      <c r="BA242" s="1008"/>
      <c r="BB242" s="1008"/>
      <c r="BC242" s="1008"/>
      <c r="BD242" s="1008"/>
      <c r="BE242" s="1008"/>
      <c r="BF242" s="1008"/>
      <c r="BG242" s="1008"/>
      <c r="BH242" s="1008"/>
      <c r="BI242" s="1008"/>
      <c r="BJ242" s="1008"/>
      <c r="BK242" s="1008"/>
      <c r="BL242" s="1008"/>
      <c r="BM242" s="1008"/>
      <c r="BN242" s="1008"/>
      <c r="BO242" s="1008"/>
      <c r="BP242" s="1008"/>
      <c r="BQ242" s="1008"/>
      <c r="BR242" s="1008"/>
      <c r="BS242" s="1008"/>
      <c r="BT242" s="1008"/>
      <c r="BU242" s="1008"/>
      <c r="BV242" s="1008"/>
      <c r="BW242" s="1008"/>
      <c r="BX242" s="1008"/>
      <c r="BY242" s="1008"/>
      <c r="BZ242" s="1008"/>
      <c r="CA242" s="1008"/>
      <c r="CB242" s="1008"/>
      <c r="CC242" s="1008"/>
      <c r="CD242" s="1008"/>
      <c r="CE242" s="1008"/>
      <c r="CF242" s="1008"/>
      <c r="CG242" s="1008"/>
      <c r="CH242" s="1008"/>
      <c r="CI242" s="1008"/>
      <c r="CJ242" s="1008"/>
      <c r="CK242" s="1008"/>
      <c r="CL242" s="1008"/>
      <c r="CM242" s="1008"/>
      <c r="CN242" s="1008"/>
      <c r="CO242" s="1008"/>
      <c r="CP242" s="1008"/>
      <c r="CQ242" s="1008"/>
      <c r="CR242" s="1008"/>
      <c r="CS242" s="1008"/>
      <c r="CT242" s="1008"/>
      <c r="CU242" s="1008"/>
      <c r="CV242" s="1008"/>
      <c r="CW242" s="1008"/>
      <c r="CX242" s="1008"/>
      <c r="CY242" s="1008"/>
      <c r="CZ242" s="1008"/>
      <c r="DA242" s="1008"/>
      <c r="DB242" s="1008"/>
      <c r="DC242" s="1008"/>
      <c r="DD242" s="1008"/>
      <c r="DE242" s="1008"/>
      <c r="DF242" s="1008"/>
      <c r="DG242" s="1008"/>
      <c r="DH242" s="1008"/>
      <c r="DI242" s="1008"/>
      <c r="DJ242" s="1008"/>
      <c r="DK242" s="1008"/>
      <c r="DL242" s="1008"/>
      <c r="DM242" s="1008"/>
      <c r="DN242" s="1008"/>
      <c r="DO242" s="1008"/>
      <c r="DP242" s="1008"/>
      <c r="DQ242" s="1008"/>
      <c r="DR242" s="1008"/>
    </row>
    <row r="243" spans="1:122" s="1007" customFormat="1" x14ac:dyDescent="0.25">
      <c r="A243" s="1010"/>
      <c r="B243" s="1012"/>
      <c r="C243" s="1010"/>
      <c r="D243" s="1010"/>
      <c r="E243" s="1010"/>
      <c r="F243" s="1010"/>
      <c r="G243" s="1010"/>
      <c r="H243" s="1010"/>
      <c r="I243" s="1010"/>
      <c r="J243" s="1010"/>
      <c r="K243" s="1010"/>
      <c r="L243" s="1010"/>
      <c r="M243" s="1010"/>
      <c r="N243" s="1010"/>
      <c r="O243" s="1010"/>
      <c r="P243" s="1010"/>
      <c r="Q243" s="1010"/>
      <c r="R243" s="1010"/>
      <c r="S243" s="1010"/>
      <c r="T243" s="1010"/>
      <c r="U243" s="1010"/>
      <c r="V243" s="1010"/>
      <c r="W243" s="1010"/>
      <c r="X243" s="1010"/>
      <c r="Y243" s="1010"/>
      <c r="Z243" s="1010"/>
      <c r="AA243" s="1010"/>
      <c r="AB243" s="1010"/>
      <c r="AC243" s="1010"/>
      <c r="AD243" s="1010"/>
      <c r="AE243" s="1010"/>
      <c r="AF243" s="1010"/>
      <c r="AG243" s="1011"/>
      <c r="AH243" s="1011"/>
      <c r="AI243" s="1011"/>
      <c r="AJ243" s="1011"/>
      <c r="AK243" s="1011"/>
      <c r="AL243" s="1008"/>
      <c r="AM243" s="1008"/>
      <c r="AN243" s="1008"/>
      <c r="AO243" s="1008"/>
      <c r="AP243" s="1008"/>
      <c r="AQ243" s="1008"/>
      <c r="AR243" s="1008"/>
      <c r="AS243" s="1008"/>
      <c r="AT243" s="1008"/>
      <c r="AU243" s="1008"/>
      <c r="AV243" s="1008"/>
      <c r="AW243" s="1008"/>
      <c r="AX243" s="1008"/>
      <c r="AY243" s="1008"/>
      <c r="AZ243" s="1008"/>
      <c r="BA243" s="1008"/>
      <c r="BB243" s="1008"/>
      <c r="BC243" s="1008"/>
      <c r="BD243" s="1008"/>
      <c r="BE243" s="1008"/>
      <c r="BF243" s="1008"/>
      <c r="BG243" s="1008"/>
      <c r="BH243" s="1008"/>
      <c r="BI243" s="1008"/>
      <c r="BJ243" s="1008"/>
      <c r="BK243" s="1008"/>
      <c r="BL243" s="1008"/>
      <c r="BM243" s="1008"/>
      <c r="BN243" s="1008"/>
      <c r="BO243" s="1008"/>
      <c r="BP243" s="1008"/>
      <c r="BQ243" s="1008"/>
      <c r="BR243" s="1008"/>
      <c r="BS243" s="1008"/>
      <c r="BT243" s="1008"/>
      <c r="BU243" s="1008"/>
      <c r="BV243" s="1008"/>
      <c r="BW243" s="1008"/>
      <c r="BX243" s="1008"/>
      <c r="BY243" s="1008"/>
      <c r="BZ243" s="1008"/>
      <c r="CA243" s="1008"/>
      <c r="CB243" s="1008"/>
      <c r="CC243" s="1008"/>
      <c r="CD243" s="1008"/>
      <c r="CE243" s="1008"/>
      <c r="CF243" s="1008"/>
      <c r="CG243" s="1008"/>
      <c r="CH243" s="1008"/>
      <c r="CI243" s="1008"/>
      <c r="CJ243" s="1008"/>
      <c r="CK243" s="1008"/>
      <c r="CL243" s="1008"/>
      <c r="CM243" s="1008"/>
      <c r="CN243" s="1008"/>
      <c r="CO243" s="1008"/>
      <c r="CP243" s="1008"/>
      <c r="CQ243" s="1008"/>
      <c r="CR243" s="1008"/>
      <c r="CS243" s="1008"/>
      <c r="CT243" s="1008"/>
      <c r="CU243" s="1008"/>
      <c r="CV243" s="1008"/>
      <c r="CW243" s="1008"/>
      <c r="CX243" s="1008"/>
      <c r="CY243" s="1008"/>
      <c r="CZ243" s="1008"/>
      <c r="DA243" s="1008"/>
      <c r="DB243" s="1008"/>
      <c r="DC243" s="1008"/>
      <c r="DD243" s="1008"/>
      <c r="DE243" s="1008"/>
      <c r="DF243" s="1008"/>
      <c r="DG243" s="1008"/>
      <c r="DH243" s="1008"/>
      <c r="DI243" s="1008"/>
      <c r="DJ243" s="1008"/>
      <c r="DK243" s="1008"/>
      <c r="DL243" s="1008"/>
      <c r="DM243" s="1008"/>
      <c r="DN243" s="1008"/>
      <c r="DO243" s="1008"/>
      <c r="DP243" s="1008"/>
      <c r="DQ243" s="1008"/>
      <c r="DR243" s="1008"/>
    </row>
    <row r="244" spans="1:122" s="1007" customFormat="1" x14ac:dyDescent="0.25">
      <c r="A244" s="1010"/>
      <c r="B244" s="1012"/>
      <c r="C244" s="1010"/>
      <c r="D244" s="1010"/>
      <c r="E244" s="1010"/>
      <c r="F244" s="1010"/>
      <c r="G244" s="1010"/>
      <c r="H244" s="1010"/>
      <c r="I244" s="1010"/>
      <c r="J244" s="1010"/>
      <c r="K244" s="1010"/>
      <c r="L244" s="1010"/>
      <c r="M244" s="1010"/>
      <c r="N244" s="1010"/>
      <c r="O244" s="1010"/>
      <c r="P244" s="1010"/>
      <c r="Q244" s="1010"/>
      <c r="R244" s="1010"/>
      <c r="S244" s="1010"/>
      <c r="T244" s="1010"/>
      <c r="U244" s="1010"/>
      <c r="V244" s="1010"/>
      <c r="W244" s="1010"/>
      <c r="X244" s="1010"/>
      <c r="Y244" s="1010"/>
      <c r="Z244" s="1010"/>
      <c r="AA244" s="1010"/>
      <c r="AB244" s="1010"/>
      <c r="AC244" s="1010"/>
      <c r="AD244" s="1010"/>
      <c r="AE244" s="1010"/>
      <c r="AF244" s="1010"/>
      <c r="AG244" s="1011"/>
      <c r="AH244" s="1011"/>
      <c r="AI244" s="1011"/>
      <c r="AJ244" s="1011"/>
      <c r="AK244" s="1011"/>
      <c r="AL244" s="1008"/>
      <c r="AM244" s="1008"/>
      <c r="AN244" s="1008"/>
      <c r="AO244" s="1008"/>
      <c r="AP244" s="1008"/>
      <c r="AQ244" s="1008"/>
      <c r="AR244" s="1008"/>
      <c r="AS244" s="1008"/>
      <c r="AT244" s="1008"/>
      <c r="AU244" s="1008"/>
      <c r="AV244" s="1008"/>
      <c r="AW244" s="1008"/>
      <c r="AX244" s="1008"/>
      <c r="AY244" s="1008"/>
      <c r="AZ244" s="1008"/>
      <c r="BA244" s="1008"/>
      <c r="BB244" s="1008"/>
      <c r="BC244" s="1008"/>
      <c r="BD244" s="1008"/>
      <c r="BE244" s="1008"/>
      <c r="BF244" s="1008"/>
      <c r="BG244" s="1008"/>
      <c r="BH244" s="1008"/>
      <c r="BI244" s="1008"/>
      <c r="BJ244" s="1008"/>
      <c r="BK244" s="1008"/>
      <c r="BL244" s="1008"/>
      <c r="BM244" s="1008"/>
      <c r="BN244" s="1008"/>
      <c r="BO244" s="1008"/>
      <c r="BP244" s="1008"/>
      <c r="BQ244" s="1008"/>
      <c r="BR244" s="1008"/>
      <c r="BS244" s="1008"/>
      <c r="BT244" s="1008"/>
      <c r="BU244" s="1008"/>
      <c r="BV244" s="1008"/>
      <c r="BW244" s="1008"/>
      <c r="BX244" s="1008"/>
      <c r="BY244" s="1008"/>
      <c r="BZ244" s="1008"/>
      <c r="CA244" s="1008"/>
      <c r="CB244" s="1008"/>
      <c r="CC244" s="1008"/>
      <c r="CD244" s="1008"/>
      <c r="CE244" s="1008"/>
      <c r="CF244" s="1008"/>
      <c r="CG244" s="1008"/>
      <c r="CH244" s="1008"/>
      <c r="CI244" s="1008"/>
      <c r="CJ244" s="1008"/>
      <c r="CK244" s="1008"/>
      <c r="CL244" s="1008"/>
      <c r="CM244" s="1008"/>
      <c r="CN244" s="1008"/>
      <c r="CO244" s="1008"/>
      <c r="CP244" s="1008"/>
      <c r="CQ244" s="1008"/>
      <c r="CR244" s="1008"/>
      <c r="CS244" s="1008"/>
      <c r="CT244" s="1008"/>
      <c r="CU244" s="1008"/>
      <c r="CV244" s="1008"/>
      <c r="CW244" s="1008"/>
      <c r="CX244" s="1008"/>
      <c r="CY244" s="1008"/>
      <c r="CZ244" s="1008"/>
      <c r="DA244" s="1008"/>
      <c r="DB244" s="1008"/>
      <c r="DC244" s="1008"/>
      <c r="DD244" s="1008"/>
      <c r="DE244" s="1008"/>
      <c r="DF244" s="1008"/>
      <c r="DG244" s="1008"/>
      <c r="DH244" s="1008"/>
      <c r="DI244" s="1008"/>
      <c r="DJ244" s="1008"/>
      <c r="DK244" s="1008"/>
      <c r="DL244" s="1008"/>
      <c r="DM244" s="1008"/>
      <c r="DN244" s="1008"/>
      <c r="DO244" s="1008"/>
      <c r="DP244" s="1008"/>
      <c r="DQ244" s="1008"/>
      <c r="DR244" s="1008"/>
    </row>
    <row r="245" spans="1:122" s="1007" customFormat="1" x14ac:dyDescent="0.25">
      <c r="A245" s="1010"/>
      <c r="B245" s="1012"/>
      <c r="C245" s="1010"/>
      <c r="D245" s="1010"/>
      <c r="E245" s="1010"/>
      <c r="F245" s="1010"/>
      <c r="G245" s="1010"/>
      <c r="H245" s="1010"/>
      <c r="I245" s="1010"/>
      <c r="J245" s="1010"/>
      <c r="K245" s="1010"/>
      <c r="L245" s="1010"/>
      <c r="M245" s="1010"/>
      <c r="N245" s="1010"/>
      <c r="O245" s="1010"/>
      <c r="P245" s="1010"/>
      <c r="Q245" s="1010"/>
      <c r="R245" s="1010"/>
      <c r="S245" s="1010"/>
      <c r="T245" s="1010"/>
      <c r="U245" s="1010"/>
      <c r="V245" s="1010"/>
      <c r="W245" s="1010"/>
      <c r="X245" s="1010"/>
      <c r="Y245" s="1010"/>
      <c r="Z245" s="1010"/>
      <c r="AA245" s="1010"/>
      <c r="AB245" s="1010"/>
      <c r="AC245" s="1010"/>
      <c r="AD245" s="1010"/>
      <c r="AE245" s="1010"/>
      <c r="AF245" s="1010"/>
      <c r="AG245" s="1011"/>
      <c r="AH245" s="1011"/>
      <c r="AI245" s="1011"/>
      <c r="AJ245" s="1011"/>
      <c r="AK245" s="1011"/>
      <c r="AL245" s="1008"/>
      <c r="AM245" s="1008"/>
      <c r="AN245" s="1008"/>
      <c r="AO245" s="1008"/>
      <c r="AP245" s="1008"/>
      <c r="AQ245" s="1008"/>
      <c r="AR245" s="1008"/>
      <c r="AS245" s="1008"/>
      <c r="AT245" s="1008"/>
      <c r="AU245" s="1008"/>
      <c r="AV245" s="1008"/>
      <c r="AW245" s="1008"/>
      <c r="AX245" s="1008"/>
      <c r="AY245" s="1008"/>
      <c r="AZ245" s="1008"/>
      <c r="BA245" s="1008"/>
      <c r="BB245" s="1008"/>
      <c r="BC245" s="1008"/>
      <c r="BD245" s="1008"/>
      <c r="BE245" s="1008"/>
      <c r="BF245" s="1008"/>
      <c r="BG245" s="1008"/>
      <c r="BH245" s="1008"/>
      <c r="BI245" s="1008"/>
      <c r="BJ245" s="1008"/>
      <c r="BK245" s="1008"/>
      <c r="BL245" s="1008"/>
      <c r="BM245" s="1008"/>
      <c r="BN245" s="1008"/>
      <c r="BO245" s="1008"/>
      <c r="BP245" s="1008"/>
      <c r="BQ245" s="1008"/>
      <c r="BR245" s="1008"/>
      <c r="BS245" s="1008"/>
      <c r="BT245" s="1008"/>
      <c r="BU245" s="1008"/>
      <c r="BV245" s="1008"/>
      <c r="BW245" s="1008"/>
      <c r="BX245" s="1008"/>
      <c r="BY245" s="1008"/>
      <c r="BZ245" s="1008"/>
      <c r="CA245" s="1008"/>
      <c r="CB245" s="1008"/>
      <c r="CC245" s="1008"/>
      <c r="CD245" s="1008"/>
      <c r="CE245" s="1008"/>
      <c r="CF245" s="1008"/>
      <c r="CG245" s="1008"/>
      <c r="CH245" s="1008"/>
      <c r="CI245" s="1008"/>
      <c r="CJ245" s="1008"/>
      <c r="CK245" s="1008"/>
      <c r="CL245" s="1008"/>
      <c r="CM245" s="1008"/>
      <c r="CN245" s="1008"/>
      <c r="CO245" s="1008"/>
      <c r="CP245" s="1008"/>
      <c r="CQ245" s="1008"/>
      <c r="CR245" s="1008"/>
      <c r="CS245" s="1008"/>
      <c r="CT245" s="1008"/>
      <c r="CU245" s="1008"/>
      <c r="CV245" s="1008"/>
      <c r="CW245" s="1008"/>
      <c r="CX245" s="1008"/>
      <c r="CY245" s="1008"/>
      <c r="CZ245" s="1008"/>
      <c r="DA245" s="1008"/>
      <c r="DB245" s="1008"/>
      <c r="DC245" s="1008"/>
      <c r="DD245" s="1008"/>
      <c r="DE245" s="1008"/>
      <c r="DF245" s="1008"/>
      <c r="DG245" s="1008"/>
      <c r="DH245" s="1008"/>
      <c r="DI245" s="1008"/>
      <c r="DJ245" s="1008"/>
      <c r="DK245" s="1008"/>
      <c r="DL245" s="1008"/>
      <c r="DM245" s="1008"/>
      <c r="DN245" s="1008"/>
      <c r="DO245" s="1008"/>
      <c r="DP245" s="1008"/>
      <c r="DQ245" s="1008"/>
      <c r="DR245" s="1008"/>
    </row>
    <row r="246" spans="1:122" s="1007" customFormat="1" x14ac:dyDescent="0.25">
      <c r="A246" s="1010"/>
      <c r="B246" s="1012"/>
      <c r="C246" s="1010"/>
      <c r="D246" s="1010"/>
      <c r="E246" s="1010"/>
      <c r="F246" s="1010"/>
      <c r="G246" s="1010"/>
      <c r="H246" s="1010"/>
      <c r="I246" s="1010"/>
      <c r="J246" s="1010"/>
      <c r="K246" s="1010"/>
      <c r="L246" s="1010"/>
      <c r="M246" s="1010"/>
      <c r="N246" s="1010"/>
      <c r="O246" s="1010"/>
      <c r="P246" s="1010"/>
      <c r="Q246" s="1010"/>
      <c r="R246" s="1010"/>
      <c r="S246" s="1010"/>
      <c r="T246" s="1010"/>
      <c r="U246" s="1010"/>
      <c r="V246" s="1010"/>
      <c r="W246" s="1010"/>
      <c r="X246" s="1010"/>
      <c r="Y246" s="1010"/>
      <c r="Z246" s="1010"/>
      <c r="AA246" s="1010"/>
      <c r="AB246" s="1010"/>
      <c r="AC246" s="1010"/>
      <c r="AD246" s="1010"/>
      <c r="AE246" s="1010"/>
      <c r="AF246" s="1010"/>
      <c r="AG246" s="1011"/>
      <c r="AH246" s="1011"/>
      <c r="AI246" s="1011"/>
      <c r="AJ246" s="1011"/>
      <c r="AK246" s="1011"/>
      <c r="AL246" s="1008"/>
      <c r="AM246" s="1008"/>
      <c r="AN246" s="1008"/>
      <c r="AO246" s="1008"/>
      <c r="AP246" s="1008"/>
      <c r="AQ246" s="1008"/>
      <c r="AR246" s="1008"/>
      <c r="AS246" s="1008"/>
      <c r="AT246" s="1008"/>
      <c r="AU246" s="1008"/>
      <c r="AV246" s="1008"/>
      <c r="AW246" s="1008"/>
      <c r="AX246" s="1008"/>
      <c r="AY246" s="1008"/>
      <c r="AZ246" s="1008"/>
      <c r="BA246" s="1008"/>
      <c r="BB246" s="1008"/>
      <c r="BC246" s="1008"/>
      <c r="BD246" s="1008"/>
      <c r="BE246" s="1008"/>
      <c r="BF246" s="1008"/>
      <c r="BG246" s="1008"/>
      <c r="BH246" s="1008"/>
      <c r="BI246" s="1008"/>
      <c r="BJ246" s="1008"/>
      <c r="BK246" s="1008"/>
      <c r="BL246" s="1008"/>
      <c r="BM246" s="1008"/>
      <c r="BN246" s="1008"/>
      <c r="BO246" s="1008"/>
      <c r="BP246" s="1008"/>
      <c r="BQ246" s="1008"/>
      <c r="BR246" s="1008"/>
      <c r="BS246" s="1008"/>
      <c r="BT246" s="1008"/>
      <c r="BU246" s="1008"/>
      <c r="BV246" s="1008"/>
      <c r="BW246" s="1008"/>
      <c r="BX246" s="1008"/>
      <c r="BY246" s="1008"/>
      <c r="BZ246" s="1008"/>
      <c r="CA246" s="1008"/>
      <c r="CB246" s="1008"/>
      <c r="CC246" s="1008"/>
      <c r="CD246" s="1008"/>
      <c r="CE246" s="1008"/>
      <c r="CF246" s="1008"/>
      <c r="CG246" s="1008"/>
      <c r="CH246" s="1008"/>
      <c r="CI246" s="1008"/>
      <c r="CJ246" s="1008"/>
      <c r="CK246" s="1008"/>
      <c r="CL246" s="1008"/>
      <c r="CM246" s="1008"/>
      <c r="CN246" s="1008"/>
      <c r="CO246" s="1008"/>
      <c r="CP246" s="1008"/>
      <c r="CQ246" s="1008"/>
      <c r="CR246" s="1008"/>
      <c r="CS246" s="1008"/>
      <c r="CT246" s="1008"/>
      <c r="CU246" s="1008"/>
      <c r="CV246" s="1008"/>
      <c r="CW246" s="1008"/>
      <c r="CX246" s="1008"/>
      <c r="CY246" s="1008"/>
      <c r="CZ246" s="1008"/>
      <c r="DA246" s="1008"/>
      <c r="DB246" s="1008"/>
      <c r="DC246" s="1008"/>
      <c r="DD246" s="1008"/>
      <c r="DE246" s="1008"/>
      <c r="DF246" s="1008"/>
      <c r="DG246" s="1008"/>
      <c r="DH246" s="1008"/>
      <c r="DI246" s="1008"/>
      <c r="DJ246" s="1008"/>
      <c r="DK246" s="1008"/>
      <c r="DL246" s="1008"/>
      <c r="DM246" s="1008"/>
      <c r="DN246" s="1008"/>
      <c r="DO246" s="1008"/>
      <c r="DP246" s="1008"/>
      <c r="DQ246" s="1008"/>
      <c r="DR246" s="1008"/>
    </row>
    <row r="247" spans="1:122" s="1007" customFormat="1" x14ac:dyDescent="0.25">
      <c r="A247" s="1010"/>
      <c r="B247" s="1012"/>
      <c r="C247" s="1010"/>
      <c r="D247" s="1010"/>
      <c r="E247" s="1010"/>
      <c r="F247" s="1010"/>
      <c r="G247" s="1010"/>
      <c r="H247" s="1010"/>
      <c r="I247" s="1010"/>
      <c r="J247" s="1010"/>
      <c r="K247" s="1010"/>
      <c r="L247" s="1010"/>
      <c r="M247" s="1010"/>
      <c r="N247" s="1010"/>
      <c r="O247" s="1010"/>
      <c r="P247" s="1010"/>
      <c r="Q247" s="1010"/>
      <c r="R247" s="1010"/>
      <c r="S247" s="1010"/>
      <c r="T247" s="1010"/>
      <c r="U247" s="1010"/>
      <c r="V247" s="1010"/>
      <c r="W247" s="1010"/>
      <c r="X247" s="1010"/>
      <c r="Y247" s="1010"/>
      <c r="Z247" s="1010"/>
      <c r="AA247" s="1010"/>
      <c r="AB247" s="1010"/>
      <c r="AC247" s="1010"/>
      <c r="AD247" s="1010"/>
      <c r="AE247" s="1010"/>
      <c r="AF247" s="1010"/>
      <c r="AG247" s="1011"/>
      <c r="AH247" s="1011"/>
      <c r="AI247" s="1011"/>
      <c r="AJ247" s="1011"/>
      <c r="AK247" s="1011"/>
      <c r="AL247" s="1008"/>
      <c r="AM247" s="1008"/>
      <c r="AN247" s="1008"/>
      <c r="AO247" s="1008"/>
      <c r="AP247" s="1008"/>
      <c r="AQ247" s="1008"/>
      <c r="AR247" s="1008"/>
      <c r="AS247" s="1008"/>
      <c r="AT247" s="1008"/>
      <c r="AU247" s="1008"/>
      <c r="AV247" s="1008"/>
      <c r="AW247" s="1008"/>
      <c r="AX247" s="1008"/>
      <c r="AY247" s="1008"/>
      <c r="AZ247" s="1008"/>
      <c r="BA247" s="1008"/>
      <c r="BB247" s="1008"/>
      <c r="BC247" s="1008"/>
      <c r="BD247" s="1008"/>
      <c r="BE247" s="1008"/>
      <c r="BF247" s="1008"/>
      <c r="BG247" s="1008"/>
      <c r="BH247" s="1008"/>
      <c r="BI247" s="1008"/>
      <c r="BJ247" s="1008"/>
      <c r="BK247" s="1008"/>
      <c r="BL247" s="1008"/>
      <c r="BM247" s="1008"/>
      <c r="BN247" s="1008"/>
      <c r="BO247" s="1008"/>
      <c r="BP247" s="1008"/>
      <c r="BQ247" s="1008"/>
      <c r="BR247" s="1008"/>
      <c r="BS247" s="1008"/>
      <c r="BT247" s="1008"/>
      <c r="BU247" s="1008"/>
      <c r="BV247" s="1008"/>
      <c r="BW247" s="1008"/>
      <c r="BX247" s="1008"/>
      <c r="BY247" s="1008"/>
      <c r="BZ247" s="1008"/>
      <c r="CA247" s="1008"/>
      <c r="CB247" s="1008"/>
      <c r="CC247" s="1008"/>
      <c r="CD247" s="1008"/>
      <c r="CE247" s="1008"/>
      <c r="CF247" s="1008"/>
      <c r="CG247" s="1008"/>
      <c r="CH247" s="1008"/>
      <c r="CI247" s="1008"/>
      <c r="CJ247" s="1008"/>
      <c r="CK247" s="1008"/>
      <c r="CL247" s="1008"/>
      <c r="CM247" s="1008"/>
      <c r="CN247" s="1008"/>
      <c r="CO247" s="1008"/>
      <c r="CP247" s="1008"/>
      <c r="CQ247" s="1008"/>
      <c r="CR247" s="1008"/>
      <c r="CS247" s="1008"/>
      <c r="CT247" s="1008"/>
      <c r="CU247" s="1008"/>
      <c r="CV247" s="1008"/>
      <c r="CW247" s="1008"/>
      <c r="CX247" s="1008"/>
      <c r="CY247" s="1008"/>
      <c r="CZ247" s="1008"/>
      <c r="DA247" s="1008"/>
      <c r="DB247" s="1008"/>
      <c r="DC247" s="1008"/>
      <c r="DD247" s="1008"/>
      <c r="DE247" s="1008"/>
      <c r="DF247" s="1008"/>
      <c r="DG247" s="1008"/>
      <c r="DH247" s="1008"/>
      <c r="DI247" s="1008"/>
      <c r="DJ247" s="1008"/>
      <c r="DK247" s="1008"/>
      <c r="DL247" s="1008"/>
      <c r="DM247" s="1008"/>
      <c r="DN247" s="1008"/>
      <c r="DO247" s="1008"/>
      <c r="DP247" s="1008"/>
      <c r="DQ247" s="1008"/>
      <c r="DR247" s="1008"/>
    </row>
    <row r="248" spans="1:122" s="1007" customFormat="1" x14ac:dyDescent="0.25">
      <c r="A248" s="1010"/>
      <c r="B248" s="1012"/>
      <c r="C248" s="1010"/>
      <c r="D248" s="1010"/>
      <c r="E248" s="1010"/>
      <c r="F248" s="1010"/>
      <c r="G248" s="1010"/>
      <c r="H248" s="1010"/>
      <c r="I248" s="1010"/>
      <c r="J248" s="1010"/>
      <c r="K248" s="1010"/>
      <c r="L248" s="1010"/>
      <c r="M248" s="1010"/>
      <c r="N248" s="1010"/>
      <c r="O248" s="1010"/>
      <c r="P248" s="1010"/>
      <c r="Q248" s="1010"/>
      <c r="R248" s="1010"/>
      <c r="S248" s="1010"/>
      <c r="T248" s="1010"/>
      <c r="U248" s="1010"/>
      <c r="V248" s="1010"/>
      <c r="W248" s="1010"/>
      <c r="X248" s="1010"/>
      <c r="Y248" s="1010"/>
      <c r="Z248" s="1010"/>
      <c r="AA248" s="1010"/>
      <c r="AB248" s="1010"/>
      <c r="AC248" s="1010"/>
      <c r="AD248" s="1010"/>
      <c r="AE248" s="1010"/>
      <c r="AF248" s="1010"/>
      <c r="AG248" s="1011"/>
      <c r="AH248" s="1011"/>
      <c r="AI248" s="1011"/>
      <c r="AJ248" s="1011"/>
      <c r="AK248" s="1011"/>
      <c r="AL248" s="1008"/>
      <c r="AM248" s="1008"/>
      <c r="AN248" s="1008"/>
      <c r="AO248" s="1008"/>
      <c r="AP248" s="1008"/>
      <c r="AQ248" s="1008"/>
      <c r="AR248" s="1008"/>
      <c r="AS248" s="1008"/>
      <c r="AT248" s="1008"/>
      <c r="AU248" s="1008"/>
      <c r="AV248" s="1008"/>
      <c r="AW248" s="1008"/>
      <c r="AX248" s="1008"/>
      <c r="AY248" s="1008"/>
      <c r="AZ248" s="1008"/>
      <c r="BA248" s="1008"/>
      <c r="BB248" s="1008"/>
      <c r="BC248" s="1008"/>
      <c r="BD248" s="1008"/>
      <c r="BE248" s="1008"/>
      <c r="BF248" s="1008"/>
      <c r="BG248" s="1008"/>
      <c r="BH248" s="1008"/>
      <c r="BI248" s="1008"/>
      <c r="BJ248" s="1008"/>
      <c r="BK248" s="1008"/>
      <c r="BL248" s="1008"/>
      <c r="BM248" s="1008"/>
      <c r="BN248" s="1008"/>
      <c r="BO248" s="1008"/>
      <c r="BP248" s="1008"/>
      <c r="BQ248" s="1008"/>
      <c r="BR248" s="1008"/>
      <c r="BS248" s="1008"/>
      <c r="BT248" s="1008"/>
      <c r="BU248" s="1008"/>
      <c r="BV248" s="1008"/>
      <c r="BW248" s="1008"/>
      <c r="BX248" s="1008"/>
      <c r="BY248" s="1008"/>
      <c r="BZ248" s="1008"/>
      <c r="CA248" s="1008"/>
      <c r="CB248" s="1008"/>
      <c r="CC248" s="1008"/>
      <c r="CD248" s="1008"/>
      <c r="CE248" s="1008"/>
      <c r="CF248" s="1008"/>
      <c r="CG248" s="1008"/>
      <c r="CH248" s="1008"/>
      <c r="CI248" s="1008"/>
      <c r="CJ248" s="1008"/>
      <c r="CK248" s="1008"/>
      <c r="CL248" s="1008"/>
      <c r="CM248" s="1008"/>
      <c r="CN248" s="1008"/>
      <c r="CO248" s="1008"/>
      <c r="CP248" s="1008"/>
      <c r="CQ248" s="1008"/>
      <c r="CR248" s="1008"/>
      <c r="CS248" s="1008"/>
      <c r="CT248" s="1008"/>
      <c r="CU248" s="1008"/>
      <c r="CV248" s="1008"/>
      <c r="CW248" s="1008"/>
      <c r="CX248" s="1008"/>
      <c r="CY248" s="1008"/>
      <c r="CZ248" s="1008"/>
      <c r="DA248" s="1008"/>
      <c r="DB248" s="1008"/>
      <c r="DC248" s="1008"/>
      <c r="DD248" s="1008"/>
      <c r="DE248" s="1008"/>
      <c r="DF248" s="1008"/>
      <c r="DG248" s="1008"/>
      <c r="DH248" s="1008"/>
      <c r="DI248" s="1008"/>
      <c r="DJ248" s="1008"/>
      <c r="DK248" s="1008"/>
      <c r="DL248" s="1008"/>
      <c r="DM248" s="1008"/>
      <c r="DN248" s="1008"/>
      <c r="DO248" s="1008"/>
      <c r="DP248" s="1008"/>
      <c r="DQ248" s="1008"/>
      <c r="DR248" s="1008"/>
    </row>
    <row r="249" spans="1:122" s="1007" customFormat="1" x14ac:dyDescent="0.25">
      <c r="A249" s="1010"/>
      <c r="B249" s="1012"/>
      <c r="C249" s="1010"/>
      <c r="D249" s="1010"/>
      <c r="E249" s="1010"/>
      <c r="F249" s="1010"/>
      <c r="G249" s="1010"/>
      <c r="H249" s="1010"/>
      <c r="I249" s="1010"/>
      <c r="J249" s="1010"/>
      <c r="K249" s="1010"/>
      <c r="L249" s="1010"/>
      <c r="M249" s="1010"/>
      <c r="N249" s="1010"/>
      <c r="O249" s="1010"/>
      <c r="P249" s="1010"/>
      <c r="Q249" s="1010"/>
      <c r="R249" s="1010"/>
      <c r="S249" s="1010"/>
      <c r="T249" s="1010"/>
      <c r="U249" s="1010"/>
      <c r="V249" s="1010"/>
      <c r="W249" s="1010"/>
      <c r="X249" s="1010"/>
      <c r="Y249" s="1010"/>
      <c r="Z249" s="1010"/>
      <c r="AA249" s="1010"/>
      <c r="AB249" s="1010"/>
      <c r="AC249" s="1010"/>
      <c r="AD249" s="1010"/>
      <c r="AE249" s="1010"/>
      <c r="AF249" s="1010"/>
      <c r="AG249" s="1011"/>
      <c r="AH249" s="1011"/>
      <c r="AI249" s="1011"/>
      <c r="AJ249" s="1011"/>
      <c r="AK249" s="1011"/>
      <c r="AL249" s="1008"/>
      <c r="AM249" s="1008"/>
      <c r="AN249" s="1008"/>
      <c r="AO249" s="1008"/>
      <c r="AP249" s="1008"/>
      <c r="AQ249" s="1008"/>
      <c r="AR249" s="1008"/>
      <c r="AS249" s="1008"/>
      <c r="AT249" s="1008"/>
      <c r="AU249" s="1008"/>
      <c r="AV249" s="1008"/>
      <c r="AW249" s="1008"/>
      <c r="AX249" s="1008"/>
      <c r="AY249" s="1008"/>
      <c r="AZ249" s="1008"/>
      <c r="BA249" s="1008"/>
      <c r="BB249" s="1008"/>
      <c r="BC249" s="1008"/>
      <c r="BD249" s="1008"/>
      <c r="BE249" s="1008"/>
      <c r="BF249" s="1008"/>
      <c r="BG249" s="1008"/>
      <c r="BH249" s="1008"/>
      <c r="BI249" s="1008"/>
      <c r="BJ249" s="1008"/>
      <c r="BK249" s="1008"/>
      <c r="BL249" s="1008"/>
      <c r="BM249" s="1008"/>
      <c r="BN249" s="1008"/>
      <c r="BO249" s="1008"/>
      <c r="BP249" s="1008"/>
      <c r="BQ249" s="1008"/>
      <c r="BR249" s="1008"/>
      <c r="BS249" s="1008"/>
      <c r="BT249" s="1008"/>
      <c r="BU249" s="1008"/>
      <c r="BV249" s="1008"/>
      <c r="BW249" s="1008"/>
      <c r="BX249" s="1008"/>
      <c r="BY249" s="1008"/>
      <c r="BZ249" s="1008"/>
      <c r="CA249" s="1008"/>
      <c r="CB249" s="1008"/>
      <c r="CC249" s="1008"/>
      <c r="CD249" s="1008"/>
      <c r="CE249" s="1008"/>
      <c r="CF249" s="1008"/>
      <c r="CG249" s="1008"/>
      <c r="CH249" s="1008"/>
      <c r="CI249" s="1008"/>
      <c r="CJ249" s="1008"/>
      <c r="CK249" s="1008"/>
      <c r="CL249" s="1008"/>
      <c r="CM249" s="1008"/>
      <c r="CN249" s="1008"/>
      <c r="CO249" s="1008"/>
      <c r="CP249" s="1008"/>
      <c r="CQ249" s="1008"/>
      <c r="CR249" s="1008"/>
      <c r="CS249" s="1008"/>
      <c r="CT249" s="1008"/>
      <c r="CU249" s="1008"/>
      <c r="CV249" s="1008"/>
      <c r="CW249" s="1008"/>
      <c r="CX249" s="1008"/>
      <c r="CY249" s="1008"/>
      <c r="CZ249" s="1008"/>
      <c r="DA249" s="1008"/>
      <c r="DB249" s="1008"/>
      <c r="DC249" s="1008"/>
      <c r="DD249" s="1008"/>
      <c r="DE249" s="1008"/>
      <c r="DF249" s="1008"/>
      <c r="DG249" s="1008"/>
      <c r="DH249" s="1008"/>
      <c r="DI249" s="1008"/>
      <c r="DJ249" s="1008"/>
      <c r="DK249" s="1008"/>
      <c r="DL249" s="1008"/>
      <c r="DM249" s="1008"/>
      <c r="DN249" s="1008"/>
      <c r="DO249" s="1008"/>
      <c r="DP249" s="1008"/>
      <c r="DQ249" s="1008"/>
      <c r="DR249" s="1008"/>
    </row>
    <row r="250" spans="1:122" s="1007" customFormat="1" x14ac:dyDescent="0.25">
      <c r="A250" s="1010"/>
      <c r="B250" s="1012"/>
      <c r="C250" s="1010"/>
      <c r="D250" s="1010"/>
      <c r="E250" s="1010"/>
      <c r="F250" s="1010"/>
      <c r="G250" s="1010"/>
      <c r="H250" s="1010"/>
      <c r="I250" s="1010"/>
      <c r="J250" s="1010"/>
      <c r="K250" s="1010"/>
      <c r="L250" s="1010"/>
      <c r="M250" s="1010"/>
      <c r="N250" s="1010"/>
      <c r="O250" s="1010"/>
      <c r="P250" s="1010"/>
      <c r="Q250" s="1010"/>
      <c r="R250" s="1010"/>
      <c r="S250" s="1010"/>
      <c r="T250" s="1010"/>
      <c r="U250" s="1010"/>
      <c r="V250" s="1010"/>
      <c r="W250" s="1010"/>
      <c r="X250" s="1010"/>
      <c r="Y250" s="1010"/>
      <c r="Z250" s="1010"/>
      <c r="AA250" s="1010"/>
      <c r="AB250" s="1010"/>
      <c r="AC250" s="1010"/>
      <c r="AD250" s="1010"/>
      <c r="AE250" s="1010"/>
      <c r="AF250" s="1010"/>
      <c r="AG250" s="1011"/>
      <c r="AH250" s="1011"/>
      <c r="AI250" s="1011"/>
      <c r="AJ250" s="1011"/>
      <c r="AK250" s="1011"/>
      <c r="AL250" s="1008"/>
      <c r="AM250" s="1008"/>
      <c r="AN250" s="1008"/>
      <c r="AO250" s="1008"/>
      <c r="AP250" s="1008"/>
      <c r="AQ250" s="1008"/>
      <c r="AR250" s="1008"/>
      <c r="AS250" s="1008"/>
      <c r="AT250" s="1008"/>
      <c r="AU250" s="1008"/>
      <c r="AV250" s="1008"/>
      <c r="AW250" s="1008"/>
      <c r="AX250" s="1008"/>
      <c r="AY250" s="1008"/>
      <c r="AZ250" s="1008"/>
      <c r="BA250" s="1008"/>
      <c r="BB250" s="1008"/>
      <c r="BC250" s="1008"/>
      <c r="BD250" s="1008"/>
      <c r="BE250" s="1008"/>
      <c r="BF250" s="1008"/>
      <c r="BG250" s="1008"/>
      <c r="BH250" s="1008"/>
      <c r="BI250" s="1008"/>
      <c r="BJ250" s="1008"/>
      <c r="BK250" s="1008"/>
      <c r="BL250" s="1008"/>
      <c r="BM250" s="1008"/>
      <c r="BN250" s="1008"/>
      <c r="BO250" s="1008"/>
      <c r="BP250" s="1008"/>
      <c r="BQ250" s="1008"/>
      <c r="BR250" s="1008"/>
      <c r="BS250" s="1008"/>
      <c r="BT250" s="1008"/>
      <c r="BU250" s="1008"/>
      <c r="BV250" s="1008"/>
      <c r="BW250" s="1008"/>
      <c r="BX250" s="1008"/>
      <c r="BY250" s="1008"/>
      <c r="BZ250" s="1008"/>
      <c r="CA250" s="1008"/>
      <c r="CB250" s="1008"/>
      <c r="CC250" s="1008"/>
      <c r="CD250" s="1008"/>
      <c r="CE250" s="1008"/>
      <c r="CF250" s="1008"/>
      <c r="CG250" s="1008"/>
      <c r="CH250" s="1008"/>
      <c r="CI250" s="1008"/>
      <c r="CJ250" s="1008"/>
      <c r="CK250" s="1008"/>
      <c r="CL250" s="1008"/>
      <c r="CM250" s="1008"/>
      <c r="CN250" s="1008"/>
      <c r="CO250" s="1008"/>
      <c r="CP250" s="1008"/>
      <c r="CQ250" s="1008"/>
      <c r="CR250" s="1008"/>
      <c r="CS250" s="1008"/>
      <c r="CT250" s="1008"/>
      <c r="CU250" s="1008"/>
      <c r="CV250" s="1008"/>
      <c r="CW250" s="1008"/>
      <c r="CX250" s="1008"/>
      <c r="CY250" s="1008"/>
      <c r="CZ250" s="1008"/>
      <c r="DA250" s="1008"/>
      <c r="DB250" s="1008"/>
      <c r="DC250" s="1008"/>
      <c r="DD250" s="1008"/>
      <c r="DE250" s="1008"/>
      <c r="DF250" s="1008"/>
      <c r="DG250" s="1008"/>
      <c r="DH250" s="1008"/>
      <c r="DI250" s="1008"/>
      <c r="DJ250" s="1008"/>
      <c r="DK250" s="1008"/>
      <c r="DL250" s="1008"/>
      <c r="DM250" s="1008"/>
      <c r="DN250" s="1008"/>
      <c r="DO250" s="1008"/>
      <c r="DP250" s="1008"/>
      <c r="DQ250" s="1008"/>
      <c r="DR250" s="1008"/>
    </row>
    <row r="251" spans="1:122" s="1007" customFormat="1" x14ac:dyDescent="0.25">
      <c r="A251" s="1010"/>
      <c r="B251" s="1012"/>
      <c r="C251" s="1010"/>
      <c r="D251" s="1010"/>
      <c r="E251" s="1010"/>
      <c r="F251" s="1010"/>
      <c r="G251" s="1010"/>
      <c r="H251" s="1010"/>
      <c r="I251" s="1010"/>
      <c r="J251" s="1010"/>
      <c r="K251" s="1010"/>
      <c r="L251" s="1010"/>
      <c r="M251" s="1010"/>
      <c r="N251" s="1010"/>
      <c r="O251" s="1010"/>
      <c r="P251" s="1010"/>
      <c r="Q251" s="1010"/>
      <c r="R251" s="1010"/>
      <c r="S251" s="1010"/>
      <c r="T251" s="1010"/>
      <c r="U251" s="1010"/>
      <c r="V251" s="1010"/>
      <c r="W251" s="1010"/>
      <c r="X251" s="1010"/>
      <c r="Y251" s="1010"/>
      <c r="Z251" s="1010"/>
      <c r="AA251" s="1010"/>
      <c r="AB251" s="1010"/>
      <c r="AC251" s="1010"/>
      <c r="AD251" s="1010"/>
      <c r="AE251" s="1010"/>
      <c r="AF251" s="1010"/>
      <c r="AG251" s="1011"/>
      <c r="AH251" s="1011"/>
      <c r="AI251" s="1011"/>
      <c r="AJ251" s="1011"/>
      <c r="AK251" s="1011"/>
      <c r="AL251" s="1008"/>
      <c r="AM251" s="1008"/>
      <c r="AN251" s="1008"/>
      <c r="AO251" s="1008"/>
      <c r="AP251" s="1008"/>
      <c r="AQ251" s="1008"/>
      <c r="AR251" s="1008"/>
      <c r="AS251" s="1008"/>
      <c r="AT251" s="1008"/>
      <c r="AU251" s="1008"/>
      <c r="AV251" s="1008"/>
      <c r="AW251" s="1008"/>
      <c r="AX251" s="1008"/>
      <c r="AY251" s="1008"/>
      <c r="AZ251" s="1008"/>
      <c r="BA251" s="1008"/>
      <c r="BB251" s="1008"/>
      <c r="BC251" s="1008"/>
      <c r="BD251" s="1008"/>
      <c r="BE251" s="1008"/>
      <c r="BF251" s="1008"/>
      <c r="BG251" s="1008"/>
      <c r="BH251" s="1008"/>
      <c r="BI251" s="1008"/>
      <c r="BJ251" s="1008"/>
      <c r="BK251" s="1008"/>
      <c r="BL251" s="1008"/>
      <c r="BM251" s="1008"/>
      <c r="BN251" s="1008"/>
      <c r="BO251" s="1008"/>
      <c r="BP251" s="1008"/>
      <c r="BQ251" s="1008"/>
      <c r="BR251" s="1008"/>
      <c r="BS251" s="1008"/>
      <c r="BT251" s="1008"/>
      <c r="BU251" s="1008"/>
      <c r="BV251" s="1008"/>
      <c r="BW251" s="1008"/>
      <c r="BX251" s="1008"/>
      <c r="BY251" s="1008"/>
      <c r="BZ251" s="1008"/>
      <c r="CA251" s="1008"/>
      <c r="CB251" s="1008"/>
      <c r="CC251" s="1008"/>
      <c r="CD251" s="1008"/>
      <c r="CE251" s="1008"/>
      <c r="CF251" s="1008"/>
      <c r="CG251" s="1008"/>
      <c r="CH251" s="1008"/>
      <c r="CI251" s="1008"/>
      <c r="CJ251" s="1008"/>
      <c r="CK251" s="1008"/>
      <c r="CL251" s="1008"/>
      <c r="CM251" s="1008"/>
      <c r="CN251" s="1008"/>
      <c r="CO251" s="1008"/>
      <c r="CP251" s="1008"/>
      <c r="CQ251" s="1008"/>
      <c r="CR251" s="1008"/>
      <c r="CS251" s="1008"/>
      <c r="CT251" s="1008"/>
      <c r="CU251" s="1008"/>
      <c r="CV251" s="1008"/>
      <c r="CW251" s="1008"/>
      <c r="CX251" s="1008"/>
      <c r="CY251" s="1008"/>
      <c r="CZ251" s="1008"/>
      <c r="DA251" s="1008"/>
      <c r="DB251" s="1008"/>
      <c r="DC251" s="1008"/>
      <c r="DD251" s="1008"/>
      <c r="DE251" s="1008"/>
      <c r="DF251" s="1008"/>
      <c r="DG251" s="1008"/>
      <c r="DH251" s="1008"/>
      <c r="DI251" s="1008"/>
      <c r="DJ251" s="1008"/>
      <c r="DK251" s="1008"/>
      <c r="DL251" s="1008"/>
      <c r="DM251" s="1008"/>
      <c r="DN251" s="1008"/>
      <c r="DO251" s="1008"/>
      <c r="DP251" s="1008"/>
      <c r="DQ251" s="1008"/>
      <c r="DR251" s="1008"/>
    </row>
    <row r="252" spans="1:122" s="1007" customFormat="1" x14ac:dyDescent="0.25">
      <c r="A252" s="1010"/>
      <c r="B252" s="1012"/>
      <c r="C252" s="1010"/>
      <c r="D252" s="1010"/>
      <c r="E252" s="1010"/>
      <c r="F252" s="1010"/>
      <c r="G252" s="1010"/>
      <c r="H252" s="1010"/>
      <c r="I252" s="1010"/>
      <c r="J252" s="1010"/>
      <c r="K252" s="1010"/>
      <c r="L252" s="1010"/>
      <c r="M252" s="1010"/>
      <c r="N252" s="1010"/>
      <c r="O252" s="1010"/>
      <c r="P252" s="1010"/>
      <c r="Q252" s="1010"/>
      <c r="R252" s="1010"/>
      <c r="S252" s="1010"/>
      <c r="T252" s="1010"/>
      <c r="U252" s="1010"/>
      <c r="V252" s="1010"/>
      <c r="W252" s="1010"/>
      <c r="X252" s="1010"/>
      <c r="Y252" s="1010"/>
      <c r="Z252" s="1010"/>
      <c r="AA252" s="1010"/>
      <c r="AB252" s="1010"/>
      <c r="AC252" s="1010"/>
      <c r="AD252" s="1010"/>
      <c r="AE252" s="1010"/>
      <c r="AF252" s="1010"/>
      <c r="AG252" s="1011"/>
      <c r="AH252" s="1011"/>
      <c r="AI252" s="1011"/>
      <c r="AJ252" s="1011"/>
      <c r="AK252" s="1011"/>
      <c r="AL252" s="1008"/>
      <c r="AM252" s="1008"/>
      <c r="AN252" s="1008"/>
      <c r="AO252" s="1008"/>
      <c r="AP252" s="1008"/>
      <c r="AQ252" s="1008"/>
      <c r="AR252" s="1008"/>
      <c r="AS252" s="1008"/>
      <c r="AT252" s="1008"/>
      <c r="AU252" s="1008"/>
      <c r="AV252" s="1008"/>
      <c r="AW252" s="1008"/>
      <c r="AX252" s="1008"/>
      <c r="AY252" s="1008"/>
      <c r="AZ252" s="1008"/>
      <c r="BA252" s="1008"/>
      <c r="BB252" s="1008"/>
      <c r="BC252" s="1008"/>
      <c r="BD252" s="1008"/>
      <c r="BE252" s="1008"/>
      <c r="BF252" s="1008"/>
      <c r="BG252" s="1008"/>
      <c r="BH252" s="1008"/>
      <c r="BI252" s="1008"/>
      <c r="BJ252" s="1008"/>
      <c r="BK252" s="1008"/>
      <c r="BL252" s="1008"/>
      <c r="BM252" s="1008"/>
      <c r="BN252" s="1008"/>
      <c r="BO252" s="1008"/>
      <c r="BP252" s="1008"/>
      <c r="BQ252" s="1008"/>
      <c r="BR252" s="1008"/>
      <c r="BS252" s="1008"/>
      <c r="BT252" s="1008"/>
      <c r="BU252" s="1008"/>
      <c r="BV252" s="1008"/>
      <c r="BW252" s="1008"/>
      <c r="BX252" s="1008"/>
      <c r="BY252" s="1008"/>
      <c r="BZ252" s="1008"/>
      <c r="CA252" s="1008"/>
      <c r="CB252" s="1008"/>
      <c r="CC252" s="1008"/>
      <c r="CD252" s="1008"/>
      <c r="CE252" s="1008"/>
      <c r="CF252" s="1008"/>
      <c r="CG252" s="1008"/>
      <c r="CH252" s="1008"/>
      <c r="CI252" s="1008"/>
      <c r="CJ252" s="1008"/>
      <c r="CK252" s="1008"/>
      <c r="CL252" s="1008"/>
      <c r="CM252" s="1008"/>
      <c r="CN252" s="1008"/>
      <c r="CO252" s="1008"/>
      <c r="CP252" s="1008"/>
      <c r="CQ252" s="1008"/>
      <c r="CR252" s="1008"/>
      <c r="CS252" s="1008"/>
      <c r="CT252" s="1008"/>
      <c r="CU252" s="1008"/>
      <c r="CV252" s="1008"/>
      <c r="CW252" s="1008"/>
      <c r="CX252" s="1008"/>
      <c r="CY252" s="1008"/>
      <c r="CZ252" s="1008"/>
      <c r="DA252" s="1008"/>
      <c r="DB252" s="1008"/>
      <c r="DC252" s="1008"/>
      <c r="DD252" s="1008"/>
      <c r="DE252" s="1008"/>
      <c r="DF252" s="1008"/>
      <c r="DG252" s="1008"/>
      <c r="DH252" s="1008"/>
      <c r="DI252" s="1008"/>
      <c r="DJ252" s="1008"/>
      <c r="DK252" s="1008"/>
      <c r="DL252" s="1008"/>
      <c r="DM252" s="1008"/>
      <c r="DN252" s="1008"/>
      <c r="DO252" s="1008"/>
      <c r="DP252" s="1008"/>
      <c r="DQ252" s="1008"/>
      <c r="DR252" s="1008"/>
    </row>
    <row r="253" spans="1:122" s="1007" customFormat="1" x14ac:dyDescent="0.25">
      <c r="A253" s="1010"/>
      <c r="B253" s="1012"/>
      <c r="C253" s="1010"/>
      <c r="D253" s="1010"/>
      <c r="E253" s="1010"/>
      <c r="F253" s="1010"/>
      <c r="G253" s="1010"/>
      <c r="H253" s="1010"/>
      <c r="I253" s="1010"/>
      <c r="J253" s="1010"/>
      <c r="K253" s="1010"/>
      <c r="L253" s="1010"/>
      <c r="M253" s="1010"/>
      <c r="N253" s="1010"/>
      <c r="O253" s="1010"/>
      <c r="P253" s="1010"/>
      <c r="Q253" s="1010"/>
      <c r="R253" s="1010"/>
      <c r="S253" s="1010"/>
      <c r="T253" s="1010"/>
      <c r="U253" s="1010"/>
      <c r="V253" s="1010"/>
      <c r="W253" s="1010"/>
      <c r="X253" s="1010"/>
      <c r="Y253" s="1010"/>
      <c r="Z253" s="1010"/>
      <c r="AA253" s="1010"/>
      <c r="AB253" s="1010"/>
      <c r="AC253" s="1010"/>
      <c r="AD253" s="1010"/>
      <c r="AE253" s="1010"/>
      <c r="AF253" s="1010"/>
      <c r="AG253" s="1011"/>
      <c r="AH253" s="1011"/>
      <c r="AI253" s="1011"/>
      <c r="AJ253" s="1011"/>
      <c r="AK253" s="1011"/>
      <c r="AL253" s="1008"/>
      <c r="AM253" s="1008"/>
      <c r="AN253" s="1008"/>
      <c r="AO253" s="1008"/>
      <c r="AP253" s="1008"/>
      <c r="AQ253" s="1008"/>
      <c r="AR253" s="1008"/>
      <c r="AS253" s="1008"/>
      <c r="AT253" s="1008"/>
      <c r="AU253" s="1008"/>
      <c r="AV253" s="1008"/>
      <c r="AW253" s="1008"/>
      <c r="AX253" s="1008"/>
      <c r="AY253" s="1008"/>
      <c r="AZ253" s="1008"/>
      <c r="BA253" s="1008"/>
      <c r="BB253" s="1008"/>
      <c r="BC253" s="1008"/>
      <c r="BD253" s="1008"/>
      <c r="BE253" s="1008"/>
      <c r="BF253" s="1008"/>
      <c r="BG253" s="1008"/>
      <c r="BH253" s="1008"/>
      <c r="BI253" s="1008"/>
      <c r="BJ253" s="1008"/>
      <c r="BK253" s="1008"/>
      <c r="BL253" s="1008"/>
      <c r="BM253" s="1008"/>
      <c r="BN253" s="1008"/>
      <c r="BO253" s="1008"/>
      <c r="BP253" s="1008"/>
      <c r="BQ253" s="1008"/>
      <c r="BR253" s="1008"/>
      <c r="BS253" s="1008"/>
      <c r="BT253" s="1008"/>
      <c r="BU253" s="1008"/>
      <c r="BV253" s="1008"/>
      <c r="BW253" s="1008"/>
      <c r="BX253" s="1008"/>
      <c r="BY253" s="1008"/>
      <c r="BZ253" s="1008"/>
      <c r="CA253" s="1008"/>
      <c r="CB253" s="1008"/>
      <c r="CC253" s="1008"/>
      <c r="CD253" s="1008"/>
      <c r="CE253" s="1008"/>
      <c r="CF253" s="1008"/>
      <c r="CG253" s="1008"/>
      <c r="CH253" s="1008"/>
      <c r="CI253" s="1008"/>
      <c r="CJ253" s="1008"/>
      <c r="CK253" s="1008"/>
      <c r="CL253" s="1008"/>
      <c r="CM253" s="1008"/>
      <c r="CN253" s="1008"/>
      <c r="CO253" s="1008"/>
      <c r="CP253" s="1008"/>
      <c r="CQ253" s="1008"/>
      <c r="CR253" s="1008"/>
      <c r="CS253" s="1008"/>
      <c r="CT253" s="1008"/>
      <c r="CU253" s="1008"/>
      <c r="CV253" s="1008"/>
      <c r="CW253" s="1008"/>
      <c r="CX253" s="1008"/>
      <c r="CY253" s="1008"/>
      <c r="CZ253" s="1008"/>
      <c r="DA253" s="1008"/>
      <c r="DB253" s="1008"/>
      <c r="DC253" s="1008"/>
      <c r="DD253" s="1008"/>
      <c r="DE253" s="1008"/>
      <c r="DF253" s="1008"/>
      <c r="DG253" s="1008"/>
      <c r="DH253" s="1008"/>
      <c r="DI253" s="1008"/>
      <c r="DJ253" s="1008"/>
      <c r="DK253" s="1008"/>
      <c r="DL253" s="1008"/>
      <c r="DM253" s="1008"/>
      <c r="DN253" s="1008"/>
      <c r="DO253" s="1008"/>
      <c r="DP253" s="1008"/>
      <c r="DQ253" s="1008"/>
      <c r="DR253" s="1008"/>
    </row>
    <row r="254" spans="1:122" s="1007" customFormat="1" x14ac:dyDescent="0.25">
      <c r="A254" s="1010"/>
      <c r="B254" s="1012"/>
      <c r="C254" s="1010"/>
      <c r="D254" s="1010"/>
      <c r="E254" s="1010"/>
      <c r="F254" s="1010"/>
      <c r="G254" s="1010"/>
      <c r="H254" s="1010"/>
      <c r="I254" s="1010"/>
      <c r="J254" s="1010"/>
      <c r="K254" s="1010"/>
      <c r="L254" s="1010"/>
      <c r="M254" s="1010"/>
      <c r="N254" s="1010"/>
      <c r="O254" s="1010"/>
      <c r="P254" s="1010"/>
      <c r="Q254" s="1010"/>
      <c r="R254" s="1010"/>
      <c r="S254" s="1010"/>
      <c r="T254" s="1010"/>
      <c r="U254" s="1010"/>
      <c r="V254" s="1010"/>
      <c r="W254" s="1010"/>
      <c r="X254" s="1010"/>
      <c r="Y254" s="1010"/>
      <c r="Z254" s="1010"/>
      <c r="AA254" s="1010"/>
      <c r="AB254" s="1010"/>
      <c r="AC254" s="1010"/>
      <c r="AD254" s="1010"/>
      <c r="AE254" s="1010"/>
      <c r="AF254" s="1010"/>
      <c r="AG254" s="1011"/>
      <c r="AH254" s="1011"/>
      <c r="AI254" s="1011"/>
      <c r="AJ254" s="1011"/>
      <c r="AK254" s="1011"/>
      <c r="AL254" s="1008"/>
      <c r="AM254" s="1008"/>
      <c r="AN254" s="1008"/>
      <c r="AO254" s="1008"/>
      <c r="AP254" s="1008"/>
      <c r="AQ254" s="1008"/>
      <c r="AR254" s="1008"/>
      <c r="AS254" s="1008"/>
      <c r="AT254" s="1008"/>
      <c r="AU254" s="1008"/>
      <c r="AV254" s="1008"/>
      <c r="AW254" s="1008"/>
      <c r="AX254" s="1008"/>
      <c r="AY254" s="1008"/>
      <c r="AZ254" s="1008"/>
      <c r="BA254" s="1008"/>
      <c r="BB254" s="1008"/>
      <c r="BC254" s="1008"/>
      <c r="BD254" s="1008"/>
      <c r="BE254" s="1008"/>
      <c r="BF254" s="1008"/>
      <c r="BG254" s="1008"/>
      <c r="BH254" s="1008"/>
      <c r="BI254" s="1008"/>
      <c r="BJ254" s="1008"/>
      <c r="BK254" s="1008"/>
      <c r="BL254" s="1008"/>
      <c r="BM254" s="1008"/>
      <c r="BN254" s="1008"/>
      <c r="BO254" s="1008"/>
      <c r="BP254" s="1008"/>
      <c r="BQ254" s="1008"/>
      <c r="BR254" s="1008"/>
      <c r="BS254" s="1008"/>
      <c r="BT254" s="1008"/>
      <c r="BU254" s="1008"/>
      <c r="BV254" s="1008"/>
      <c r="BW254" s="1008"/>
      <c r="BX254" s="1008"/>
      <c r="BY254" s="1008"/>
      <c r="BZ254" s="1008"/>
      <c r="CA254" s="1008"/>
      <c r="CB254" s="1008"/>
      <c r="CC254" s="1008"/>
      <c r="CD254" s="1008"/>
      <c r="CE254" s="1008"/>
      <c r="CF254" s="1008"/>
      <c r="CG254" s="1008"/>
      <c r="CH254" s="1008"/>
      <c r="CI254" s="1008"/>
      <c r="CJ254" s="1008"/>
      <c r="CK254" s="1008"/>
      <c r="CL254" s="1008"/>
      <c r="CM254" s="1008"/>
      <c r="CN254" s="1008"/>
      <c r="CO254" s="1008"/>
      <c r="CP254" s="1008"/>
      <c r="CQ254" s="1008"/>
      <c r="CR254" s="1008"/>
      <c r="CS254" s="1008"/>
      <c r="CT254" s="1008"/>
      <c r="CU254" s="1008"/>
      <c r="CV254" s="1008"/>
      <c r="CW254" s="1008"/>
      <c r="CX254" s="1008"/>
      <c r="CY254" s="1008"/>
      <c r="CZ254" s="1008"/>
      <c r="DA254" s="1008"/>
      <c r="DB254" s="1008"/>
      <c r="DC254" s="1008"/>
      <c r="DD254" s="1008"/>
      <c r="DE254" s="1008"/>
      <c r="DF254" s="1008"/>
      <c r="DG254" s="1008"/>
      <c r="DH254" s="1008"/>
      <c r="DI254" s="1008"/>
      <c r="DJ254" s="1008"/>
      <c r="DK254" s="1008"/>
      <c r="DL254" s="1008"/>
      <c r="DM254" s="1008"/>
      <c r="DN254" s="1008"/>
      <c r="DO254" s="1008"/>
      <c r="DP254" s="1008"/>
      <c r="DQ254" s="1008"/>
      <c r="DR254" s="1008"/>
    </row>
    <row r="255" spans="1:122" s="1007" customFormat="1" x14ac:dyDescent="0.25">
      <c r="A255" s="1010"/>
      <c r="B255" s="1012"/>
      <c r="C255" s="1010"/>
      <c r="D255" s="1010"/>
      <c r="E255" s="1010"/>
      <c r="F255" s="1010"/>
      <c r="G255" s="1010"/>
      <c r="H255" s="1010"/>
      <c r="I255" s="1010"/>
      <c r="J255" s="1010"/>
      <c r="K255" s="1010"/>
      <c r="L255" s="1010"/>
      <c r="M255" s="1010"/>
      <c r="N255" s="1010"/>
      <c r="O255" s="1010"/>
      <c r="P255" s="1010"/>
      <c r="Q255" s="1010"/>
      <c r="R255" s="1010"/>
      <c r="S255" s="1010"/>
      <c r="T255" s="1010"/>
      <c r="U255" s="1010"/>
      <c r="V255" s="1010"/>
      <c r="W255" s="1010"/>
      <c r="X255" s="1010"/>
      <c r="Y255" s="1010"/>
      <c r="Z255" s="1010"/>
      <c r="AA255" s="1010"/>
      <c r="AB255" s="1010"/>
      <c r="AC255" s="1010"/>
      <c r="AD255" s="1010"/>
      <c r="AE255" s="1010"/>
      <c r="AF255" s="1010"/>
      <c r="AG255" s="1011"/>
      <c r="AH255" s="1011"/>
      <c r="AI255" s="1011"/>
      <c r="AJ255" s="1011"/>
      <c r="AK255" s="1011"/>
      <c r="AL255" s="1008"/>
      <c r="AM255" s="1008"/>
      <c r="AN255" s="1008"/>
      <c r="AO255" s="1008"/>
      <c r="AP255" s="1008"/>
      <c r="AQ255" s="1008"/>
      <c r="AR255" s="1008"/>
      <c r="AS255" s="1008"/>
      <c r="AT255" s="1008"/>
      <c r="AU255" s="1008"/>
      <c r="AV255" s="1008"/>
      <c r="AW255" s="1008"/>
      <c r="AX255" s="1008"/>
      <c r="AY255" s="1008"/>
      <c r="AZ255" s="1008"/>
      <c r="BA255" s="1008"/>
      <c r="BB255" s="1008"/>
      <c r="BC255" s="1008"/>
      <c r="BD255" s="1008"/>
      <c r="BE255" s="1008"/>
      <c r="BF255" s="1008"/>
      <c r="BG255" s="1008"/>
      <c r="BH255" s="1008"/>
      <c r="BI255" s="1008"/>
      <c r="BJ255" s="1008"/>
      <c r="BK255" s="1008"/>
      <c r="BL255" s="1008"/>
      <c r="BM255" s="1008"/>
      <c r="BN255" s="1008"/>
      <c r="BO255" s="1008"/>
      <c r="BP255" s="1008"/>
      <c r="BQ255" s="1008"/>
      <c r="BR255" s="1008"/>
      <c r="BS255" s="1008"/>
      <c r="BT255" s="1008"/>
      <c r="BU255" s="1008"/>
      <c r="BV255" s="1008"/>
      <c r="BW255" s="1008"/>
      <c r="BX255" s="1008"/>
      <c r="BY255" s="1008"/>
      <c r="BZ255" s="1008"/>
      <c r="CA255" s="1008"/>
      <c r="CB255" s="1008"/>
      <c r="CC255" s="1008"/>
      <c r="CD255" s="1008"/>
      <c r="CE255" s="1008"/>
      <c r="CF255" s="1008"/>
      <c r="CG255" s="1008"/>
      <c r="CH255" s="1008"/>
      <c r="CI255" s="1008"/>
      <c r="CJ255" s="1008"/>
      <c r="CK255" s="1008"/>
      <c r="CL255" s="1008"/>
      <c r="CM255" s="1008"/>
      <c r="CN255" s="1008"/>
      <c r="CO255" s="1008"/>
      <c r="CP255" s="1008"/>
      <c r="CQ255" s="1008"/>
      <c r="CR255" s="1008"/>
      <c r="CS255" s="1008"/>
      <c r="CT255" s="1008"/>
      <c r="CU255" s="1008"/>
      <c r="CV255" s="1008"/>
      <c r="CW255" s="1008"/>
      <c r="CX255" s="1008"/>
      <c r="CY255" s="1008"/>
      <c r="CZ255" s="1008"/>
      <c r="DA255" s="1008"/>
      <c r="DB255" s="1008"/>
      <c r="DC255" s="1008"/>
      <c r="DD255" s="1008"/>
      <c r="DE255" s="1008"/>
      <c r="DF255" s="1008"/>
      <c r="DG255" s="1008"/>
      <c r="DH255" s="1008"/>
      <c r="DI255" s="1008"/>
      <c r="DJ255" s="1008"/>
      <c r="DK255" s="1008"/>
      <c r="DL255" s="1008"/>
      <c r="DM255" s="1008"/>
      <c r="DN255" s="1008"/>
      <c r="DO255" s="1008"/>
      <c r="DP255" s="1008"/>
      <c r="DQ255" s="1008"/>
      <c r="DR255" s="1008"/>
    </row>
    <row r="256" spans="1:122" s="1007" customFormat="1" x14ac:dyDescent="0.25">
      <c r="A256" s="1010"/>
      <c r="B256" s="1012"/>
      <c r="C256" s="1010"/>
      <c r="D256" s="1010"/>
      <c r="E256" s="1010"/>
      <c r="F256" s="1010"/>
      <c r="G256" s="1010"/>
      <c r="H256" s="1010"/>
      <c r="I256" s="1010"/>
      <c r="J256" s="1010"/>
      <c r="K256" s="1010"/>
      <c r="L256" s="1010"/>
      <c r="M256" s="1010"/>
      <c r="N256" s="1010"/>
      <c r="O256" s="1010"/>
      <c r="P256" s="1010"/>
      <c r="Q256" s="1010"/>
      <c r="R256" s="1010"/>
      <c r="S256" s="1010"/>
      <c r="T256" s="1010"/>
      <c r="U256" s="1010"/>
      <c r="V256" s="1010"/>
      <c r="W256" s="1010"/>
      <c r="X256" s="1010"/>
      <c r="Y256" s="1010"/>
      <c r="Z256" s="1010"/>
      <c r="AA256" s="1010"/>
      <c r="AB256" s="1010"/>
      <c r="AC256" s="1010"/>
      <c r="AD256" s="1010"/>
      <c r="AE256" s="1010"/>
      <c r="AF256" s="1010"/>
      <c r="AG256" s="1011"/>
      <c r="AH256" s="1011"/>
      <c r="AI256" s="1011"/>
      <c r="AJ256" s="1011"/>
      <c r="AK256" s="1011"/>
      <c r="AL256" s="1008"/>
      <c r="AM256" s="1008"/>
      <c r="AN256" s="1008"/>
      <c r="AO256" s="1008"/>
      <c r="AP256" s="1008"/>
      <c r="AQ256" s="1008"/>
      <c r="AR256" s="1008"/>
      <c r="AS256" s="1008"/>
      <c r="AT256" s="1008"/>
      <c r="AU256" s="1008"/>
      <c r="AV256" s="1008"/>
      <c r="AW256" s="1008"/>
      <c r="AX256" s="1008"/>
      <c r="AY256" s="1008"/>
      <c r="AZ256" s="1008"/>
      <c r="BA256" s="1008"/>
      <c r="BB256" s="1008"/>
      <c r="BC256" s="1008"/>
      <c r="BD256" s="1008"/>
      <c r="BE256" s="1008"/>
      <c r="BF256" s="1008"/>
      <c r="BG256" s="1008"/>
      <c r="BH256" s="1008"/>
      <c r="BI256" s="1008"/>
      <c r="BJ256" s="1008"/>
      <c r="BK256" s="1008"/>
      <c r="BL256" s="1008"/>
      <c r="BM256" s="1008"/>
      <c r="BN256" s="1008"/>
      <c r="BO256" s="1008"/>
      <c r="BP256" s="1008"/>
      <c r="BQ256" s="1008"/>
      <c r="BR256" s="1008"/>
      <c r="BS256" s="1008"/>
      <c r="BT256" s="1008"/>
      <c r="BU256" s="1008"/>
      <c r="BV256" s="1008"/>
      <c r="BW256" s="1008"/>
      <c r="BX256" s="1008"/>
      <c r="BY256" s="1008"/>
      <c r="BZ256" s="1008"/>
      <c r="CA256" s="1008"/>
      <c r="CB256" s="1008"/>
      <c r="CC256" s="1008"/>
      <c r="CD256" s="1008"/>
      <c r="CE256" s="1008"/>
      <c r="CF256" s="1008"/>
      <c r="CG256" s="1008"/>
      <c r="CH256" s="1008"/>
      <c r="CI256" s="1008"/>
      <c r="CJ256" s="1008"/>
      <c r="CK256" s="1008"/>
      <c r="CL256" s="1008"/>
      <c r="CM256" s="1008"/>
      <c r="CN256" s="1008"/>
      <c r="CO256" s="1008"/>
      <c r="CP256" s="1008"/>
      <c r="CQ256" s="1008"/>
      <c r="CR256" s="1008"/>
      <c r="CS256" s="1008"/>
      <c r="CT256" s="1008"/>
      <c r="CU256" s="1008"/>
      <c r="CV256" s="1008"/>
      <c r="CW256" s="1008"/>
      <c r="CX256" s="1008"/>
      <c r="CY256" s="1008"/>
      <c r="CZ256" s="1008"/>
      <c r="DA256" s="1008"/>
      <c r="DB256" s="1008"/>
      <c r="DC256" s="1008"/>
      <c r="DD256" s="1008"/>
      <c r="DE256" s="1008"/>
      <c r="DF256" s="1008"/>
      <c r="DG256" s="1008"/>
      <c r="DH256" s="1008"/>
      <c r="DI256" s="1008"/>
      <c r="DJ256" s="1008"/>
      <c r="DK256" s="1008"/>
      <c r="DL256" s="1008"/>
      <c r="DM256" s="1008"/>
      <c r="DN256" s="1008"/>
      <c r="DO256" s="1008"/>
      <c r="DP256" s="1008"/>
      <c r="DQ256" s="1008"/>
      <c r="DR256" s="1008"/>
    </row>
    <row r="257" spans="1:122" s="1007" customFormat="1" x14ac:dyDescent="0.25">
      <c r="A257" s="1010"/>
      <c r="B257" s="1012"/>
      <c r="C257" s="1010"/>
      <c r="D257" s="1010"/>
      <c r="E257" s="1010"/>
      <c r="F257" s="1010"/>
      <c r="G257" s="1010"/>
      <c r="H257" s="1010"/>
      <c r="I257" s="1010"/>
      <c r="J257" s="1010"/>
      <c r="K257" s="1010"/>
      <c r="L257" s="1010"/>
      <c r="M257" s="1010"/>
      <c r="N257" s="1010"/>
      <c r="O257" s="1010"/>
      <c r="P257" s="1010"/>
      <c r="Q257" s="1010"/>
      <c r="R257" s="1010"/>
      <c r="S257" s="1010"/>
      <c r="T257" s="1010"/>
      <c r="U257" s="1010"/>
      <c r="V257" s="1010"/>
      <c r="W257" s="1010"/>
      <c r="X257" s="1010"/>
      <c r="Y257" s="1010"/>
      <c r="Z257" s="1010"/>
      <c r="AA257" s="1010"/>
      <c r="AB257" s="1010"/>
      <c r="AC257" s="1010"/>
      <c r="AD257" s="1010"/>
      <c r="AE257" s="1010"/>
      <c r="AF257" s="1010"/>
      <c r="AG257" s="1011"/>
      <c r="AH257" s="1011"/>
      <c r="AI257" s="1011"/>
      <c r="AJ257" s="1011"/>
      <c r="AK257" s="1011"/>
      <c r="AL257" s="1008"/>
      <c r="AM257" s="1008"/>
      <c r="AN257" s="1008"/>
      <c r="AO257" s="1008"/>
      <c r="AP257" s="1008"/>
      <c r="AQ257" s="1008"/>
      <c r="AR257" s="1008"/>
      <c r="AS257" s="1008"/>
      <c r="AT257" s="1008"/>
      <c r="AU257" s="1008"/>
      <c r="AV257" s="1008"/>
      <c r="AW257" s="1008"/>
      <c r="AX257" s="1008"/>
      <c r="AY257" s="1008"/>
      <c r="AZ257" s="1008"/>
      <c r="BA257" s="1008"/>
      <c r="BB257" s="1008"/>
      <c r="BC257" s="1008"/>
      <c r="BD257" s="1008"/>
      <c r="BE257" s="1008"/>
      <c r="BF257" s="1008"/>
      <c r="BG257" s="1008"/>
      <c r="BH257" s="1008"/>
      <c r="BI257" s="1008"/>
      <c r="BJ257" s="1008"/>
      <c r="BK257" s="1008"/>
      <c r="BL257" s="1008"/>
      <c r="BM257" s="1008"/>
      <c r="BN257" s="1008"/>
      <c r="BO257" s="1008"/>
      <c r="BP257" s="1008"/>
      <c r="BQ257" s="1008"/>
      <c r="BR257" s="1008"/>
      <c r="BS257" s="1008"/>
      <c r="BT257" s="1008"/>
      <c r="BU257" s="1008"/>
      <c r="BV257" s="1008"/>
      <c r="BW257" s="1008"/>
      <c r="BX257" s="1008"/>
      <c r="BY257" s="1008"/>
      <c r="BZ257" s="1008"/>
      <c r="CA257" s="1008"/>
      <c r="CB257" s="1008"/>
      <c r="CC257" s="1008"/>
      <c r="CD257" s="1008"/>
      <c r="CE257" s="1008"/>
      <c r="CF257" s="1008"/>
      <c r="CG257" s="1008"/>
      <c r="CH257" s="1008"/>
      <c r="CI257" s="1008"/>
      <c r="CJ257" s="1008"/>
      <c r="CK257" s="1008"/>
      <c r="CL257" s="1008"/>
      <c r="CM257" s="1008"/>
      <c r="CN257" s="1008"/>
      <c r="CO257" s="1008"/>
      <c r="CP257" s="1008"/>
      <c r="CQ257" s="1008"/>
      <c r="CR257" s="1008"/>
      <c r="CS257" s="1008"/>
      <c r="CT257" s="1008"/>
      <c r="CU257" s="1008"/>
      <c r="CV257" s="1008"/>
      <c r="CW257" s="1008"/>
      <c r="CX257" s="1008"/>
      <c r="CY257" s="1008"/>
      <c r="CZ257" s="1008"/>
      <c r="DA257" s="1008"/>
      <c r="DB257" s="1008"/>
      <c r="DC257" s="1008"/>
      <c r="DD257" s="1008"/>
      <c r="DE257" s="1008"/>
      <c r="DF257" s="1008"/>
      <c r="DG257" s="1008"/>
      <c r="DH257" s="1008"/>
      <c r="DI257" s="1008"/>
      <c r="DJ257" s="1008"/>
      <c r="DK257" s="1008"/>
      <c r="DL257" s="1008"/>
      <c r="DM257" s="1008"/>
      <c r="DN257" s="1008"/>
      <c r="DO257" s="1008"/>
      <c r="DP257" s="1008"/>
      <c r="DQ257" s="1008"/>
      <c r="DR257" s="1008"/>
    </row>
    <row r="258" spans="1:122" s="1007" customFormat="1" x14ac:dyDescent="0.25">
      <c r="A258" s="1010"/>
      <c r="B258" s="1012"/>
      <c r="C258" s="1010"/>
      <c r="D258" s="1010"/>
      <c r="E258" s="1010"/>
      <c r="F258" s="1010"/>
      <c r="G258" s="1010"/>
      <c r="H258" s="1010"/>
      <c r="I258" s="1010"/>
      <c r="J258" s="1010"/>
      <c r="K258" s="1010"/>
      <c r="L258" s="1010"/>
      <c r="M258" s="1010"/>
      <c r="N258" s="1010"/>
      <c r="O258" s="1010"/>
      <c r="P258" s="1010"/>
      <c r="Q258" s="1010"/>
      <c r="R258" s="1010"/>
      <c r="S258" s="1010"/>
      <c r="T258" s="1010"/>
      <c r="U258" s="1010"/>
      <c r="V258" s="1010"/>
      <c r="W258" s="1010"/>
      <c r="X258" s="1010"/>
      <c r="Y258" s="1010"/>
      <c r="Z258" s="1010"/>
      <c r="AA258" s="1010"/>
      <c r="AB258" s="1010"/>
      <c r="AC258" s="1010"/>
      <c r="AD258" s="1010"/>
      <c r="AE258" s="1010"/>
      <c r="AF258" s="1010"/>
      <c r="AG258" s="1011"/>
      <c r="AH258" s="1011"/>
      <c r="AI258" s="1011"/>
      <c r="AJ258" s="1011"/>
      <c r="AK258" s="1011"/>
      <c r="AL258" s="1008"/>
      <c r="AM258" s="1008"/>
      <c r="AN258" s="1008"/>
      <c r="AO258" s="1008"/>
      <c r="AP258" s="1008"/>
      <c r="AQ258" s="1008"/>
      <c r="AR258" s="1008"/>
      <c r="AS258" s="1008"/>
      <c r="AT258" s="1008"/>
      <c r="AU258" s="1008"/>
      <c r="AV258" s="1008"/>
      <c r="AW258" s="1008"/>
      <c r="AX258" s="1008"/>
      <c r="AY258" s="1008"/>
      <c r="AZ258" s="1008"/>
      <c r="BA258" s="1008"/>
      <c r="BB258" s="1008"/>
      <c r="BC258" s="1008"/>
      <c r="BD258" s="1008"/>
      <c r="BE258" s="1008"/>
      <c r="BF258" s="1008"/>
      <c r="BG258" s="1008"/>
      <c r="BH258" s="1008"/>
      <c r="BI258" s="1008"/>
      <c r="BJ258" s="1008"/>
      <c r="BK258" s="1008"/>
      <c r="BL258" s="1008"/>
      <c r="BM258" s="1008"/>
      <c r="BN258" s="1008"/>
      <c r="BO258" s="1008"/>
      <c r="BP258" s="1008"/>
      <c r="BQ258" s="1008"/>
      <c r="BR258" s="1008"/>
      <c r="BS258" s="1008"/>
      <c r="BT258" s="1008"/>
      <c r="BU258" s="1008"/>
      <c r="BV258" s="1008"/>
      <c r="BW258" s="1008"/>
      <c r="BX258" s="1008"/>
      <c r="BY258" s="1008"/>
      <c r="BZ258" s="1008"/>
      <c r="CA258" s="1008"/>
      <c r="CB258" s="1008"/>
      <c r="CC258" s="1008"/>
      <c r="CD258" s="1008"/>
      <c r="CE258" s="1008"/>
      <c r="CF258" s="1008"/>
      <c r="CG258" s="1008"/>
      <c r="CH258" s="1008"/>
      <c r="CI258" s="1008"/>
      <c r="CJ258" s="1008"/>
      <c r="CK258" s="1008"/>
      <c r="CL258" s="1008"/>
      <c r="CM258" s="1008"/>
      <c r="CN258" s="1008"/>
      <c r="CO258" s="1008"/>
      <c r="CP258" s="1008"/>
      <c r="CQ258" s="1008"/>
      <c r="CR258" s="1008"/>
      <c r="CS258" s="1008"/>
      <c r="CT258" s="1008"/>
      <c r="CU258" s="1008"/>
      <c r="CV258" s="1008"/>
      <c r="CW258" s="1008"/>
      <c r="CX258" s="1008"/>
      <c r="CY258" s="1008"/>
      <c r="CZ258" s="1008"/>
      <c r="DA258" s="1008"/>
      <c r="DB258" s="1008"/>
      <c r="DC258" s="1008"/>
      <c r="DD258" s="1008"/>
      <c r="DE258" s="1008"/>
      <c r="DF258" s="1008"/>
      <c r="DG258" s="1008"/>
      <c r="DH258" s="1008"/>
      <c r="DI258" s="1008"/>
      <c r="DJ258" s="1008"/>
      <c r="DK258" s="1008"/>
      <c r="DL258" s="1008"/>
      <c r="DM258" s="1008"/>
      <c r="DN258" s="1008"/>
      <c r="DO258" s="1008"/>
      <c r="DP258" s="1008"/>
      <c r="DQ258" s="1008"/>
      <c r="DR258" s="1008"/>
    </row>
    <row r="259" spans="1:122" s="1007" customFormat="1" x14ac:dyDescent="0.25">
      <c r="A259" s="1010"/>
      <c r="B259" s="1012"/>
      <c r="C259" s="1010"/>
      <c r="D259" s="1010"/>
      <c r="E259" s="1010"/>
      <c r="F259" s="1010"/>
      <c r="G259" s="1010"/>
      <c r="H259" s="1010"/>
      <c r="I259" s="1010"/>
      <c r="J259" s="1010"/>
      <c r="K259" s="1010"/>
      <c r="L259" s="1010"/>
      <c r="M259" s="1010"/>
      <c r="N259" s="1010"/>
      <c r="O259" s="1010"/>
      <c r="P259" s="1010"/>
      <c r="Q259" s="1010"/>
      <c r="R259" s="1010"/>
      <c r="S259" s="1010"/>
      <c r="T259" s="1010"/>
      <c r="U259" s="1010"/>
      <c r="V259" s="1010"/>
      <c r="W259" s="1010"/>
      <c r="X259" s="1010"/>
      <c r="Y259" s="1010"/>
      <c r="Z259" s="1010"/>
      <c r="AA259" s="1010"/>
      <c r="AB259" s="1010"/>
      <c r="AC259" s="1010"/>
      <c r="AD259" s="1010"/>
      <c r="AE259" s="1010"/>
      <c r="AF259" s="1010"/>
      <c r="AG259" s="1011"/>
      <c r="AH259" s="1011"/>
      <c r="AI259" s="1011"/>
      <c r="AJ259" s="1011"/>
      <c r="AK259" s="1011"/>
      <c r="AL259" s="1008"/>
      <c r="AM259" s="1008"/>
      <c r="AN259" s="1008"/>
      <c r="AO259" s="1008"/>
      <c r="AP259" s="1008"/>
      <c r="AQ259" s="1008"/>
      <c r="AR259" s="1008"/>
      <c r="AS259" s="1008"/>
      <c r="AT259" s="1008"/>
      <c r="AU259" s="1008"/>
      <c r="AV259" s="1008"/>
      <c r="AW259" s="1008"/>
      <c r="AX259" s="1008"/>
      <c r="AY259" s="1008"/>
      <c r="AZ259" s="1008"/>
      <c r="BA259" s="1008"/>
      <c r="BB259" s="1008"/>
      <c r="BC259" s="1008"/>
      <c r="BD259" s="1008"/>
      <c r="BE259" s="1008"/>
      <c r="BF259" s="1008"/>
      <c r="BG259" s="1008"/>
      <c r="BH259" s="1008"/>
      <c r="BI259" s="1008"/>
      <c r="BJ259" s="1008"/>
      <c r="BK259" s="1008"/>
      <c r="BL259" s="1008"/>
      <c r="BM259" s="1008"/>
      <c r="BN259" s="1008"/>
      <c r="BO259" s="1008"/>
      <c r="BP259" s="1008"/>
      <c r="BQ259" s="1008"/>
      <c r="BR259" s="1008"/>
      <c r="BS259" s="1008"/>
      <c r="BT259" s="1008"/>
      <c r="BU259" s="1008"/>
      <c r="BV259" s="1008"/>
      <c r="BW259" s="1008"/>
      <c r="BX259" s="1008"/>
      <c r="BY259" s="1008"/>
      <c r="BZ259" s="1008"/>
      <c r="CA259" s="1008"/>
      <c r="CB259" s="1008"/>
      <c r="CC259" s="1008"/>
      <c r="CD259" s="1008"/>
      <c r="CE259" s="1008"/>
      <c r="CF259" s="1008"/>
      <c r="CG259" s="1008"/>
      <c r="CH259" s="1008"/>
      <c r="CI259" s="1008"/>
      <c r="CJ259" s="1008"/>
      <c r="CK259" s="1008"/>
      <c r="CL259" s="1008"/>
      <c r="CM259" s="1008"/>
      <c r="CN259" s="1008"/>
      <c r="CO259" s="1008"/>
      <c r="CP259" s="1008"/>
      <c r="CQ259" s="1008"/>
      <c r="CR259" s="1008"/>
      <c r="CS259" s="1008"/>
      <c r="CT259" s="1008"/>
      <c r="CU259" s="1008"/>
      <c r="CV259" s="1008"/>
      <c r="CW259" s="1008"/>
      <c r="CX259" s="1008"/>
      <c r="CY259" s="1008"/>
      <c r="CZ259" s="1008"/>
      <c r="DA259" s="1008"/>
      <c r="DB259" s="1008"/>
      <c r="DC259" s="1008"/>
      <c r="DD259" s="1008"/>
      <c r="DE259" s="1008"/>
      <c r="DF259" s="1008"/>
      <c r="DG259" s="1008"/>
      <c r="DH259" s="1008"/>
      <c r="DI259" s="1008"/>
      <c r="DJ259" s="1008"/>
      <c r="DK259" s="1008"/>
      <c r="DL259" s="1008"/>
      <c r="DM259" s="1008"/>
      <c r="DN259" s="1008"/>
      <c r="DO259" s="1008"/>
      <c r="DP259" s="1008"/>
      <c r="DQ259" s="1008"/>
      <c r="DR259" s="1008"/>
    </row>
    <row r="260" spans="1:122" s="1007" customFormat="1" x14ac:dyDescent="0.25">
      <c r="A260" s="1010"/>
      <c r="B260" s="1012"/>
      <c r="C260" s="1010"/>
      <c r="D260" s="1010"/>
      <c r="E260" s="1010"/>
      <c r="F260" s="1010"/>
      <c r="G260" s="1010"/>
      <c r="H260" s="1010"/>
      <c r="I260" s="1010"/>
      <c r="J260" s="1010"/>
      <c r="K260" s="1010"/>
      <c r="L260" s="1010"/>
      <c r="M260" s="1010"/>
      <c r="N260" s="1010"/>
      <c r="O260" s="1010"/>
      <c r="P260" s="1010"/>
      <c r="Q260" s="1010"/>
      <c r="R260" s="1010"/>
      <c r="S260" s="1010"/>
      <c r="T260" s="1010"/>
      <c r="U260" s="1010"/>
      <c r="V260" s="1010"/>
      <c r="W260" s="1010"/>
      <c r="X260" s="1010"/>
      <c r="Y260" s="1010"/>
      <c r="Z260" s="1010"/>
      <c r="AA260" s="1010"/>
      <c r="AB260" s="1010"/>
      <c r="AC260" s="1010"/>
      <c r="AD260" s="1010"/>
      <c r="AE260" s="1010"/>
      <c r="AF260" s="1010"/>
      <c r="AG260" s="1011"/>
      <c r="AH260" s="1011"/>
      <c r="AI260" s="1011"/>
      <c r="AJ260" s="1011"/>
      <c r="AK260" s="1011"/>
      <c r="AL260" s="1008"/>
      <c r="AM260" s="1008"/>
      <c r="AN260" s="1008"/>
      <c r="AO260" s="1008"/>
      <c r="AP260" s="1008"/>
      <c r="AQ260" s="1008"/>
      <c r="AR260" s="1008"/>
      <c r="AS260" s="1008"/>
      <c r="AT260" s="1008"/>
      <c r="AU260" s="1008"/>
      <c r="AV260" s="1008"/>
      <c r="AW260" s="1008"/>
      <c r="AX260" s="1008"/>
      <c r="AY260" s="1008"/>
      <c r="AZ260" s="1008"/>
      <c r="BA260" s="1008"/>
      <c r="BB260" s="1008"/>
      <c r="BC260" s="1008"/>
      <c r="BD260" s="1008"/>
      <c r="BE260" s="1008"/>
      <c r="BF260" s="1008"/>
      <c r="BG260" s="1008"/>
      <c r="BH260" s="1008"/>
      <c r="BI260" s="1008"/>
      <c r="BJ260" s="1008"/>
      <c r="BK260" s="1008"/>
      <c r="BL260" s="1008"/>
      <c r="BM260" s="1008"/>
      <c r="BN260" s="1008"/>
      <c r="BO260" s="1008"/>
      <c r="BP260" s="1008"/>
      <c r="BQ260" s="1008"/>
      <c r="BR260" s="1008"/>
      <c r="BS260" s="1008"/>
      <c r="BT260" s="1008"/>
      <c r="BU260" s="1008"/>
      <c r="BV260" s="1008"/>
      <c r="BW260" s="1008"/>
      <c r="BX260" s="1008"/>
      <c r="BY260" s="1008"/>
      <c r="BZ260" s="1008"/>
      <c r="CA260" s="1008"/>
      <c r="CB260" s="1008"/>
      <c r="CC260" s="1008"/>
      <c r="CD260" s="1008"/>
      <c r="CE260" s="1008"/>
      <c r="CF260" s="1008"/>
      <c r="CG260" s="1008"/>
      <c r="CH260" s="1008"/>
      <c r="CI260" s="1008"/>
      <c r="CJ260" s="1008"/>
      <c r="CK260" s="1008"/>
      <c r="CL260" s="1008"/>
      <c r="CM260" s="1008"/>
      <c r="CN260" s="1008"/>
      <c r="CO260" s="1008"/>
      <c r="CP260" s="1008"/>
      <c r="CQ260" s="1008"/>
      <c r="CR260" s="1008"/>
      <c r="CS260" s="1008"/>
      <c r="CT260" s="1008"/>
      <c r="CU260" s="1008"/>
      <c r="CV260" s="1008"/>
      <c r="CW260" s="1008"/>
      <c r="CX260" s="1008"/>
      <c r="CY260" s="1008"/>
      <c r="CZ260" s="1008"/>
      <c r="DA260" s="1008"/>
      <c r="DB260" s="1008"/>
      <c r="DC260" s="1008"/>
      <c r="DD260" s="1008"/>
      <c r="DE260" s="1008"/>
      <c r="DF260" s="1008"/>
      <c r="DG260" s="1008"/>
      <c r="DH260" s="1008"/>
      <c r="DI260" s="1008"/>
      <c r="DJ260" s="1008"/>
      <c r="DK260" s="1008"/>
      <c r="DL260" s="1008"/>
      <c r="DM260" s="1008"/>
      <c r="DN260" s="1008"/>
      <c r="DO260" s="1008"/>
      <c r="DP260" s="1008"/>
      <c r="DQ260" s="1008"/>
      <c r="DR260" s="1008"/>
    </row>
    <row r="261" spans="1:122" s="1007" customFormat="1" x14ac:dyDescent="0.25">
      <c r="A261" s="1010"/>
      <c r="B261" s="1012"/>
      <c r="C261" s="1010"/>
      <c r="D261" s="1010"/>
      <c r="E261" s="1010"/>
      <c r="F261" s="1010"/>
      <c r="G261" s="1010"/>
      <c r="H261" s="1010"/>
      <c r="I261" s="1010"/>
      <c r="J261" s="1010"/>
      <c r="K261" s="1010"/>
      <c r="L261" s="1010"/>
      <c r="M261" s="1010"/>
      <c r="N261" s="1010"/>
      <c r="O261" s="1010"/>
      <c r="P261" s="1010"/>
      <c r="Q261" s="1010"/>
      <c r="R261" s="1010"/>
      <c r="S261" s="1010"/>
      <c r="T261" s="1010"/>
      <c r="U261" s="1010"/>
      <c r="V261" s="1010"/>
      <c r="W261" s="1010"/>
      <c r="X261" s="1010"/>
      <c r="Y261" s="1010"/>
      <c r="Z261" s="1010"/>
      <c r="AA261" s="1010"/>
      <c r="AB261" s="1010"/>
      <c r="AC261" s="1010"/>
      <c r="AD261" s="1010"/>
      <c r="AE261" s="1010"/>
      <c r="AF261" s="1010"/>
      <c r="AG261" s="1011"/>
      <c r="AH261" s="1011"/>
      <c r="AI261" s="1011"/>
      <c r="AJ261" s="1011"/>
      <c r="AK261" s="1011"/>
      <c r="AL261" s="1008"/>
      <c r="AM261" s="1008"/>
      <c r="AN261" s="1008"/>
      <c r="AO261" s="1008"/>
      <c r="AP261" s="1008"/>
      <c r="AQ261" s="1008"/>
      <c r="AR261" s="1008"/>
      <c r="AS261" s="1008"/>
      <c r="AT261" s="1008"/>
      <c r="AU261" s="1008"/>
      <c r="AV261" s="1008"/>
      <c r="AW261" s="1008"/>
      <c r="AX261" s="1008"/>
      <c r="AY261" s="1008"/>
      <c r="AZ261" s="1008"/>
      <c r="BA261" s="1008"/>
      <c r="BB261" s="1008"/>
      <c r="BC261" s="1008"/>
      <c r="BD261" s="1008"/>
      <c r="BE261" s="1008"/>
      <c r="BF261" s="1008"/>
      <c r="BG261" s="1008"/>
      <c r="BH261" s="1008"/>
      <c r="BI261" s="1008"/>
      <c r="BJ261" s="1008"/>
      <c r="BK261" s="1008"/>
      <c r="BL261" s="1008"/>
      <c r="BM261" s="1008"/>
      <c r="BN261" s="1008"/>
      <c r="BO261" s="1008"/>
      <c r="BP261" s="1008"/>
      <c r="BQ261" s="1008"/>
      <c r="BR261" s="1008"/>
      <c r="BS261" s="1008"/>
      <c r="BT261" s="1008"/>
      <c r="BU261" s="1008"/>
      <c r="BV261" s="1008"/>
      <c r="BW261" s="1008"/>
      <c r="BX261" s="1008"/>
      <c r="BY261" s="1008"/>
      <c r="BZ261" s="1008"/>
      <c r="CA261" s="1008"/>
      <c r="CB261" s="1008"/>
      <c r="CC261" s="1008"/>
      <c r="CD261" s="1008"/>
      <c r="CE261" s="1008"/>
      <c r="CF261" s="1008"/>
      <c r="CG261" s="1008"/>
      <c r="CH261" s="1008"/>
      <c r="CI261" s="1008"/>
      <c r="CJ261" s="1008"/>
      <c r="CK261" s="1008"/>
      <c r="CL261" s="1008"/>
      <c r="CM261" s="1008"/>
      <c r="CN261" s="1008"/>
      <c r="CO261" s="1008"/>
      <c r="CP261" s="1008"/>
      <c r="CQ261" s="1008"/>
      <c r="CR261" s="1008"/>
      <c r="CS261" s="1008"/>
      <c r="CT261" s="1008"/>
      <c r="CU261" s="1008"/>
      <c r="CV261" s="1008"/>
      <c r="CW261" s="1008"/>
      <c r="CX261" s="1008"/>
      <c r="CY261" s="1008"/>
      <c r="CZ261" s="1008"/>
      <c r="DA261" s="1008"/>
      <c r="DB261" s="1008"/>
      <c r="DC261" s="1008"/>
      <c r="DD261" s="1008"/>
      <c r="DE261" s="1008"/>
      <c r="DF261" s="1008"/>
      <c r="DG261" s="1008"/>
      <c r="DH261" s="1008"/>
      <c r="DI261" s="1008"/>
      <c r="DJ261" s="1008"/>
      <c r="DK261" s="1008"/>
      <c r="DL261" s="1008"/>
      <c r="DM261" s="1008"/>
      <c r="DN261" s="1008"/>
      <c r="DO261" s="1008"/>
      <c r="DP261" s="1008"/>
      <c r="DQ261" s="1008"/>
      <c r="DR261" s="1008"/>
    </row>
    <row r="262" spans="1:122" s="1007" customFormat="1" x14ac:dyDescent="0.25">
      <c r="A262" s="1010"/>
      <c r="B262" s="1012"/>
      <c r="C262" s="1010"/>
      <c r="D262" s="1010"/>
      <c r="E262" s="1010"/>
      <c r="F262" s="1010"/>
      <c r="G262" s="1010"/>
      <c r="H262" s="1010"/>
      <c r="I262" s="1010"/>
      <c r="J262" s="1010"/>
      <c r="K262" s="1010"/>
      <c r="L262" s="1010"/>
      <c r="M262" s="1010"/>
      <c r="N262" s="1010"/>
      <c r="O262" s="1010"/>
      <c r="P262" s="1010"/>
      <c r="Q262" s="1010"/>
      <c r="R262" s="1010"/>
      <c r="S262" s="1010"/>
      <c r="T262" s="1010"/>
      <c r="U262" s="1010"/>
      <c r="V262" s="1010"/>
      <c r="W262" s="1010"/>
      <c r="X262" s="1010"/>
      <c r="Y262" s="1010"/>
      <c r="Z262" s="1010"/>
      <c r="AA262" s="1010"/>
      <c r="AB262" s="1010"/>
      <c r="AC262" s="1010"/>
      <c r="AD262" s="1010"/>
      <c r="AE262" s="1010"/>
      <c r="AF262" s="1010"/>
      <c r="AG262" s="1011"/>
      <c r="AH262" s="1011"/>
      <c r="AI262" s="1011"/>
      <c r="AJ262" s="1011"/>
      <c r="AK262" s="1011"/>
      <c r="AL262" s="1008"/>
      <c r="AM262" s="1008"/>
      <c r="AN262" s="1008"/>
      <c r="AO262" s="1008"/>
      <c r="AP262" s="1008"/>
      <c r="AQ262" s="1008"/>
      <c r="AR262" s="1008"/>
      <c r="AS262" s="1008"/>
      <c r="AT262" s="1008"/>
      <c r="AU262" s="1008"/>
      <c r="AV262" s="1008"/>
      <c r="AW262" s="1008"/>
      <c r="AX262" s="1008"/>
      <c r="AY262" s="1008"/>
      <c r="AZ262" s="1008"/>
      <c r="BA262" s="1008"/>
      <c r="BB262" s="1008"/>
      <c r="BC262" s="1008"/>
      <c r="BD262" s="1008"/>
      <c r="BE262" s="1008"/>
      <c r="BF262" s="1008"/>
      <c r="BG262" s="1008"/>
      <c r="BH262" s="1008"/>
      <c r="BI262" s="1008"/>
      <c r="BJ262" s="1008"/>
      <c r="BK262" s="1008"/>
      <c r="BL262" s="1008"/>
      <c r="BM262" s="1008"/>
      <c r="BN262" s="1008"/>
      <c r="BO262" s="1008"/>
      <c r="BP262" s="1008"/>
      <c r="BQ262" s="1008"/>
      <c r="BR262" s="1008"/>
      <c r="BS262" s="1008"/>
      <c r="BT262" s="1008"/>
      <c r="BU262" s="1008"/>
      <c r="BV262" s="1008"/>
      <c r="BW262" s="1008"/>
      <c r="BX262" s="1008"/>
      <c r="BY262" s="1008"/>
      <c r="BZ262" s="1008"/>
      <c r="CA262" s="1008"/>
      <c r="CB262" s="1008"/>
      <c r="CC262" s="1008"/>
      <c r="CD262" s="1008"/>
      <c r="CE262" s="1008"/>
      <c r="CF262" s="1008"/>
      <c r="CG262" s="1008"/>
      <c r="CH262" s="1008"/>
      <c r="CI262" s="1008"/>
      <c r="CJ262" s="1008"/>
      <c r="CK262" s="1008"/>
      <c r="CL262" s="1008"/>
      <c r="CM262" s="1008"/>
      <c r="CN262" s="1008"/>
      <c r="CO262" s="1008"/>
      <c r="CP262" s="1008"/>
      <c r="CQ262" s="1008"/>
      <c r="CR262" s="1008"/>
      <c r="CS262" s="1008"/>
      <c r="CT262" s="1008"/>
      <c r="CU262" s="1008"/>
      <c r="CV262" s="1008"/>
      <c r="CW262" s="1008"/>
      <c r="CX262" s="1008"/>
      <c r="CY262" s="1008"/>
      <c r="CZ262" s="1008"/>
      <c r="DA262" s="1008"/>
      <c r="DB262" s="1008"/>
      <c r="DC262" s="1008"/>
      <c r="DD262" s="1008"/>
      <c r="DE262" s="1008"/>
      <c r="DF262" s="1008"/>
      <c r="DG262" s="1008"/>
      <c r="DH262" s="1008"/>
      <c r="DI262" s="1008"/>
      <c r="DJ262" s="1008"/>
      <c r="DK262" s="1008"/>
      <c r="DL262" s="1008"/>
      <c r="DM262" s="1008"/>
      <c r="DN262" s="1008"/>
      <c r="DO262" s="1008"/>
      <c r="DP262" s="1008"/>
      <c r="DQ262" s="1008"/>
      <c r="DR262" s="1008"/>
    </row>
    <row r="263" spans="1:122" s="1007" customFormat="1" x14ac:dyDescent="0.25">
      <c r="A263" s="1010"/>
      <c r="B263" s="1012"/>
      <c r="C263" s="1010"/>
      <c r="D263" s="1010"/>
      <c r="E263" s="1010"/>
      <c r="F263" s="1010"/>
      <c r="G263" s="1010"/>
      <c r="H263" s="1010"/>
      <c r="I263" s="1010"/>
      <c r="J263" s="1010"/>
      <c r="K263" s="1010"/>
      <c r="L263" s="1010"/>
      <c r="M263" s="1010"/>
      <c r="N263" s="1010"/>
      <c r="O263" s="1010"/>
      <c r="P263" s="1010"/>
      <c r="Q263" s="1010"/>
      <c r="R263" s="1010"/>
      <c r="S263" s="1010"/>
      <c r="T263" s="1010"/>
      <c r="U263" s="1010"/>
      <c r="V263" s="1010"/>
      <c r="W263" s="1010"/>
      <c r="X263" s="1010"/>
      <c r="Y263" s="1010"/>
      <c r="Z263" s="1010"/>
      <c r="AA263" s="1010"/>
      <c r="AB263" s="1010"/>
      <c r="AC263" s="1010"/>
      <c r="AD263" s="1010"/>
      <c r="AE263" s="1010"/>
      <c r="AF263" s="1010"/>
      <c r="AG263" s="1011"/>
      <c r="AH263" s="1011"/>
      <c r="AI263" s="1011"/>
      <c r="AJ263" s="1011"/>
      <c r="AK263" s="1011"/>
      <c r="AL263" s="1008"/>
      <c r="AM263" s="1008"/>
      <c r="AN263" s="1008"/>
      <c r="AO263" s="1008"/>
      <c r="AP263" s="1008"/>
      <c r="AQ263" s="1008"/>
      <c r="AR263" s="1008"/>
      <c r="AS263" s="1008"/>
      <c r="AT263" s="1008"/>
      <c r="AU263" s="1008"/>
      <c r="AV263" s="1008"/>
      <c r="AW263" s="1008"/>
      <c r="AX263" s="1008"/>
      <c r="AY263" s="1008"/>
      <c r="AZ263" s="1008"/>
      <c r="BA263" s="1008"/>
      <c r="BB263" s="1008"/>
      <c r="BC263" s="1008"/>
      <c r="BD263" s="1008"/>
      <c r="BE263" s="1008"/>
      <c r="BF263" s="1008"/>
      <c r="BG263" s="1008"/>
      <c r="BH263" s="1008"/>
      <c r="BI263" s="1008"/>
      <c r="BJ263" s="1008"/>
      <c r="BK263" s="1008"/>
      <c r="BL263" s="1008"/>
      <c r="BM263" s="1008"/>
      <c r="BN263" s="1008"/>
      <c r="BO263" s="1008"/>
      <c r="BP263" s="1008"/>
      <c r="BQ263" s="1008"/>
      <c r="BR263" s="1008"/>
      <c r="BS263" s="1008"/>
      <c r="BT263" s="1008"/>
      <c r="BU263" s="1008"/>
      <c r="BV263" s="1008"/>
      <c r="BW263" s="1008"/>
      <c r="BX263" s="1008"/>
      <c r="BY263" s="1008"/>
      <c r="BZ263" s="1008"/>
      <c r="CA263" s="1008"/>
      <c r="CB263" s="1008"/>
      <c r="CC263" s="1008"/>
      <c r="CD263" s="1008"/>
      <c r="CE263" s="1008"/>
      <c r="CF263" s="1008"/>
      <c r="CG263" s="1008"/>
      <c r="CH263" s="1008"/>
      <c r="CI263" s="1008"/>
      <c r="CJ263" s="1008"/>
      <c r="CK263" s="1008"/>
      <c r="CL263" s="1008"/>
      <c r="CM263" s="1008"/>
      <c r="CN263" s="1008"/>
      <c r="CO263" s="1008"/>
      <c r="CP263" s="1008"/>
      <c r="CQ263" s="1008"/>
      <c r="CR263" s="1008"/>
      <c r="CS263" s="1008"/>
      <c r="CT263" s="1008"/>
      <c r="CU263" s="1008"/>
      <c r="CV263" s="1008"/>
      <c r="CW263" s="1008"/>
      <c r="CX263" s="1008"/>
      <c r="CY263" s="1008"/>
      <c r="CZ263" s="1008"/>
      <c r="DA263" s="1008"/>
      <c r="DB263" s="1008"/>
      <c r="DC263" s="1008"/>
      <c r="DD263" s="1008"/>
      <c r="DE263" s="1008"/>
      <c r="DF263" s="1008"/>
      <c r="DG263" s="1008"/>
      <c r="DH263" s="1008"/>
      <c r="DI263" s="1008"/>
      <c r="DJ263" s="1008"/>
      <c r="DK263" s="1008"/>
      <c r="DL263" s="1008"/>
      <c r="DM263" s="1008"/>
      <c r="DN263" s="1008"/>
      <c r="DO263" s="1008"/>
      <c r="DP263" s="1008"/>
      <c r="DQ263" s="1008"/>
      <c r="DR263" s="1008"/>
    </row>
    <row r="264" spans="1:122" s="1007" customFormat="1" x14ac:dyDescent="0.25">
      <c r="A264" s="1010"/>
      <c r="B264" s="1012"/>
      <c r="C264" s="1010"/>
      <c r="D264" s="1010"/>
      <c r="E264" s="1010"/>
      <c r="F264" s="1010"/>
      <c r="G264" s="1010"/>
      <c r="H264" s="1010"/>
      <c r="I264" s="1010"/>
      <c r="J264" s="1010"/>
      <c r="K264" s="1010"/>
      <c r="L264" s="1010"/>
      <c r="M264" s="1010"/>
      <c r="N264" s="1010"/>
      <c r="O264" s="1010"/>
      <c r="P264" s="1010"/>
      <c r="Q264" s="1010"/>
      <c r="R264" s="1010"/>
      <c r="S264" s="1010"/>
      <c r="T264" s="1010"/>
      <c r="U264" s="1010"/>
      <c r="V264" s="1010"/>
      <c r="W264" s="1010"/>
      <c r="X264" s="1010"/>
      <c r="Y264" s="1010"/>
      <c r="Z264" s="1010"/>
      <c r="AA264" s="1010"/>
      <c r="AB264" s="1010"/>
      <c r="AC264" s="1010"/>
      <c r="AD264" s="1010"/>
      <c r="AE264" s="1010"/>
      <c r="AF264" s="1010"/>
      <c r="AG264" s="1011"/>
      <c r="AH264" s="1011"/>
      <c r="AI264" s="1011"/>
      <c r="AJ264" s="1011"/>
      <c r="AK264" s="1011"/>
      <c r="AL264" s="1008"/>
      <c r="AM264" s="1008"/>
      <c r="AN264" s="1008"/>
      <c r="AO264" s="1008"/>
      <c r="AP264" s="1008"/>
      <c r="AQ264" s="1008"/>
      <c r="AR264" s="1008"/>
      <c r="AS264" s="1008"/>
      <c r="AT264" s="1008"/>
      <c r="AU264" s="1008"/>
      <c r="AV264" s="1008"/>
      <c r="AW264" s="1008"/>
      <c r="AX264" s="1008"/>
      <c r="AY264" s="1008"/>
      <c r="AZ264" s="1008"/>
      <c r="BA264" s="1008"/>
      <c r="BB264" s="1008"/>
      <c r="BC264" s="1008"/>
      <c r="BD264" s="1008"/>
      <c r="BE264" s="1008"/>
      <c r="BF264" s="1008"/>
      <c r="BG264" s="1008"/>
      <c r="BH264" s="1008"/>
      <c r="BI264" s="1008"/>
      <c r="BJ264" s="1008"/>
      <c r="BK264" s="1008"/>
      <c r="BL264" s="1008"/>
      <c r="BM264" s="1008"/>
      <c r="BN264" s="1008"/>
      <c r="BO264" s="1008"/>
      <c r="BP264" s="1008"/>
      <c r="BQ264" s="1008"/>
      <c r="BR264" s="1008"/>
      <c r="BS264" s="1008"/>
      <c r="BT264" s="1008"/>
      <c r="BU264" s="1008"/>
      <c r="BV264" s="1008"/>
      <c r="BW264" s="1008"/>
      <c r="BX264" s="1008"/>
      <c r="BY264" s="1008"/>
      <c r="BZ264" s="1008"/>
      <c r="CA264" s="1008"/>
      <c r="CB264" s="1008"/>
      <c r="CC264" s="1008"/>
      <c r="CD264" s="1008"/>
      <c r="CE264" s="1008"/>
      <c r="CF264" s="1008"/>
      <c r="CG264" s="1008"/>
      <c r="CH264" s="1008"/>
      <c r="CI264" s="1008"/>
      <c r="CJ264" s="1008"/>
      <c r="CK264" s="1008"/>
      <c r="CL264" s="1008"/>
      <c r="CM264" s="1008"/>
      <c r="CN264" s="1008"/>
      <c r="CO264" s="1008"/>
      <c r="CP264" s="1008"/>
      <c r="CQ264" s="1008"/>
      <c r="CR264" s="1008"/>
      <c r="CS264" s="1008"/>
      <c r="CT264" s="1008"/>
      <c r="CU264" s="1008"/>
      <c r="CV264" s="1008"/>
      <c r="CW264" s="1008"/>
      <c r="CX264" s="1008"/>
      <c r="CY264" s="1008"/>
      <c r="CZ264" s="1008"/>
      <c r="DA264" s="1008"/>
      <c r="DB264" s="1008"/>
      <c r="DC264" s="1008"/>
      <c r="DD264" s="1008"/>
      <c r="DE264" s="1008"/>
      <c r="DF264" s="1008"/>
      <c r="DG264" s="1008"/>
      <c r="DH264" s="1008"/>
      <c r="DI264" s="1008"/>
      <c r="DJ264" s="1008"/>
      <c r="DK264" s="1008"/>
      <c r="DL264" s="1008"/>
      <c r="DM264" s="1008"/>
      <c r="DN264" s="1008"/>
      <c r="DO264" s="1008"/>
      <c r="DP264" s="1008"/>
      <c r="DQ264" s="1008"/>
      <c r="DR264" s="1008"/>
    </row>
    <row r="265" spans="1:122" s="1007" customFormat="1" x14ac:dyDescent="0.25">
      <c r="A265" s="1010"/>
      <c r="B265" s="1012"/>
      <c r="C265" s="1010"/>
      <c r="D265" s="1010"/>
      <c r="E265" s="1010"/>
      <c r="F265" s="1010"/>
      <c r="G265" s="1010"/>
      <c r="H265" s="1010"/>
      <c r="I265" s="1010"/>
      <c r="J265" s="1010"/>
      <c r="K265" s="1010"/>
      <c r="L265" s="1010"/>
      <c r="M265" s="1010"/>
      <c r="N265" s="1010"/>
      <c r="O265" s="1010"/>
      <c r="P265" s="1010"/>
      <c r="Q265" s="1010"/>
      <c r="R265" s="1010"/>
      <c r="S265" s="1010"/>
      <c r="T265" s="1010"/>
      <c r="U265" s="1010"/>
      <c r="V265" s="1010"/>
      <c r="W265" s="1010"/>
      <c r="X265" s="1010"/>
      <c r="Y265" s="1010"/>
      <c r="Z265" s="1010"/>
      <c r="AA265" s="1010"/>
      <c r="AB265" s="1010"/>
      <c r="AC265" s="1010"/>
      <c r="AD265" s="1010"/>
      <c r="AE265" s="1010"/>
      <c r="AF265" s="1010"/>
      <c r="AG265" s="1011"/>
      <c r="AH265" s="1011"/>
      <c r="AI265" s="1011"/>
      <c r="AJ265" s="1011"/>
      <c r="AK265" s="1011"/>
      <c r="AL265" s="1008"/>
      <c r="AM265" s="1008"/>
      <c r="AN265" s="1008"/>
      <c r="AO265" s="1008"/>
      <c r="AP265" s="1008"/>
      <c r="AQ265" s="1008"/>
      <c r="AR265" s="1008"/>
      <c r="AS265" s="1008"/>
      <c r="AT265" s="1008"/>
      <c r="AU265" s="1008"/>
      <c r="AV265" s="1008"/>
      <c r="AW265" s="1008"/>
      <c r="AX265" s="1008"/>
      <c r="AY265" s="1008"/>
      <c r="AZ265" s="1008"/>
      <c r="BA265" s="1008"/>
      <c r="BB265" s="1008"/>
      <c r="BC265" s="1008"/>
      <c r="BD265" s="1008"/>
      <c r="BE265" s="1008"/>
      <c r="BF265" s="1008"/>
      <c r="BG265" s="1008"/>
      <c r="BH265" s="1008"/>
      <c r="BI265" s="1008"/>
      <c r="BJ265" s="1008"/>
      <c r="BK265" s="1008"/>
      <c r="BL265" s="1008"/>
      <c r="BM265" s="1008"/>
      <c r="BN265" s="1008"/>
      <c r="BO265" s="1008"/>
      <c r="BP265" s="1008"/>
      <c r="BQ265" s="1008"/>
      <c r="BR265" s="1008"/>
      <c r="BS265" s="1008"/>
      <c r="BT265" s="1008"/>
      <c r="BU265" s="1008"/>
      <c r="BV265" s="1008"/>
      <c r="BW265" s="1008"/>
      <c r="BX265" s="1008"/>
      <c r="BY265" s="1008"/>
      <c r="BZ265" s="1008"/>
      <c r="CA265" s="1008"/>
      <c r="CB265" s="1008"/>
      <c r="CC265" s="1008"/>
      <c r="CD265" s="1008"/>
      <c r="CE265" s="1008"/>
      <c r="CF265" s="1008"/>
      <c r="CG265" s="1008"/>
      <c r="CH265" s="1008"/>
      <c r="CI265" s="1008"/>
      <c r="CJ265" s="1008"/>
      <c r="CK265" s="1008"/>
      <c r="CL265" s="1008"/>
      <c r="CM265" s="1008"/>
      <c r="CN265" s="1008"/>
      <c r="CO265" s="1008"/>
      <c r="CP265" s="1008"/>
      <c r="CQ265" s="1008"/>
      <c r="CR265" s="1008"/>
      <c r="CS265" s="1008"/>
      <c r="CT265" s="1008"/>
      <c r="CU265" s="1008"/>
      <c r="CV265" s="1008"/>
      <c r="CW265" s="1008"/>
      <c r="CX265" s="1008"/>
      <c r="CY265" s="1008"/>
      <c r="CZ265" s="1008"/>
      <c r="DA265" s="1008"/>
      <c r="DB265" s="1008"/>
      <c r="DC265" s="1008"/>
      <c r="DD265" s="1008"/>
      <c r="DE265" s="1008"/>
      <c r="DF265" s="1008"/>
      <c r="DG265" s="1008"/>
      <c r="DH265" s="1008"/>
      <c r="DI265" s="1008"/>
      <c r="DJ265" s="1008"/>
      <c r="DK265" s="1008"/>
      <c r="DL265" s="1008"/>
      <c r="DM265" s="1008"/>
      <c r="DN265" s="1008"/>
      <c r="DO265" s="1008"/>
      <c r="DP265" s="1008"/>
      <c r="DQ265" s="1008"/>
      <c r="DR265" s="1008"/>
    </row>
    <row r="266" spans="1:122" s="1007" customFormat="1" x14ac:dyDescent="0.25">
      <c r="A266" s="1010"/>
      <c r="B266" s="1012"/>
      <c r="C266" s="1010"/>
      <c r="D266" s="1010"/>
      <c r="E266" s="1010"/>
      <c r="F266" s="1010"/>
      <c r="G266" s="1010"/>
      <c r="H266" s="1010"/>
      <c r="I266" s="1010"/>
      <c r="J266" s="1010"/>
      <c r="K266" s="1010"/>
      <c r="L266" s="1010"/>
      <c r="M266" s="1010"/>
      <c r="N266" s="1010"/>
      <c r="O266" s="1010"/>
      <c r="P266" s="1010"/>
      <c r="Q266" s="1010"/>
      <c r="R266" s="1010"/>
      <c r="S266" s="1010"/>
      <c r="T266" s="1010"/>
      <c r="U266" s="1010"/>
      <c r="V266" s="1010"/>
      <c r="W266" s="1010"/>
      <c r="X266" s="1010"/>
      <c r="Y266" s="1010"/>
      <c r="Z266" s="1010"/>
      <c r="AA266" s="1010"/>
      <c r="AB266" s="1010"/>
      <c r="AC266" s="1010"/>
      <c r="AD266" s="1010"/>
      <c r="AE266" s="1010"/>
      <c r="AF266" s="1010"/>
      <c r="AG266" s="1011"/>
      <c r="AH266" s="1011"/>
      <c r="AI266" s="1011"/>
      <c r="AJ266" s="1011"/>
      <c r="AK266" s="1011"/>
      <c r="AL266" s="1008"/>
      <c r="AM266" s="1008"/>
      <c r="AN266" s="1008"/>
      <c r="AO266" s="1008"/>
      <c r="AP266" s="1008"/>
      <c r="AQ266" s="1008"/>
      <c r="AR266" s="1008"/>
      <c r="AS266" s="1008"/>
      <c r="AT266" s="1008"/>
      <c r="AU266" s="1008"/>
      <c r="AV266" s="1008"/>
      <c r="AW266" s="1008"/>
      <c r="AX266" s="1008"/>
      <c r="AY266" s="1008"/>
      <c r="AZ266" s="1008"/>
      <c r="BA266" s="1008"/>
      <c r="BB266" s="1008"/>
      <c r="BC266" s="1008"/>
      <c r="BD266" s="1008"/>
      <c r="BE266" s="1008"/>
      <c r="BF266" s="1008"/>
      <c r="BG266" s="1008"/>
      <c r="BH266" s="1008"/>
      <c r="BI266" s="1008"/>
      <c r="BJ266" s="1008"/>
      <c r="BK266" s="1008"/>
      <c r="BL266" s="1008"/>
      <c r="BM266" s="1008"/>
      <c r="BN266" s="1008"/>
      <c r="BO266" s="1008"/>
      <c r="BP266" s="1008"/>
      <c r="BQ266" s="1008"/>
      <c r="BR266" s="1008"/>
      <c r="BS266" s="1008"/>
      <c r="BT266" s="1008"/>
      <c r="BU266" s="1008"/>
      <c r="BV266" s="1008"/>
      <c r="BW266" s="1008"/>
      <c r="BX266" s="1008"/>
      <c r="BY266" s="1008"/>
      <c r="BZ266" s="1008"/>
      <c r="CA266" s="1008"/>
      <c r="CB266" s="1008"/>
      <c r="CC266" s="1008"/>
      <c r="CD266" s="1008"/>
      <c r="CE266" s="1008"/>
      <c r="CF266" s="1008"/>
      <c r="CG266" s="1008"/>
      <c r="CH266" s="1008"/>
      <c r="CI266" s="1008"/>
      <c r="CJ266" s="1008"/>
      <c r="CK266" s="1008"/>
      <c r="CL266" s="1008"/>
      <c r="CM266" s="1008"/>
      <c r="CN266" s="1008"/>
      <c r="CO266" s="1008"/>
      <c r="CP266" s="1008"/>
      <c r="CQ266" s="1008"/>
      <c r="CR266" s="1008"/>
      <c r="CS266" s="1008"/>
      <c r="CT266" s="1008"/>
      <c r="CU266" s="1008"/>
      <c r="CV266" s="1008"/>
      <c r="CW266" s="1008"/>
      <c r="CX266" s="1008"/>
      <c r="CY266" s="1008"/>
      <c r="CZ266" s="1008"/>
      <c r="DA266" s="1008"/>
      <c r="DB266" s="1008"/>
      <c r="DC266" s="1008"/>
      <c r="DD266" s="1008"/>
      <c r="DE266" s="1008"/>
      <c r="DF266" s="1008"/>
      <c r="DG266" s="1008"/>
      <c r="DH266" s="1008"/>
      <c r="DI266" s="1008"/>
      <c r="DJ266" s="1008"/>
      <c r="DK266" s="1008"/>
      <c r="DL266" s="1008"/>
      <c r="DM266" s="1008"/>
      <c r="DN266" s="1008"/>
      <c r="DO266" s="1008"/>
      <c r="DP266" s="1008"/>
      <c r="DQ266" s="1008"/>
      <c r="DR266" s="1008"/>
    </row>
    <row r="267" spans="1:122" s="1007" customFormat="1" x14ac:dyDescent="0.25">
      <c r="A267" s="1010"/>
      <c r="B267" s="1012"/>
      <c r="C267" s="1010"/>
      <c r="D267" s="1010"/>
      <c r="E267" s="1010"/>
      <c r="F267" s="1010"/>
      <c r="G267" s="1010"/>
      <c r="H267" s="1010"/>
      <c r="I267" s="1010"/>
      <c r="J267" s="1010"/>
      <c r="K267" s="1010"/>
      <c r="L267" s="1010"/>
      <c r="M267" s="1010"/>
      <c r="N267" s="1010"/>
      <c r="O267" s="1010"/>
      <c r="P267" s="1010"/>
      <c r="Q267" s="1010"/>
      <c r="R267" s="1010"/>
      <c r="S267" s="1010"/>
      <c r="T267" s="1010"/>
      <c r="U267" s="1010"/>
      <c r="V267" s="1010"/>
      <c r="W267" s="1010"/>
      <c r="X267" s="1010"/>
      <c r="Y267" s="1010"/>
      <c r="Z267" s="1010"/>
      <c r="AA267" s="1010"/>
      <c r="AB267" s="1010"/>
      <c r="AC267" s="1010"/>
      <c r="AD267" s="1010"/>
      <c r="AE267" s="1010"/>
      <c r="AF267" s="1010"/>
      <c r="AG267" s="1011"/>
      <c r="AH267" s="1011"/>
      <c r="AI267" s="1011"/>
      <c r="AJ267" s="1011"/>
      <c r="AK267" s="1011"/>
      <c r="AL267" s="1008"/>
      <c r="AM267" s="1008"/>
      <c r="AN267" s="1008"/>
      <c r="AO267" s="1008"/>
      <c r="AP267" s="1008"/>
      <c r="AQ267" s="1008"/>
      <c r="AR267" s="1008"/>
      <c r="AS267" s="1008"/>
      <c r="AT267" s="1008"/>
      <c r="AU267" s="1008"/>
      <c r="AV267" s="1008"/>
      <c r="AW267" s="1008"/>
      <c r="AX267" s="1008"/>
      <c r="AY267" s="1008"/>
      <c r="AZ267" s="1008"/>
      <c r="BA267" s="1008"/>
      <c r="BB267" s="1008"/>
      <c r="BC267" s="1008"/>
      <c r="BD267" s="1008"/>
      <c r="BE267" s="1008"/>
      <c r="BF267" s="1008"/>
      <c r="BG267" s="1008"/>
      <c r="BH267" s="1008"/>
      <c r="BI267" s="1008"/>
      <c r="BJ267" s="1008"/>
      <c r="BK267" s="1008"/>
      <c r="BL267" s="1008"/>
      <c r="BM267" s="1008"/>
      <c r="BN267" s="1008"/>
      <c r="BO267" s="1008"/>
      <c r="BP267" s="1008"/>
      <c r="BQ267" s="1008"/>
      <c r="BR267" s="1008"/>
      <c r="BS267" s="1008"/>
      <c r="BT267" s="1008"/>
      <c r="BU267" s="1008"/>
      <c r="BV267" s="1008"/>
      <c r="BW267" s="1008"/>
      <c r="BX267" s="1008"/>
      <c r="BY267" s="1008"/>
      <c r="BZ267" s="1008"/>
      <c r="CA267" s="1008"/>
      <c r="CB267" s="1008"/>
      <c r="CC267" s="1008"/>
      <c r="CD267" s="1008"/>
      <c r="CE267" s="1008"/>
      <c r="CF267" s="1008"/>
      <c r="CG267" s="1008"/>
      <c r="CH267" s="1008"/>
      <c r="CI267" s="1008"/>
      <c r="CJ267" s="1008"/>
      <c r="CK267" s="1008"/>
      <c r="CL267" s="1008"/>
      <c r="CM267" s="1008"/>
      <c r="CN267" s="1008"/>
      <c r="CO267" s="1008"/>
      <c r="CP267" s="1008"/>
      <c r="CQ267" s="1008"/>
      <c r="CR267" s="1008"/>
      <c r="CS267" s="1008"/>
      <c r="CT267" s="1008"/>
      <c r="CU267" s="1008"/>
      <c r="CV267" s="1008"/>
      <c r="CW267" s="1008"/>
      <c r="CX267" s="1008"/>
      <c r="CY267" s="1008"/>
      <c r="CZ267" s="1008"/>
      <c r="DA267" s="1008"/>
      <c r="DB267" s="1008"/>
      <c r="DC267" s="1008"/>
      <c r="DD267" s="1008"/>
      <c r="DE267" s="1008"/>
      <c r="DF267" s="1008"/>
      <c r="DG267" s="1008"/>
      <c r="DH267" s="1008"/>
      <c r="DI267" s="1008"/>
      <c r="DJ267" s="1008"/>
      <c r="DK267" s="1008"/>
      <c r="DL267" s="1008"/>
      <c r="DM267" s="1008"/>
      <c r="DN267" s="1008"/>
      <c r="DO267" s="1008"/>
      <c r="DP267" s="1008"/>
      <c r="DQ267" s="1008"/>
      <c r="DR267" s="1008"/>
    </row>
    <row r="268" spans="1:122" s="1007" customFormat="1" x14ac:dyDescent="0.25">
      <c r="A268" s="1010"/>
      <c r="B268" s="1012"/>
      <c r="C268" s="1010"/>
      <c r="D268" s="1010"/>
      <c r="E268" s="1010"/>
      <c r="F268" s="1010"/>
      <c r="G268" s="1010"/>
      <c r="H268" s="1010"/>
      <c r="I268" s="1010"/>
      <c r="J268" s="1010"/>
      <c r="K268" s="1010"/>
      <c r="L268" s="1010"/>
      <c r="M268" s="1010"/>
      <c r="N268" s="1010"/>
      <c r="O268" s="1010"/>
      <c r="P268" s="1010"/>
      <c r="Q268" s="1010"/>
      <c r="R268" s="1010"/>
      <c r="S268" s="1010"/>
      <c r="T268" s="1010"/>
      <c r="U268" s="1010"/>
      <c r="V268" s="1010"/>
      <c r="W268" s="1010"/>
      <c r="X268" s="1010"/>
      <c r="Y268" s="1010"/>
      <c r="Z268" s="1010"/>
      <c r="AA268" s="1010"/>
      <c r="AB268" s="1010"/>
      <c r="AC268" s="1010"/>
      <c r="AD268" s="1010"/>
      <c r="AE268" s="1010"/>
      <c r="AF268" s="1010"/>
      <c r="AG268" s="1011"/>
      <c r="AH268" s="1011"/>
      <c r="AI268" s="1011"/>
      <c r="AJ268" s="1011"/>
      <c r="AK268" s="1011"/>
      <c r="AL268" s="1008"/>
      <c r="AM268" s="1008"/>
      <c r="AN268" s="1008"/>
      <c r="AO268" s="1008"/>
      <c r="AP268" s="1008"/>
      <c r="AQ268" s="1008"/>
      <c r="AR268" s="1008"/>
      <c r="AS268" s="1008"/>
      <c r="AT268" s="1008"/>
      <c r="AU268" s="1008"/>
      <c r="AV268" s="1008"/>
      <c r="AW268" s="1008"/>
      <c r="AX268" s="1008"/>
      <c r="AY268" s="1008"/>
      <c r="AZ268" s="1008"/>
      <c r="BA268" s="1008"/>
      <c r="BB268" s="1008"/>
      <c r="BC268" s="1008"/>
      <c r="BD268" s="1008"/>
      <c r="BE268" s="1008"/>
      <c r="BF268" s="1008"/>
      <c r="BG268" s="1008"/>
      <c r="BH268" s="1008"/>
      <c r="BI268" s="1008"/>
      <c r="BJ268" s="1008"/>
      <c r="BK268" s="1008"/>
      <c r="BL268" s="1008"/>
      <c r="BM268" s="1008"/>
      <c r="BN268" s="1008"/>
      <c r="BO268" s="1008"/>
      <c r="BP268" s="1008"/>
      <c r="BQ268" s="1008"/>
      <c r="BR268" s="1008"/>
      <c r="BS268" s="1008"/>
      <c r="BT268" s="1008"/>
      <c r="BU268" s="1008"/>
      <c r="BV268" s="1008"/>
      <c r="BW268" s="1008"/>
      <c r="BX268" s="1008"/>
      <c r="BY268" s="1008"/>
      <c r="BZ268" s="1008"/>
      <c r="CA268" s="1008"/>
      <c r="CB268" s="1008"/>
      <c r="CC268" s="1008"/>
      <c r="CD268" s="1008"/>
      <c r="CE268" s="1008"/>
      <c r="CF268" s="1008"/>
      <c r="CG268" s="1008"/>
      <c r="CH268" s="1008"/>
      <c r="CI268" s="1008"/>
      <c r="CJ268" s="1008"/>
      <c r="CK268" s="1008"/>
      <c r="CL268" s="1008"/>
      <c r="CM268" s="1008"/>
      <c r="CN268" s="1008"/>
      <c r="CO268" s="1008"/>
      <c r="CP268" s="1008"/>
      <c r="CQ268" s="1008"/>
      <c r="CR268" s="1008"/>
      <c r="CS268" s="1008"/>
      <c r="CT268" s="1008"/>
      <c r="CU268" s="1008"/>
      <c r="CV268" s="1008"/>
      <c r="CW268" s="1008"/>
      <c r="CX268" s="1008"/>
      <c r="CY268" s="1008"/>
      <c r="CZ268" s="1008"/>
      <c r="DA268" s="1008"/>
      <c r="DB268" s="1008"/>
      <c r="DC268" s="1008"/>
      <c r="DD268" s="1008"/>
      <c r="DE268" s="1008"/>
      <c r="DF268" s="1008"/>
      <c r="DG268" s="1008"/>
      <c r="DH268" s="1008"/>
      <c r="DI268" s="1008"/>
      <c r="DJ268" s="1008"/>
      <c r="DK268" s="1008"/>
      <c r="DL268" s="1008"/>
      <c r="DM268" s="1008"/>
      <c r="DN268" s="1008"/>
      <c r="DO268" s="1008"/>
      <c r="DP268" s="1008"/>
      <c r="DQ268" s="1008"/>
      <c r="DR268" s="1008"/>
    </row>
    <row r="269" spans="1:122" s="1007" customFormat="1" x14ac:dyDescent="0.25">
      <c r="A269" s="1010"/>
      <c r="B269" s="1012"/>
      <c r="C269" s="1010"/>
      <c r="D269" s="1010"/>
      <c r="E269" s="1010"/>
      <c r="F269" s="1010"/>
      <c r="G269" s="1010"/>
      <c r="H269" s="1010"/>
      <c r="I269" s="1010"/>
      <c r="J269" s="1010"/>
      <c r="K269" s="1010"/>
      <c r="L269" s="1010"/>
      <c r="M269" s="1010"/>
      <c r="N269" s="1010"/>
      <c r="O269" s="1010"/>
      <c r="P269" s="1010"/>
      <c r="Q269" s="1010"/>
      <c r="R269" s="1010"/>
      <c r="S269" s="1010"/>
      <c r="T269" s="1010"/>
      <c r="U269" s="1010"/>
      <c r="V269" s="1010"/>
      <c r="W269" s="1010"/>
      <c r="X269" s="1010"/>
      <c r="Y269" s="1010"/>
      <c r="Z269" s="1010"/>
      <c r="AA269" s="1010"/>
      <c r="AB269" s="1010"/>
      <c r="AC269" s="1010"/>
      <c r="AD269" s="1010"/>
      <c r="AE269" s="1010"/>
      <c r="AF269" s="1010"/>
      <c r="AG269" s="1011"/>
      <c r="AH269" s="1011"/>
      <c r="AI269" s="1011"/>
      <c r="AJ269" s="1011"/>
      <c r="AK269" s="1011"/>
      <c r="AL269" s="1008"/>
      <c r="AM269" s="1008"/>
      <c r="AN269" s="1008"/>
      <c r="AO269" s="1008"/>
      <c r="AP269" s="1008"/>
      <c r="AQ269" s="1008"/>
      <c r="AR269" s="1008"/>
      <c r="AS269" s="1008"/>
      <c r="AT269" s="1008"/>
      <c r="AU269" s="1008"/>
      <c r="AV269" s="1008"/>
      <c r="AW269" s="1008"/>
      <c r="AX269" s="1008"/>
      <c r="AY269" s="1008"/>
      <c r="AZ269" s="1008"/>
      <c r="BA269" s="1008"/>
      <c r="BB269" s="1008"/>
      <c r="BC269" s="1008"/>
      <c r="BD269" s="1008"/>
      <c r="BE269" s="1008"/>
      <c r="BF269" s="1008"/>
      <c r="BG269" s="1008"/>
      <c r="BH269" s="1008"/>
      <c r="BI269" s="1008"/>
      <c r="BJ269" s="1008"/>
      <c r="BK269" s="1008"/>
      <c r="BL269" s="1008"/>
      <c r="BM269" s="1008"/>
      <c r="BN269" s="1008"/>
      <c r="BO269" s="1008"/>
      <c r="BP269" s="1008"/>
      <c r="BQ269" s="1008"/>
      <c r="BR269" s="1008"/>
      <c r="BS269" s="1008"/>
      <c r="BT269" s="1008"/>
      <c r="BU269" s="1008"/>
      <c r="BV269" s="1008"/>
      <c r="BW269" s="1008"/>
      <c r="BX269" s="1008"/>
      <c r="BY269" s="1008"/>
      <c r="BZ269" s="1008"/>
      <c r="CA269" s="1008"/>
      <c r="CB269" s="1008"/>
      <c r="CC269" s="1008"/>
      <c r="CD269" s="1008"/>
      <c r="CE269" s="1008"/>
      <c r="CF269" s="1008"/>
      <c r="CG269" s="1008"/>
      <c r="CH269" s="1008"/>
      <c r="CI269" s="1008"/>
      <c r="CJ269" s="1008"/>
      <c r="CK269" s="1008"/>
      <c r="CL269" s="1008"/>
      <c r="CM269" s="1008"/>
      <c r="CN269" s="1008"/>
      <c r="CO269" s="1008"/>
      <c r="CP269" s="1008"/>
      <c r="CQ269" s="1008"/>
      <c r="CR269" s="1008"/>
      <c r="CS269" s="1008"/>
      <c r="CT269" s="1008"/>
      <c r="CU269" s="1008"/>
      <c r="CV269" s="1008"/>
      <c r="CW269" s="1008"/>
      <c r="CX269" s="1008"/>
      <c r="CY269" s="1008"/>
      <c r="CZ269" s="1008"/>
      <c r="DA269" s="1008"/>
      <c r="DB269" s="1008"/>
      <c r="DC269" s="1008"/>
      <c r="DD269" s="1008"/>
      <c r="DE269" s="1008"/>
      <c r="DF269" s="1008"/>
      <c r="DG269" s="1008"/>
      <c r="DH269" s="1008"/>
      <c r="DI269" s="1008"/>
      <c r="DJ269" s="1008"/>
      <c r="DK269" s="1008"/>
      <c r="DL269" s="1008"/>
      <c r="DM269" s="1008"/>
      <c r="DN269" s="1008"/>
      <c r="DO269" s="1008"/>
      <c r="DP269" s="1008"/>
      <c r="DQ269" s="1008"/>
      <c r="DR269" s="1008"/>
    </row>
    <row r="270" spans="1:122" s="1007" customFormat="1" x14ac:dyDescent="0.25">
      <c r="A270" s="1010"/>
      <c r="B270" s="1012"/>
      <c r="C270" s="1010"/>
      <c r="D270" s="1010"/>
      <c r="E270" s="1010"/>
      <c r="F270" s="1010"/>
      <c r="G270" s="1010"/>
      <c r="H270" s="1010"/>
      <c r="I270" s="1010"/>
      <c r="J270" s="1010"/>
      <c r="K270" s="1010"/>
      <c r="L270" s="1010"/>
      <c r="M270" s="1010"/>
      <c r="N270" s="1010"/>
      <c r="O270" s="1010"/>
      <c r="P270" s="1010"/>
      <c r="Q270" s="1010"/>
      <c r="R270" s="1010"/>
      <c r="S270" s="1010"/>
      <c r="T270" s="1010"/>
      <c r="U270" s="1010"/>
      <c r="V270" s="1010"/>
      <c r="W270" s="1010"/>
      <c r="X270" s="1010"/>
      <c r="Y270" s="1010"/>
      <c r="Z270" s="1010"/>
      <c r="AA270" s="1010"/>
      <c r="AB270" s="1010"/>
      <c r="AC270" s="1010"/>
      <c r="AD270" s="1010"/>
      <c r="AE270" s="1010"/>
      <c r="AF270" s="1010"/>
      <c r="AG270" s="1011"/>
      <c r="AH270" s="1011"/>
      <c r="AI270" s="1011"/>
      <c r="AJ270" s="1011"/>
      <c r="AK270" s="1011"/>
      <c r="AL270" s="1008"/>
      <c r="AM270" s="1008"/>
      <c r="AN270" s="1008"/>
      <c r="AO270" s="1008"/>
      <c r="AP270" s="1008"/>
      <c r="AQ270" s="1008"/>
      <c r="AR270" s="1008"/>
      <c r="AS270" s="1008"/>
      <c r="AT270" s="1008"/>
      <c r="AU270" s="1008"/>
      <c r="AV270" s="1008"/>
      <c r="AW270" s="1008"/>
      <c r="AX270" s="1008"/>
      <c r="AY270" s="1008"/>
      <c r="AZ270" s="1008"/>
      <c r="BA270" s="1008"/>
      <c r="BB270" s="1008"/>
      <c r="BC270" s="1008"/>
      <c r="BD270" s="1008"/>
      <c r="BE270" s="1008"/>
      <c r="BF270" s="1008"/>
      <c r="BG270" s="1008"/>
      <c r="BH270" s="1008"/>
      <c r="BI270" s="1008"/>
      <c r="BJ270" s="1008"/>
      <c r="BK270" s="1008"/>
      <c r="BL270" s="1008"/>
      <c r="BM270" s="1008"/>
      <c r="BN270" s="1008"/>
      <c r="BO270" s="1008"/>
      <c r="BP270" s="1008"/>
      <c r="BQ270" s="1008"/>
      <c r="BR270" s="1008"/>
      <c r="BS270" s="1008"/>
      <c r="BT270" s="1008"/>
      <c r="BU270" s="1008"/>
      <c r="BV270" s="1008"/>
      <c r="BW270" s="1008"/>
      <c r="BX270" s="1008"/>
      <c r="BY270" s="1008"/>
      <c r="BZ270" s="1008"/>
      <c r="CA270" s="1008"/>
      <c r="CB270" s="1008"/>
      <c r="CC270" s="1008"/>
      <c r="CD270" s="1008"/>
      <c r="CE270" s="1008"/>
      <c r="CF270" s="1008"/>
      <c r="CG270" s="1008"/>
      <c r="CH270" s="1008"/>
      <c r="CI270" s="1008"/>
      <c r="CJ270" s="1008"/>
      <c r="CK270" s="1008"/>
      <c r="CL270" s="1008"/>
      <c r="CM270" s="1008"/>
      <c r="CN270" s="1008"/>
      <c r="CO270" s="1008"/>
      <c r="CP270" s="1008"/>
      <c r="CQ270" s="1008"/>
      <c r="CR270" s="1008"/>
      <c r="CS270" s="1008"/>
      <c r="CT270" s="1008"/>
      <c r="CU270" s="1008"/>
      <c r="CV270" s="1008"/>
      <c r="CW270" s="1008"/>
      <c r="CX270" s="1008"/>
      <c r="CY270" s="1008"/>
      <c r="CZ270" s="1008"/>
      <c r="DA270" s="1008"/>
      <c r="DB270" s="1008"/>
      <c r="DC270" s="1008"/>
      <c r="DD270" s="1008"/>
      <c r="DE270" s="1008"/>
      <c r="DF270" s="1008"/>
      <c r="DG270" s="1008"/>
      <c r="DH270" s="1008"/>
      <c r="DI270" s="1008"/>
      <c r="DJ270" s="1008"/>
      <c r="DK270" s="1008"/>
      <c r="DL270" s="1008"/>
      <c r="DM270" s="1008"/>
      <c r="DN270" s="1008"/>
      <c r="DO270" s="1008"/>
      <c r="DP270" s="1008"/>
      <c r="DQ270" s="1008"/>
      <c r="DR270" s="1008"/>
    </row>
    <row r="271" spans="1:122" s="1007" customFormat="1" x14ac:dyDescent="0.25">
      <c r="A271" s="1010"/>
      <c r="B271" s="1012"/>
      <c r="C271" s="1010"/>
      <c r="D271" s="1010"/>
      <c r="E271" s="1010"/>
      <c r="F271" s="1010"/>
      <c r="G271" s="1010"/>
      <c r="H271" s="1010"/>
      <c r="I271" s="1010"/>
      <c r="J271" s="1010"/>
      <c r="K271" s="1010"/>
      <c r="L271" s="1010"/>
      <c r="M271" s="1010"/>
      <c r="N271" s="1010"/>
      <c r="O271" s="1010"/>
      <c r="P271" s="1010"/>
      <c r="Q271" s="1010"/>
      <c r="R271" s="1010"/>
      <c r="S271" s="1010"/>
      <c r="T271" s="1010"/>
      <c r="U271" s="1010"/>
      <c r="V271" s="1010"/>
      <c r="W271" s="1010"/>
      <c r="X271" s="1010"/>
      <c r="Y271" s="1010"/>
      <c r="Z271" s="1010"/>
      <c r="AA271" s="1010"/>
      <c r="AB271" s="1010"/>
      <c r="AC271" s="1010"/>
      <c r="AD271" s="1010"/>
      <c r="AE271" s="1010"/>
      <c r="AF271" s="1010"/>
      <c r="AG271" s="1011"/>
      <c r="AH271" s="1011"/>
      <c r="AI271" s="1011"/>
      <c r="AJ271" s="1011"/>
      <c r="AK271" s="1011"/>
      <c r="AL271" s="1008"/>
      <c r="AM271" s="1008"/>
      <c r="AN271" s="1008"/>
      <c r="AO271" s="1008"/>
      <c r="AP271" s="1008"/>
      <c r="AQ271" s="1008"/>
      <c r="AR271" s="1008"/>
      <c r="AS271" s="1008"/>
      <c r="AT271" s="1008"/>
      <c r="AU271" s="1008"/>
      <c r="AV271" s="1008"/>
      <c r="AW271" s="1008"/>
      <c r="AX271" s="1008"/>
      <c r="AY271" s="1008"/>
      <c r="AZ271" s="1008"/>
      <c r="BA271" s="1008"/>
      <c r="BB271" s="1008"/>
      <c r="BC271" s="1008"/>
      <c r="BD271" s="1008"/>
      <c r="BE271" s="1008"/>
      <c r="BF271" s="1008"/>
      <c r="BG271" s="1008"/>
      <c r="BH271" s="1008"/>
      <c r="BI271" s="1008"/>
      <c r="BJ271" s="1008"/>
      <c r="BK271" s="1008"/>
      <c r="BL271" s="1008"/>
      <c r="BM271" s="1008"/>
      <c r="BN271" s="1008"/>
      <c r="BO271" s="1008"/>
      <c r="BP271" s="1008"/>
      <c r="BQ271" s="1008"/>
      <c r="BR271" s="1008"/>
      <c r="BS271" s="1008"/>
      <c r="BT271" s="1008"/>
      <c r="BU271" s="1008"/>
      <c r="BV271" s="1008"/>
      <c r="BW271" s="1008"/>
      <c r="BX271" s="1008"/>
      <c r="BY271" s="1008"/>
      <c r="BZ271" s="1008"/>
      <c r="CA271" s="1008"/>
      <c r="CB271" s="1008"/>
      <c r="CC271" s="1008"/>
      <c r="CD271" s="1008"/>
      <c r="CE271" s="1008"/>
      <c r="CF271" s="1008"/>
      <c r="CG271" s="1008"/>
      <c r="CH271" s="1008"/>
      <c r="CI271" s="1008"/>
      <c r="CJ271" s="1008"/>
      <c r="CK271" s="1008"/>
      <c r="CL271" s="1008"/>
      <c r="CM271" s="1008"/>
      <c r="CN271" s="1008"/>
      <c r="CO271" s="1008"/>
      <c r="CP271" s="1008"/>
      <c r="CQ271" s="1008"/>
      <c r="CR271" s="1008"/>
      <c r="CS271" s="1008"/>
      <c r="CT271" s="1008"/>
      <c r="CU271" s="1008"/>
      <c r="CV271" s="1008"/>
      <c r="CW271" s="1008"/>
      <c r="CX271" s="1008"/>
      <c r="CY271" s="1008"/>
      <c r="CZ271" s="1008"/>
      <c r="DA271" s="1008"/>
      <c r="DB271" s="1008"/>
      <c r="DC271" s="1008"/>
      <c r="DD271" s="1008"/>
      <c r="DE271" s="1008"/>
      <c r="DF271" s="1008"/>
      <c r="DG271" s="1008"/>
      <c r="DH271" s="1008"/>
      <c r="DI271" s="1008"/>
      <c r="DJ271" s="1008"/>
      <c r="DK271" s="1008"/>
      <c r="DL271" s="1008"/>
      <c r="DM271" s="1008"/>
      <c r="DN271" s="1008"/>
      <c r="DO271" s="1008"/>
      <c r="DP271" s="1008"/>
      <c r="DQ271" s="1008"/>
      <c r="DR271" s="1008"/>
    </row>
    <row r="272" spans="1:122" s="1007" customFormat="1" x14ac:dyDescent="0.25">
      <c r="A272" s="1010"/>
      <c r="B272" s="1012"/>
      <c r="C272" s="1010"/>
      <c r="D272" s="1010"/>
      <c r="E272" s="1010"/>
      <c r="F272" s="1010"/>
      <c r="G272" s="1010"/>
      <c r="H272" s="1010"/>
      <c r="I272" s="1010"/>
      <c r="J272" s="1010"/>
      <c r="K272" s="1010"/>
      <c r="L272" s="1010"/>
      <c r="M272" s="1010"/>
      <c r="N272" s="1010"/>
      <c r="O272" s="1010"/>
      <c r="P272" s="1010"/>
      <c r="Q272" s="1010"/>
      <c r="R272" s="1010"/>
      <c r="S272" s="1010"/>
      <c r="T272" s="1010"/>
      <c r="U272" s="1010"/>
      <c r="V272" s="1010"/>
      <c r="W272" s="1010"/>
      <c r="X272" s="1010"/>
      <c r="Y272" s="1010"/>
      <c r="Z272" s="1010"/>
      <c r="AA272" s="1010"/>
      <c r="AB272" s="1010"/>
      <c r="AC272" s="1010"/>
      <c r="AD272" s="1010"/>
      <c r="AE272" s="1010"/>
      <c r="AF272" s="1010"/>
      <c r="AG272" s="1011"/>
      <c r="AH272" s="1011"/>
      <c r="AI272" s="1011"/>
      <c r="AJ272" s="1011"/>
      <c r="AK272" s="1011"/>
      <c r="AL272" s="1008"/>
      <c r="AM272" s="1008"/>
      <c r="AN272" s="1008"/>
      <c r="AO272" s="1008"/>
      <c r="AP272" s="1008"/>
      <c r="AQ272" s="1008"/>
      <c r="AR272" s="1008"/>
      <c r="AS272" s="1008"/>
      <c r="AT272" s="1008"/>
      <c r="AU272" s="1008"/>
      <c r="AV272" s="1008"/>
      <c r="AW272" s="1008"/>
      <c r="AX272" s="1008"/>
      <c r="AY272" s="1008"/>
      <c r="AZ272" s="1008"/>
      <c r="BA272" s="1008"/>
      <c r="BB272" s="1008"/>
      <c r="BC272" s="1008"/>
      <c r="BD272" s="1008"/>
      <c r="BE272" s="1008"/>
      <c r="BF272" s="1008"/>
      <c r="BG272" s="1008"/>
      <c r="BH272" s="1008"/>
      <c r="BI272" s="1008"/>
      <c r="BJ272" s="1008"/>
      <c r="BK272" s="1008"/>
      <c r="BL272" s="1008"/>
      <c r="BM272" s="1008"/>
      <c r="BN272" s="1008"/>
      <c r="BO272" s="1008"/>
      <c r="BP272" s="1008"/>
      <c r="BQ272" s="1008"/>
      <c r="BR272" s="1008"/>
      <c r="BS272" s="1008"/>
      <c r="BT272" s="1008"/>
      <c r="BU272" s="1008"/>
      <c r="BV272" s="1008"/>
      <c r="BW272" s="1008"/>
      <c r="BX272" s="1008"/>
      <c r="BY272" s="1008"/>
      <c r="BZ272" s="1008"/>
      <c r="CA272" s="1008"/>
      <c r="CB272" s="1008"/>
      <c r="CC272" s="1008"/>
      <c r="CD272" s="1008"/>
      <c r="CE272" s="1008"/>
      <c r="CF272" s="1008"/>
      <c r="CG272" s="1008"/>
      <c r="CH272" s="1008"/>
      <c r="CI272" s="1008"/>
      <c r="CJ272" s="1008"/>
      <c r="CK272" s="1008"/>
      <c r="CL272" s="1008"/>
      <c r="CM272" s="1008"/>
      <c r="CN272" s="1008"/>
      <c r="CO272" s="1008"/>
      <c r="CP272" s="1008"/>
      <c r="CQ272" s="1008"/>
      <c r="CR272" s="1008"/>
      <c r="CS272" s="1008"/>
      <c r="CT272" s="1008"/>
      <c r="CU272" s="1008"/>
      <c r="CV272" s="1008"/>
      <c r="CW272" s="1008"/>
      <c r="CX272" s="1008"/>
      <c r="CY272" s="1008"/>
      <c r="CZ272" s="1008"/>
      <c r="DA272" s="1008"/>
      <c r="DB272" s="1008"/>
      <c r="DC272" s="1008"/>
      <c r="DD272" s="1008"/>
      <c r="DE272" s="1008"/>
      <c r="DF272" s="1008"/>
      <c r="DG272" s="1008"/>
      <c r="DH272" s="1008"/>
      <c r="DI272" s="1008"/>
      <c r="DJ272" s="1008"/>
      <c r="DK272" s="1008"/>
      <c r="DL272" s="1008"/>
      <c r="DM272" s="1008"/>
      <c r="DN272" s="1008"/>
      <c r="DO272" s="1008"/>
      <c r="DP272" s="1008"/>
      <c r="DQ272" s="1008"/>
      <c r="DR272" s="1008"/>
    </row>
    <row r="273" spans="1:122" s="1007" customFormat="1" x14ac:dyDescent="0.25">
      <c r="A273" s="1010"/>
      <c r="B273" s="1012"/>
      <c r="C273" s="1010"/>
      <c r="D273" s="1010"/>
      <c r="E273" s="1010"/>
      <c r="F273" s="1010"/>
      <c r="G273" s="1010"/>
      <c r="H273" s="1010"/>
      <c r="I273" s="1010"/>
      <c r="J273" s="1010"/>
      <c r="K273" s="1010"/>
      <c r="L273" s="1010"/>
      <c r="M273" s="1010"/>
      <c r="N273" s="1010"/>
      <c r="O273" s="1010"/>
      <c r="P273" s="1010"/>
      <c r="Q273" s="1010"/>
      <c r="R273" s="1010"/>
      <c r="S273" s="1010"/>
      <c r="T273" s="1010"/>
      <c r="U273" s="1010"/>
      <c r="V273" s="1010"/>
      <c r="W273" s="1010"/>
      <c r="X273" s="1010"/>
      <c r="Y273" s="1010"/>
      <c r="Z273" s="1010"/>
      <c r="AA273" s="1010"/>
      <c r="AB273" s="1010"/>
      <c r="AC273" s="1010"/>
      <c r="AD273" s="1010"/>
      <c r="AE273" s="1010"/>
      <c r="AF273" s="1010"/>
      <c r="AG273" s="1011"/>
      <c r="AH273" s="1011"/>
      <c r="AI273" s="1011"/>
      <c r="AJ273" s="1011"/>
      <c r="AK273" s="1011"/>
      <c r="AL273" s="1008"/>
      <c r="AM273" s="1008"/>
      <c r="AN273" s="1008"/>
      <c r="AO273" s="1008"/>
      <c r="AP273" s="1008"/>
      <c r="AQ273" s="1008"/>
      <c r="AR273" s="1008"/>
      <c r="AS273" s="1008"/>
      <c r="AT273" s="1008"/>
      <c r="AU273" s="1008"/>
      <c r="AV273" s="1008"/>
      <c r="AW273" s="1008"/>
      <c r="AX273" s="1008"/>
      <c r="AY273" s="1008"/>
      <c r="AZ273" s="1008"/>
      <c r="BA273" s="1008"/>
      <c r="BB273" s="1008"/>
      <c r="BC273" s="1008"/>
      <c r="BD273" s="1008"/>
      <c r="BE273" s="1008"/>
      <c r="BF273" s="1008"/>
      <c r="BG273" s="1008"/>
      <c r="BH273" s="1008"/>
      <c r="BI273" s="1008"/>
      <c r="BJ273" s="1008"/>
      <c r="BK273" s="1008"/>
      <c r="BL273" s="1008"/>
      <c r="BM273" s="1008"/>
      <c r="BN273" s="1008"/>
      <c r="BO273" s="1008"/>
      <c r="BP273" s="1008"/>
      <c r="BQ273" s="1008"/>
      <c r="BR273" s="1008"/>
      <c r="BS273" s="1008"/>
      <c r="BT273" s="1008"/>
      <c r="BU273" s="1008"/>
      <c r="BV273" s="1008"/>
      <c r="BW273" s="1008"/>
      <c r="BX273" s="1008"/>
      <c r="BY273" s="1008"/>
      <c r="BZ273" s="1008"/>
      <c r="CA273" s="1008"/>
      <c r="CB273" s="1008"/>
      <c r="CC273" s="1008"/>
      <c r="CD273" s="1008"/>
      <c r="CE273" s="1008"/>
      <c r="CF273" s="1008"/>
      <c r="CG273" s="1008"/>
      <c r="CH273" s="1008"/>
      <c r="CI273" s="1008"/>
      <c r="CJ273" s="1008"/>
      <c r="CK273" s="1008"/>
      <c r="CL273" s="1008"/>
      <c r="CM273" s="1008"/>
      <c r="CN273" s="1008"/>
      <c r="CO273" s="1008"/>
      <c r="CP273" s="1008"/>
      <c r="CQ273" s="1008"/>
      <c r="CR273" s="1008"/>
      <c r="CS273" s="1008"/>
      <c r="CT273" s="1008"/>
      <c r="CU273" s="1008"/>
      <c r="CV273" s="1008"/>
      <c r="CW273" s="1008"/>
      <c r="CX273" s="1008"/>
      <c r="CY273" s="1008"/>
      <c r="CZ273" s="1008"/>
      <c r="DA273" s="1008"/>
      <c r="DB273" s="1008"/>
      <c r="DC273" s="1008"/>
      <c r="DD273" s="1008"/>
      <c r="DE273" s="1008"/>
      <c r="DF273" s="1008"/>
      <c r="DG273" s="1008"/>
      <c r="DH273" s="1008"/>
      <c r="DI273" s="1008"/>
      <c r="DJ273" s="1008"/>
      <c r="DK273" s="1008"/>
      <c r="DL273" s="1008"/>
      <c r="DM273" s="1008"/>
      <c r="DN273" s="1008"/>
      <c r="DO273" s="1008"/>
      <c r="DP273" s="1008"/>
      <c r="DQ273" s="1008"/>
      <c r="DR273" s="1008"/>
    </row>
    <row r="274" spans="1:122" s="1007" customFormat="1" x14ac:dyDescent="0.25">
      <c r="A274" s="1010"/>
      <c r="B274" s="1012"/>
      <c r="C274" s="1010"/>
      <c r="D274" s="1010"/>
      <c r="E274" s="1010"/>
      <c r="F274" s="1010"/>
      <c r="G274" s="1010"/>
      <c r="H274" s="1010"/>
      <c r="I274" s="1010"/>
      <c r="J274" s="1010"/>
      <c r="K274" s="1010"/>
      <c r="L274" s="1010"/>
      <c r="M274" s="1010"/>
      <c r="N274" s="1010"/>
      <c r="O274" s="1010"/>
      <c r="P274" s="1010"/>
      <c r="Q274" s="1010"/>
      <c r="R274" s="1010"/>
      <c r="S274" s="1010"/>
      <c r="T274" s="1010"/>
      <c r="U274" s="1010"/>
      <c r="V274" s="1010"/>
      <c r="W274" s="1010"/>
      <c r="X274" s="1010"/>
      <c r="Y274" s="1010"/>
      <c r="Z274" s="1010"/>
      <c r="AA274" s="1010"/>
      <c r="AB274" s="1010"/>
      <c r="AC274" s="1010"/>
      <c r="AD274" s="1010"/>
      <c r="AE274" s="1010"/>
      <c r="AF274" s="1010"/>
      <c r="AG274" s="1011"/>
      <c r="AH274" s="1011"/>
      <c r="AI274" s="1011"/>
      <c r="AJ274" s="1011"/>
      <c r="AK274" s="1011"/>
      <c r="AL274" s="1008"/>
      <c r="AM274" s="1008"/>
      <c r="AN274" s="1008"/>
      <c r="AO274" s="1008"/>
      <c r="AP274" s="1008"/>
      <c r="AQ274" s="1008"/>
      <c r="AR274" s="1008"/>
      <c r="AS274" s="1008"/>
      <c r="AT274" s="1008"/>
      <c r="AU274" s="1008"/>
      <c r="AV274" s="1008"/>
      <c r="AW274" s="1008"/>
      <c r="AX274" s="1008"/>
      <c r="AY274" s="1008"/>
      <c r="AZ274" s="1008"/>
      <c r="BA274" s="1008"/>
      <c r="BB274" s="1008"/>
      <c r="BC274" s="1008"/>
      <c r="BD274" s="1008"/>
      <c r="BE274" s="1008"/>
      <c r="BF274" s="1008"/>
      <c r="BG274" s="1008"/>
      <c r="BH274" s="1008"/>
      <c r="BI274" s="1008"/>
      <c r="BJ274" s="1008"/>
      <c r="BK274" s="1008"/>
      <c r="BL274" s="1008"/>
      <c r="BM274" s="1008"/>
      <c r="BN274" s="1008"/>
      <c r="BO274" s="1008"/>
      <c r="BP274" s="1008"/>
      <c r="BQ274" s="1008"/>
      <c r="BR274" s="1008"/>
      <c r="BS274" s="1008"/>
      <c r="BT274" s="1008"/>
      <c r="BU274" s="1008"/>
      <c r="BV274" s="1008"/>
      <c r="BW274" s="1008"/>
      <c r="BX274" s="1008"/>
      <c r="BY274" s="1008"/>
      <c r="BZ274" s="1008"/>
      <c r="CA274" s="1008"/>
      <c r="CB274" s="1008"/>
      <c r="CC274" s="1008"/>
      <c r="CD274" s="1008"/>
      <c r="CE274" s="1008"/>
      <c r="CF274" s="1008"/>
      <c r="CG274" s="1008"/>
      <c r="CH274" s="1008"/>
      <c r="CI274" s="1008"/>
      <c r="CJ274" s="1008"/>
      <c r="CK274" s="1008"/>
      <c r="CL274" s="1008"/>
      <c r="CM274" s="1008"/>
      <c r="CN274" s="1008"/>
      <c r="CO274" s="1008"/>
      <c r="CP274" s="1008"/>
      <c r="CQ274" s="1008"/>
      <c r="CR274" s="1008"/>
      <c r="CS274" s="1008"/>
      <c r="CT274" s="1008"/>
      <c r="CU274" s="1008"/>
      <c r="CV274" s="1008"/>
      <c r="CW274" s="1008"/>
      <c r="CX274" s="1008"/>
      <c r="CY274" s="1008"/>
      <c r="CZ274" s="1008"/>
      <c r="DA274" s="1008"/>
      <c r="DB274" s="1008"/>
      <c r="DC274" s="1008"/>
      <c r="DD274" s="1008"/>
      <c r="DE274" s="1008"/>
      <c r="DF274" s="1008"/>
      <c r="DG274" s="1008"/>
      <c r="DH274" s="1008"/>
      <c r="DI274" s="1008"/>
      <c r="DJ274" s="1008"/>
      <c r="DK274" s="1008"/>
      <c r="DL274" s="1008"/>
      <c r="DM274" s="1008"/>
      <c r="DN274" s="1008"/>
      <c r="DO274" s="1008"/>
      <c r="DP274" s="1008"/>
      <c r="DQ274" s="1008"/>
      <c r="DR274" s="1008"/>
    </row>
    <row r="275" spans="1:122" s="1007" customFormat="1" x14ac:dyDescent="0.25">
      <c r="A275" s="1010"/>
      <c r="B275" s="1012"/>
      <c r="C275" s="1010"/>
      <c r="D275" s="1010"/>
      <c r="E275" s="1010"/>
      <c r="F275" s="1010"/>
      <c r="G275" s="1010"/>
      <c r="H275" s="1010"/>
      <c r="I275" s="1010"/>
      <c r="J275" s="1010"/>
      <c r="K275" s="1010"/>
      <c r="L275" s="1010"/>
      <c r="M275" s="1010"/>
      <c r="N275" s="1010"/>
      <c r="O275" s="1010"/>
      <c r="P275" s="1010"/>
      <c r="Q275" s="1010"/>
      <c r="R275" s="1010"/>
      <c r="S275" s="1010"/>
      <c r="T275" s="1010"/>
      <c r="U275" s="1010"/>
      <c r="V275" s="1010"/>
      <c r="W275" s="1010"/>
      <c r="X275" s="1010"/>
      <c r="Y275" s="1010"/>
      <c r="Z275" s="1010"/>
      <c r="AA275" s="1010"/>
      <c r="AB275" s="1010"/>
      <c r="AC275" s="1010"/>
      <c r="AD275" s="1010"/>
      <c r="AE275" s="1010"/>
      <c r="AF275" s="1010"/>
      <c r="AG275" s="1011"/>
      <c r="AH275" s="1011"/>
      <c r="AI275" s="1011"/>
      <c r="AJ275" s="1011"/>
      <c r="AK275" s="1011"/>
      <c r="AL275" s="1008"/>
      <c r="AM275" s="1008"/>
      <c r="AN275" s="1008"/>
      <c r="AO275" s="1008"/>
      <c r="AP275" s="1008"/>
      <c r="AQ275" s="1008"/>
      <c r="AR275" s="1008"/>
      <c r="AS275" s="1008"/>
      <c r="AT275" s="1008"/>
      <c r="AU275" s="1008"/>
      <c r="AV275" s="1008"/>
      <c r="AW275" s="1008"/>
      <c r="AX275" s="1008"/>
      <c r="AY275" s="1008"/>
      <c r="AZ275" s="1008"/>
      <c r="BA275" s="1008"/>
      <c r="BB275" s="1008"/>
      <c r="BC275" s="1008"/>
      <c r="BD275" s="1008"/>
      <c r="BE275" s="1008"/>
      <c r="BF275" s="1008"/>
      <c r="BG275" s="1008"/>
      <c r="BH275" s="1008"/>
      <c r="BI275" s="1008"/>
      <c r="BJ275" s="1008"/>
      <c r="BK275" s="1008"/>
      <c r="BL275" s="1008"/>
      <c r="BM275" s="1008"/>
      <c r="BN275" s="1008"/>
      <c r="BO275" s="1008"/>
      <c r="BP275" s="1008"/>
      <c r="BQ275" s="1008"/>
      <c r="BR275" s="1008"/>
      <c r="BS275" s="1008"/>
      <c r="BT275" s="1008"/>
      <c r="BU275" s="1008"/>
      <c r="BV275" s="1008"/>
      <c r="BW275" s="1008"/>
      <c r="BX275" s="1008"/>
      <c r="BY275" s="1008"/>
      <c r="BZ275" s="1008"/>
      <c r="CA275" s="1008"/>
      <c r="CB275" s="1008"/>
      <c r="CC275" s="1008"/>
      <c r="CD275" s="1008"/>
      <c r="CE275" s="1008"/>
      <c r="CF275" s="1008"/>
      <c r="CG275" s="1008"/>
      <c r="CH275" s="1008"/>
      <c r="CI275" s="1008"/>
      <c r="CJ275" s="1008"/>
      <c r="CK275" s="1008"/>
      <c r="CL275" s="1008"/>
      <c r="CM275" s="1008"/>
      <c r="CN275" s="1008"/>
      <c r="CO275" s="1008"/>
      <c r="CP275" s="1008"/>
      <c r="CQ275" s="1008"/>
      <c r="CR275" s="1008"/>
      <c r="CS275" s="1008"/>
      <c r="CT275" s="1008"/>
      <c r="CU275" s="1008"/>
      <c r="CV275" s="1008"/>
      <c r="CW275" s="1008"/>
      <c r="CX275" s="1008"/>
      <c r="CY275" s="1008"/>
      <c r="CZ275" s="1008"/>
      <c r="DA275" s="1008"/>
      <c r="DB275" s="1008"/>
      <c r="DC275" s="1008"/>
      <c r="DD275" s="1008"/>
      <c r="DE275" s="1008"/>
      <c r="DF275" s="1008"/>
      <c r="DG275" s="1008"/>
      <c r="DH275" s="1008"/>
      <c r="DI275" s="1008"/>
      <c r="DJ275" s="1008"/>
      <c r="DK275" s="1008"/>
      <c r="DL275" s="1008"/>
      <c r="DM275" s="1008"/>
      <c r="DN275" s="1008"/>
      <c r="DO275" s="1008"/>
      <c r="DP275" s="1008"/>
      <c r="DQ275" s="1008"/>
      <c r="DR275" s="1008"/>
    </row>
    <row r="276" spans="1:122" s="1007" customFormat="1" x14ac:dyDescent="0.25">
      <c r="A276" s="1010"/>
      <c r="B276" s="1012"/>
      <c r="C276" s="1010"/>
      <c r="D276" s="1010"/>
      <c r="E276" s="1010"/>
      <c r="F276" s="1010"/>
      <c r="G276" s="1010"/>
      <c r="H276" s="1010"/>
      <c r="I276" s="1010"/>
      <c r="J276" s="1010"/>
      <c r="K276" s="1010"/>
      <c r="L276" s="1010"/>
      <c r="M276" s="1010"/>
      <c r="N276" s="1010"/>
      <c r="O276" s="1010"/>
      <c r="P276" s="1010"/>
      <c r="Q276" s="1010"/>
      <c r="R276" s="1010"/>
      <c r="S276" s="1010"/>
      <c r="T276" s="1010"/>
      <c r="U276" s="1010"/>
      <c r="V276" s="1010"/>
      <c r="W276" s="1010"/>
      <c r="X276" s="1010"/>
      <c r="Y276" s="1010"/>
      <c r="Z276" s="1010"/>
      <c r="AA276" s="1010"/>
      <c r="AB276" s="1010"/>
      <c r="AC276" s="1010"/>
      <c r="AD276" s="1010"/>
      <c r="AE276" s="1010"/>
      <c r="AF276" s="1010"/>
      <c r="AG276" s="1011"/>
      <c r="AH276" s="1011"/>
      <c r="AI276" s="1011"/>
      <c r="AJ276" s="1011"/>
      <c r="AK276" s="1011"/>
      <c r="AL276" s="1008"/>
      <c r="AM276" s="1008"/>
      <c r="AN276" s="1008"/>
      <c r="AO276" s="1008"/>
      <c r="AP276" s="1008"/>
      <c r="AQ276" s="1008"/>
      <c r="AR276" s="1008"/>
      <c r="AS276" s="1008"/>
      <c r="AT276" s="1008"/>
      <c r="AU276" s="1008"/>
      <c r="AV276" s="1008"/>
      <c r="AW276" s="1008"/>
      <c r="AX276" s="1008"/>
      <c r="AY276" s="1008"/>
      <c r="AZ276" s="1008"/>
      <c r="BA276" s="1008"/>
      <c r="BB276" s="1008"/>
      <c r="BC276" s="1008"/>
      <c r="BD276" s="1008"/>
      <c r="BE276" s="1008"/>
      <c r="BF276" s="1008"/>
      <c r="BG276" s="1008"/>
      <c r="BH276" s="1008"/>
      <c r="BI276" s="1008"/>
      <c r="BJ276" s="1008"/>
      <c r="BK276" s="1008"/>
      <c r="BL276" s="1008"/>
      <c r="BM276" s="1008"/>
      <c r="BN276" s="1008"/>
      <c r="BO276" s="1008"/>
      <c r="BP276" s="1008"/>
      <c r="BQ276" s="1008"/>
      <c r="BR276" s="1008"/>
      <c r="BS276" s="1008"/>
      <c r="BT276" s="1008"/>
      <c r="BU276" s="1008"/>
      <c r="BV276" s="1008"/>
      <c r="BW276" s="1008"/>
      <c r="BX276" s="1008"/>
      <c r="BY276" s="1008"/>
      <c r="BZ276" s="1008"/>
      <c r="CA276" s="1008"/>
      <c r="CB276" s="1008"/>
      <c r="CC276" s="1008"/>
      <c r="CD276" s="1008"/>
      <c r="CE276" s="1008"/>
      <c r="CF276" s="1008"/>
      <c r="CG276" s="1008"/>
      <c r="CH276" s="1008"/>
      <c r="CI276" s="1008"/>
      <c r="CJ276" s="1008"/>
      <c r="CK276" s="1008"/>
      <c r="CL276" s="1008"/>
      <c r="CM276" s="1008"/>
      <c r="CN276" s="1008"/>
      <c r="CO276" s="1008"/>
      <c r="CP276" s="1008"/>
      <c r="CQ276" s="1008"/>
      <c r="CR276" s="1008"/>
      <c r="CS276" s="1008"/>
      <c r="CT276" s="1008"/>
      <c r="CU276" s="1008"/>
      <c r="CV276" s="1008"/>
      <c r="CW276" s="1008"/>
      <c r="CX276" s="1008"/>
      <c r="CY276" s="1008"/>
      <c r="CZ276" s="1008"/>
      <c r="DA276" s="1008"/>
      <c r="DB276" s="1008"/>
      <c r="DC276" s="1008"/>
      <c r="DD276" s="1008"/>
      <c r="DE276" s="1008"/>
      <c r="DF276" s="1008"/>
      <c r="DG276" s="1008"/>
      <c r="DH276" s="1008"/>
      <c r="DI276" s="1008"/>
      <c r="DJ276" s="1008"/>
      <c r="DK276" s="1008"/>
      <c r="DL276" s="1008"/>
      <c r="DM276" s="1008"/>
      <c r="DN276" s="1008"/>
      <c r="DO276" s="1008"/>
      <c r="DP276" s="1008"/>
      <c r="DQ276" s="1008"/>
      <c r="DR276" s="1008"/>
    </row>
    <row r="277" spans="1:122" s="1007" customFormat="1" x14ac:dyDescent="0.25">
      <c r="A277" s="1010"/>
      <c r="B277" s="1012"/>
      <c r="C277" s="1010"/>
      <c r="D277" s="1010"/>
      <c r="E277" s="1010"/>
      <c r="F277" s="1010"/>
      <c r="G277" s="1010"/>
      <c r="H277" s="1010"/>
      <c r="I277" s="1010"/>
      <c r="J277" s="1010"/>
      <c r="K277" s="1010"/>
      <c r="L277" s="1010"/>
      <c r="M277" s="1010"/>
      <c r="N277" s="1010"/>
      <c r="O277" s="1010"/>
      <c r="P277" s="1010"/>
      <c r="Q277" s="1010"/>
      <c r="R277" s="1010"/>
      <c r="S277" s="1010"/>
      <c r="T277" s="1010"/>
      <c r="U277" s="1010"/>
      <c r="V277" s="1010"/>
      <c r="W277" s="1010"/>
      <c r="X277" s="1010"/>
      <c r="Y277" s="1010"/>
      <c r="Z277" s="1010"/>
      <c r="AA277" s="1010"/>
      <c r="AB277" s="1010"/>
      <c r="AC277" s="1010"/>
      <c r="AD277" s="1010"/>
      <c r="AE277" s="1010"/>
      <c r="AF277" s="1010"/>
      <c r="AG277" s="1011"/>
      <c r="AH277" s="1011"/>
      <c r="AI277" s="1011"/>
      <c r="AJ277" s="1011"/>
      <c r="AK277" s="1011"/>
      <c r="AL277" s="1008"/>
      <c r="AM277" s="1008"/>
      <c r="AN277" s="1008"/>
      <c r="AO277" s="1008"/>
      <c r="AP277" s="1008"/>
      <c r="AQ277" s="1008"/>
      <c r="AR277" s="1008"/>
      <c r="AS277" s="1008"/>
      <c r="AT277" s="1008"/>
      <c r="AU277" s="1008"/>
      <c r="AV277" s="1008"/>
      <c r="AW277" s="1008"/>
      <c r="AX277" s="1008"/>
      <c r="AY277" s="1008"/>
      <c r="AZ277" s="1008"/>
      <c r="BA277" s="1008"/>
      <c r="BB277" s="1008"/>
      <c r="BC277" s="1008"/>
      <c r="BD277" s="1008"/>
      <c r="BE277" s="1008"/>
      <c r="BF277" s="1008"/>
      <c r="BG277" s="1008"/>
      <c r="BH277" s="1008"/>
      <c r="BI277" s="1008"/>
      <c r="BJ277" s="1008"/>
      <c r="BK277" s="1008"/>
      <c r="BL277" s="1008"/>
      <c r="BM277" s="1008"/>
      <c r="BN277" s="1008"/>
      <c r="BO277" s="1008"/>
      <c r="BP277" s="1008"/>
      <c r="BQ277" s="1008"/>
      <c r="BR277" s="1008"/>
      <c r="BS277" s="1008"/>
      <c r="BT277" s="1008"/>
      <c r="BU277" s="1008"/>
      <c r="BV277" s="1008"/>
      <c r="BW277" s="1008"/>
      <c r="BX277" s="1008"/>
      <c r="BY277" s="1008"/>
      <c r="BZ277" s="1008"/>
      <c r="CA277" s="1008"/>
      <c r="CB277" s="1008"/>
      <c r="CC277" s="1008"/>
      <c r="CD277" s="1008"/>
      <c r="CE277" s="1008"/>
      <c r="CF277" s="1008"/>
      <c r="CG277" s="1008"/>
      <c r="CH277" s="1008"/>
      <c r="CI277" s="1008"/>
      <c r="CJ277" s="1008"/>
      <c r="CK277" s="1008"/>
      <c r="CL277" s="1008"/>
      <c r="CM277" s="1008"/>
      <c r="CN277" s="1008"/>
      <c r="CO277" s="1008"/>
      <c r="CP277" s="1008"/>
      <c r="CQ277" s="1008"/>
      <c r="CR277" s="1008"/>
      <c r="CS277" s="1008"/>
      <c r="CT277" s="1008"/>
      <c r="CU277" s="1008"/>
      <c r="CV277" s="1008"/>
      <c r="CW277" s="1008"/>
      <c r="CX277" s="1008"/>
      <c r="CY277" s="1008"/>
      <c r="CZ277" s="1008"/>
      <c r="DA277" s="1008"/>
      <c r="DB277" s="1008"/>
      <c r="DC277" s="1008"/>
      <c r="DD277" s="1008"/>
      <c r="DE277" s="1008"/>
      <c r="DF277" s="1008"/>
      <c r="DG277" s="1008"/>
      <c r="DH277" s="1008"/>
      <c r="DI277" s="1008"/>
      <c r="DJ277" s="1008"/>
      <c r="DK277" s="1008"/>
      <c r="DL277" s="1008"/>
      <c r="DM277" s="1008"/>
      <c r="DN277" s="1008"/>
      <c r="DO277" s="1008"/>
      <c r="DP277" s="1008"/>
      <c r="DQ277" s="1008"/>
      <c r="DR277" s="1008"/>
    </row>
    <row r="278" spans="1:122" s="1007" customFormat="1" x14ac:dyDescent="0.25">
      <c r="A278" s="1010"/>
      <c r="B278" s="1012"/>
      <c r="C278" s="1010"/>
      <c r="D278" s="1010"/>
      <c r="E278" s="1010"/>
      <c r="F278" s="1010"/>
      <c r="G278" s="1010"/>
      <c r="H278" s="1010"/>
      <c r="I278" s="1010"/>
      <c r="J278" s="1010"/>
      <c r="K278" s="1010"/>
      <c r="L278" s="1010"/>
      <c r="M278" s="1010"/>
      <c r="N278" s="1010"/>
      <c r="O278" s="1010"/>
      <c r="P278" s="1010"/>
      <c r="Q278" s="1010"/>
      <c r="R278" s="1010"/>
      <c r="S278" s="1010"/>
      <c r="T278" s="1010"/>
      <c r="U278" s="1010"/>
      <c r="V278" s="1010"/>
      <c r="W278" s="1010"/>
      <c r="X278" s="1010"/>
      <c r="Y278" s="1010"/>
      <c r="Z278" s="1010"/>
      <c r="AA278" s="1010"/>
      <c r="AB278" s="1010"/>
      <c r="AC278" s="1010"/>
      <c r="AD278" s="1010"/>
      <c r="AE278" s="1010"/>
      <c r="AF278" s="1010"/>
      <c r="AG278" s="1011"/>
      <c r="AH278" s="1011"/>
      <c r="AI278" s="1011"/>
      <c r="AJ278" s="1011"/>
      <c r="AK278" s="1011"/>
      <c r="AL278" s="1008"/>
      <c r="AM278" s="1008"/>
      <c r="AN278" s="1008"/>
      <c r="AO278" s="1008"/>
      <c r="AP278" s="1008"/>
      <c r="AQ278" s="1008"/>
      <c r="AR278" s="1008"/>
      <c r="AS278" s="1008"/>
      <c r="AT278" s="1008"/>
      <c r="AU278" s="1008"/>
      <c r="AV278" s="1008"/>
      <c r="AW278" s="1008"/>
      <c r="AX278" s="1008"/>
      <c r="AY278" s="1008"/>
      <c r="AZ278" s="1008"/>
      <c r="BA278" s="1008"/>
      <c r="BB278" s="1008"/>
      <c r="BC278" s="1008"/>
      <c r="BD278" s="1008"/>
      <c r="BE278" s="1008"/>
      <c r="BF278" s="1008"/>
      <c r="BG278" s="1008"/>
      <c r="BH278" s="1008"/>
      <c r="BI278" s="1008"/>
      <c r="BJ278" s="1008"/>
      <c r="BK278" s="1008"/>
      <c r="BL278" s="1008"/>
      <c r="BM278" s="1008"/>
      <c r="BN278" s="1008"/>
      <c r="BO278" s="1008"/>
      <c r="BP278" s="1008"/>
      <c r="BQ278" s="1008"/>
      <c r="BR278" s="1008"/>
      <c r="BS278" s="1008"/>
      <c r="BT278" s="1008"/>
      <c r="BU278" s="1008"/>
      <c r="BV278" s="1008"/>
      <c r="BW278" s="1008"/>
      <c r="BX278" s="1008"/>
      <c r="BY278" s="1008"/>
      <c r="BZ278" s="1008"/>
      <c r="CA278" s="1008"/>
      <c r="CB278" s="1008"/>
      <c r="CC278" s="1008"/>
      <c r="CD278" s="1008"/>
      <c r="CE278" s="1008"/>
      <c r="CF278" s="1008"/>
      <c r="CG278" s="1008"/>
      <c r="CH278" s="1008"/>
      <c r="CI278" s="1008"/>
      <c r="CJ278" s="1008"/>
      <c r="CK278" s="1008"/>
      <c r="CL278" s="1008"/>
      <c r="CM278" s="1008"/>
      <c r="CN278" s="1008"/>
      <c r="CO278" s="1008"/>
      <c r="CP278" s="1008"/>
      <c r="CQ278" s="1008"/>
      <c r="CR278" s="1008"/>
      <c r="CS278" s="1008"/>
      <c r="CT278" s="1008"/>
      <c r="CU278" s="1008"/>
      <c r="CV278" s="1008"/>
      <c r="CW278" s="1008"/>
      <c r="CX278" s="1008"/>
      <c r="CY278" s="1008"/>
      <c r="CZ278" s="1008"/>
      <c r="DA278" s="1008"/>
      <c r="DB278" s="1008"/>
      <c r="DC278" s="1008"/>
      <c r="DD278" s="1008"/>
      <c r="DE278" s="1008"/>
      <c r="DF278" s="1008"/>
      <c r="DG278" s="1008"/>
      <c r="DH278" s="1008"/>
      <c r="DI278" s="1008"/>
      <c r="DJ278" s="1008"/>
      <c r="DK278" s="1008"/>
      <c r="DL278" s="1008"/>
      <c r="DM278" s="1008"/>
      <c r="DN278" s="1008"/>
      <c r="DO278" s="1008"/>
      <c r="DP278" s="1008"/>
      <c r="DQ278" s="1008"/>
      <c r="DR278" s="1008"/>
    </row>
    <row r="279" spans="1:122" s="1007" customFormat="1" x14ac:dyDescent="0.25">
      <c r="A279" s="1010"/>
      <c r="B279" s="1012"/>
      <c r="C279" s="1010"/>
      <c r="D279" s="1010"/>
      <c r="E279" s="1010"/>
      <c r="F279" s="1010"/>
      <c r="G279" s="1010"/>
      <c r="H279" s="1010"/>
      <c r="I279" s="1010"/>
      <c r="J279" s="1010"/>
      <c r="K279" s="1010"/>
      <c r="L279" s="1010"/>
      <c r="M279" s="1010"/>
      <c r="N279" s="1010"/>
      <c r="O279" s="1010"/>
      <c r="P279" s="1010"/>
      <c r="Q279" s="1010"/>
      <c r="R279" s="1010"/>
      <c r="S279" s="1010"/>
      <c r="T279" s="1010"/>
      <c r="U279" s="1010"/>
      <c r="V279" s="1010"/>
      <c r="W279" s="1010"/>
      <c r="X279" s="1010"/>
      <c r="Y279" s="1010"/>
      <c r="Z279" s="1010"/>
      <c r="AA279" s="1010"/>
      <c r="AB279" s="1010"/>
      <c r="AC279" s="1010"/>
      <c r="AD279" s="1010"/>
      <c r="AE279" s="1010"/>
      <c r="AF279" s="1010"/>
      <c r="AG279" s="1011"/>
      <c r="AH279" s="1011"/>
      <c r="AI279" s="1011"/>
      <c r="AJ279" s="1011"/>
      <c r="AK279" s="1011"/>
      <c r="AL279" s="1008"/>
      <c r="AM279" s="1008"/>
      <c r="AN279" s="1008"/>
      <c r="AO279" s="1008"/>
      <c r="AP279" s="1008"/>
      <c r="AQ279" s="1008"/>
      <c r="AR279" s="1008"/>
      <c r="AS279" s="1008"/>
      <c r="AT279" s="1008"/>
      <c r="AU279" s="1008"/>
      <c r="AV279" s="1008"/>
      <c r="AW279" s="1008"/>
      <c r="AX279" s="1008"/>
      <c r="AY279" s="1008"/>
      <c r="AZ279" s="1008"/>
      <c r="BA279" s="1008"/>
      <c r="BB279" s="1008"/>
      <c r="BC279" s="1008"/>
      <c r="BD279" s="1008"/>
      <c r="BE279" s="1008"/>
      <c r="BF279" s="1008"/>
      <c r="BG279" s="1008"/>
      <c r="BH279" s="1008"/>
      <c r="BI279" s="1008"/>
      <c r="BJ279" s="1008"/>
      <c r="BK279" s="1008"/>
      <c r="BL279" s="1008"/>
      <c r="BM279" s="1008"/>
      <c r="BN279" s="1008"/>
      <c r="BO279" s="1008"/>
      <c r="BP279" s="1008"/>
      <c r="BQ279" s="1008"/>
      <c r="BR279" s="1008"/>
      <c r="BS279" s="1008"/>
      <c r="BT279" s="1008"/>
      <c r="BU279" s="1008"/>
      <c r="BV279" s="1008"/>
      <c r="BW279" s="1008"/>
      <c r="BX279" s="1008"/>
      <c r="BY279" s="1008"/>
      <c r="BZ279" s="1008"/>
      <c r="CA279" s="1008"/>
      <c r="CB279" s="1008"/>
      <c r="CC279" s="1008"/>
      <c r="CD279" s="1008"/>
      <c r="CE279" s="1008"/>
      <c r="CF279" s="1008"/>
      <c r="CG279" s="1008"/>
      <c r="CH279" s="1008"/>
      <c r="CI279" s="1008"/>
      <c r="CJ279" s="1008"/>
      <c r="CK279" s="1008"/>
      <c r="CL279" s="1008"/>
      <c r="CM279" s="1008"/>
      <c r="CN279" s="1008"/>
      <c r="CO279" s="1008"/>
      <c r="CP279" s="1008"/>
      <c r="CQ279" s="1008"/>
      <c r="CR279" s="1008"/>
      <c r="CS279" s="1008"/>
      <c r="CT279" s="1008"/>
      <c r="CU279" s="1008"/>
      <c r="CV279" s="1008"/>
      <c r="CW279" s="1008"/>
      <c r="CX279" s="1008"/>
      <c r="CY279" s="1008"/>
      <c r="CZ279" s="1008"/>
      <c r="DA279" s="1008"/>
      <c r="DB279" s="1008"/>
      <c r="DC279" s="1008"/>
      <c r="DD279" s="1008"/>
      <c r="DE279" s="1008"/>
      <c r="DF279" s="1008"/>
      <c r="DG279" s="1008"/>
      <c r="DH279" s="1008"/>
      <c r="DI279" s="1008"/>
      <c r="DJ279" s="1008"/>
      <c r="DK279" s="1008"/>
      <c r="DL279" s="1008"/>
      <c r="DM279" s="1008"/>
      <c r="DN279" s="1008"/>
      <c r="DO279" s="1008"/>
      <c r="DP279" s="1008"/>
      <c r="DQ279" s="1008"/>
      <c r="DR279" s="1008"/>
    </row>
    <row r="280" spans="1:122" s="1007" customFormat="1" x14ac:dyDescent="0.25">
      <c r="A280" s="1010"/>
      <c r="B280" s="1012"/>
      <c r="C280" s="1010"/>
      <c r="D280" s="1010"/>
      <c r="E280" s="1010"/>
      <c r="F280" s="1010"/>
      <c r="G280" s="1010"/>
      <c r="H280" s="1010"/>
      <c r="I280" s="1010"/>
      <c r="J280" s="1010"/>
      <c r="K280" s="1010"/>
      <c r="L280" s="1010"/>
      <c r="M280" s="1010"/>
      <c r="N280" s="1010"/>
      <c r="O280" s="1010"/>
      <c r="P280" s="1010"/>
      <c r="Q280" s="1010"/>
      <c r="R280" s="1010"/>
      <c r="S280" s="1010"/>
      <c r="T280" s="1010"/>
      <c r="U280" s="1010"/>
      <c r="V280" s="1010"/>
      <c r="W280" s="1010"/>
      <c r="X280" s="1010"/>
      <c r="Y280" s="1010"/>
      <c r="Z280" s="1010"/>
      <c r="AA280" s="1010"/>
      <c r="AB280" s="1010"/>
      <c r="AC280" s="1010"/>
      <c r="AD280" s="1010"/>
      <c r="AE280" s="1010"/>
      <c r="AF280" s="1010"/>
      <c r="AG280" s="1011"/>
      <c r="AH280" s="1011"/>
      <c r="AI280" s="1011"/>
      <c r="AJ280" s="1011"/>
      <c r="AK280" s="1011"/>
      <c r="AL280" s="1008"/>
      <c r="AM280" s="1008"/>
      <c r="AN280" s="1008"/>
      <c r="AO280" s="1008"/>
      <c r="AP280" s="1008"/>
      <c r="AQ280" s="1008"/>
      <c r="AR280" s="1008"/>
      <c r="AS280" s="1008"/>
      <c r="AT280" s="1008"/>
      <c r="AU280" s="1008"/>
      <c r="AV280" s="1008"/>
      <c r="AW280" s="1008"/>
      <c r="AX280" s="1008"/>
      <c r="AY280" s="1008"/>
      <c r="AZ280" s="1008"/>
      <c r="BA280" s="1008"/>
      <c r="BB280" s="1008"/>
      <c r="BC280" s="1008"/>
      <c r="BD280" s="1008"/>
      <c r="BE280" s="1008"/>
      <c r="BF280" s="1008"/>
      <c r="BG280" s="1008"/>
      <c r="BH280" s="1008"/>
      <c r="BI280" s="1008"/>
      <c r="BJ280" s="1008"/>
      <c r="BK280" s="1008"/>
      <c r="BL280" s="1008"/>
      <c r="BM280" s="1008"/>
      <c r="BN280" s="1008"/>
      <c r="BO280" s="1008"/>
      <c r="BP280" s="1008"/>
      <c r="BQ280" s="1008"/>
      <c r="BR280" s="1008"/>
      <c r="BS280" s="1008"/>
      <c r="BT280" s="1008"/>
      <c r="BU280" s="1008"/>
      <c r="BV280" s="1008"/>
      <c r="BW280" s="1008"/>
      <c r="BX280" s="1008"/>
      <c r="BY280" s="1008"/>
      <c r="BZ280" s="1008"/>
      <c r="CA280" s="1008"/>
      <c r="CB280" s="1008"/>
      <c r="CC280" s="1008"/>
      <c r="CD280" s="1008"/>
      <c r="CE280" s="1008"/>
      <c r="CF280" s="1008"/>
      <c r="CG280" s="1008"/>
      <c r="CH280" s="1008"/>
      <c r="CI280" s="1008"/>
      <c r="CJ280" s="1008"/>
      <c r="CK280" s="1008"/>
      <c r="CL280" s="1008"/>
      <c r="CM280" s="1008"/>
      <c r="CN280" s="1008"/>
      <c r="CO280" s="1008"/>
      <c r="CP280" s="1008"/>
      <c r="CQ280" s="1008"/>
      <c r="CR280" s="1008"/>
      <c r="CS280" s="1008"/>
      <c r="CT280" s="1008"/>
      <c r="CU280" s="1008"/>
      <c r="CV280" s="1008"/>
      <c r="CW280" s="1008"/>
      <c r="CX280" s="1008"/>
      <c r="CY280" s="1008"/>
      <c r="CZ280" s="1008"/>
      <c r="DA280" s="1008"/>
      <c r="DB280" s="1008"/>
      <c r="DC280" s="1008"/>
      <c r="DD280" s="1008"/>
      <c r="DE280" s="1008"/>
      <c r="DF280" s="1008"/>
      <c r="DG280" s="1008"/>
      <c r="DH280" s="1008"/>
      <c r="DI280" s="1008"/>
      <c r="DJ280" s="1008"/>
      <c r="DK280" s="1008"/>
      <c r="DL280" s="1008"/>
      <c r="DM280" s="1008"/>
      <c r="DN280" s="1008"/>
      <c r="DO280" s="1008"/>
      <c r="DP280" s="1008"/>
      <c r="DQ280" s="1008"/>
      <c r="DR280" s="1008"/>
    </row>
    <row r="281" spans="1:122" s="1007" customFormat="1" x14ac:dyDescent="0.25">
      <c r="A281" s="1010"/>
      <c r="B281" s="1012"/>
      <c r="C281" s="1010"/>
      <c r="D281" s="1010"/>
      <c r="E281" s="1010"/>
      <c r="F281" s="1010"/>
      <c r="G281" s="1010"/>
      <c r="H281" s="1010"/>
      <c r="I281" s="1010"/>
      <c r="J281" s="1010"/>
      <c r="K281" s="1010"/>
      <c r="L281" s="1010"/>
      <c r="M281" s="1010"/>
      <c r="N281" s="1010"/>
      <c r="O281" s="1010"/>
      <c r="P281" s="1010"/>
      <c r="Q281" s="1010"/>
      <c r="R281" s="1010"/>
      <c r="S281" s="1010"/>
      <c r="T281" s="1010"/>
      <c r="U281" s="1010"/>
      <c r="V281" s="1010"/>
      <c r="W281" s="1010"/>
      <c r="X281" s="1010"/>
      <c r="Y281" s="1010"/>
      <c r="Z281" s="1010"/>
      <c r="AA281" s="1010"/>
      <c r="AB281" s="1010"/>
      <c r="AC281" s="1010"/>
      <c r="AD281" s="1010"/>
      <c r="AE281" s="1010"/>
      <c r="AF281" s="1010"/>
      <c r="AG281" s="1011"/>
      <c r="AH281" s="1011"/>
      <c r="AI281" s="1011"/>
      <c r="AJ281" s="1011"/>
      <c r="AK281" s="1011"/>
      <c r="AL281" s="1008"/>
      <c r="AM281" s="1008"/>
      <c r="AN281" s="1008"/>
      <c r="AO281" s="1008"/>
      <c r="AP281" s="1008"/>
      <c r="AQ281" s="1008"/>
      <c r="AR281" s="1008"/>
      <c r="AS281" s="1008"/>
      <c r="AT281" s="1008"/>
      <c r="AU281" s="1008"/>
      <c r="AV281" s="1008"/>
      <c r="AW281" s="1008"/>
      <c r="AX281" s="1008"/>
      <c r="AY281" s="1008"/>
      <c r="AZ281" s="1008"/>
      <c r="BA281" s="1008"/>
      <c r="BB281" s="1008"/>
      <c r="BC281" s="1008"/>
      <c r="BD281" s="1008"/>
      <c r="BE281" s="1008"/>
      <c r="BF281" s="1008"/>
      <c r="BG281" s="1008"/>
      <c r="BH281" s="1008"/>
      <c r="BI281" s="1008"/>
      <c r="BJ281" s="1008"/>
      <c r="BK281" s="1008"/>
      <c r="BL281" s="1008"/>
      <c r="BM281" s="1008"/>
      <c r="BN281" s="1008"/>
      <c r="BO281" s="1008"/>
      <c r="BP281" s="1008"/>
      <c r="BQ281" s="1008"/>
      <c r="BR281" s="1008"/>
      <c r="BS281" s="1008"/>
      <c r="BT281" s="1008"/>
      <c r="BU281" s="1008"/>
      <c r="BV281" s="1008"/>
      <c r="BW281" s="1008"/>
      <c r="BX281" s="1008"/>
      <c r="BY281" s="1008"/>
      <c r="BZ281" s="1008"/>
      <c r="CA281" s="1008"/>
      <c r="CB281" s="1008"/>
      <c r="CC281" s="1008"/>
      <c r="CD281" s="1008"/>
      <c r="CE281" s="1008"/>
      <c r="CF281" s="1008"/>
      <c r="CG281" s="1008"/>
      <c r="CH281" s="1008"/>
      <c r="CI281" s="1008"/>
      <c r="CJ281" s="1008"/>
      <c r="CK281" s="1008"/>
      <c r="CL281" s="1008"/>
      <c r="CM281" s="1008"/>
      <c r="CN281" s="1008"/>
      <c r="CO281" s="1008"/>
      <c r="CP281" s="1008"/>
      <c r="CQ281" s="1008"/>
      <c r="CR281" s="1008"/>
      <c r="CS281" s="1008"/>
      <c r="CT281" s="1008"/>
      <c r="CU281" s="1008"/>
      <c r="CV281" s="1008"/>
      <c r="CW281" s="1008"/>
      <c r="CX281" s="1008"/>
      <c r="CY281" s="1008"/>
      <c r="CZ281" s="1008"/>
      <c r="DA281" s="1008"/>
      <c r="DB281" s="1008"/>
      <c r="DC281" s="1008"/>
      <c r="DD281" s="1008"/>
      <c r="DE281" s="1008"/>
      <c r="DF281" s="1008"/>
      <c r="DG281" s="1008"/>
      <c r="DH281" s="1008"/>
      <c r="DI281" s="1008"/>
      <c r="DJ281" s="1008"/>
      <c r="DK281" s="1008"/>
      <c r="DL281" s="1008"/>
      <c r="DM281" s="1008"/>
      <c r="DN281" s="1008"/>
      <c r="DO281" s="1008"/>
      <c r="DP281" s="1008"/>
      <c r="DQ281" s="1008"/>
      <c r="DR281" s="1008"/>
    </row>
    <row r="282" spans="1:122" s="1007" customFormat="1" x14ac:dyDescent="0.25">
      <c r="A282" s="1010"/>
      <c r="B282" s="1012"/>
      <c r="C282" s="1010"/>
      <c r="D282" s="1010"/>
      <c r="E282" s="1010"/>
      <c r="F282" s="1010"/>
      <c r="G282" s="1010"/>
      <c r="H282" s="1010"/>
      <c r="I282" s="1010"/>
      <c r="J282" s="1010"/>
      <c r="K282" s="1010"/>
      <c r="L282" s="1010"/>
      <c r="M282" s="1010"/>
      <c r="N282" s="1010"/>
      <c r="O282" s="1010"/>
      <c r="P282" s="1010"/>
      <c r="Q282" s="1010"/>
      <c r="R282" s="1010"/>
      <c r="S282" s="1010"/>
      <c r="T282" s="1010"/>
      <c r="U282" s="1010"/>
      <c r="V282" s="1010"/>
      <c r="W282" s="1010"/>
      <c r="X282" s="1010"/>
      <c r="Y282" s="1010"/>
      <c r="Z282" s="1010"/>
      <c r="AA282" s="1010"/>
      <c r="AB282" s="1010"/>
      <c r="AC282" s="1010"/>
      <c r="AD282" s="1010"/>
      <c r="AE282" s="1010"/>
      <c r="AF282" s="1010"/>
      <c r="AG282" s="1011"/>
      <c r="AH282" s="1011"/>
      <c r="AI282" s="1011"/>
      <c r="AJ282" s="1011"/>
      <c r="AK282" s="1011"/>
      <c r="AL282" s="1008"/>
      <c r="AM282" s="1008"/>
      <c r="AN282" s="1008"/>
      <c r="AO282" s="1008"/>
      <c r="AP282" s="1008"/>
      <c r="AQ282" s="1008"/>
      <c r="AR282" s="1008"/>
      <c r="AS282" s="1008"/>
      <c r="AT282" s="1008"/>
      <c r="AU282" s="1008"/>
      <c r="AV282" s="1008"/>
      <c r="AW282" s="1008"/>
      <c r="AX282" s="1008"/>
      <c r="AY282" s="1008"/>
      <c r="AZ282" s="1008"/>
      <c r="BA282" s="1008"/>
      <c r="BB282" s="1008"/>
      <c r="BC282" s="1008"/>
      <c r="BD282" s="1008"/>
      <c r="BE282" s="1008"/>
      <c r="BF282" s="1008"/>
      <c r="BG282" s="1008"/>
      <c r="BH282" s="1008"/>
      <c r="BI282" s="1008"/>
      <c r="BJ282" s="1008"/>
      <c r="BK282" s="1008"/>
      <c r="BL282" s="1008"/>
      <c r="BM282" s="1008"/>
      <c r="BN282" s="1008"/>
      <c r="BO282" s="1008"/>
      <c r="BP282" s="1008"/>
      <c r="BQ282" s="1008"/>
      <c r="BR282" s="1008"/>
      <c r="BS282" s="1008"/>
      <c r="BT282" s="1008"/>
      <c r="BU282" s="1008"/>
      <c r="BV282" s="1008"/>
      <c r="BW282" s="1008"/>
      <c r="BX282" s="1008"/>
      <c r="BY282" s="1008"/>
      <c r="BZ282" s="1008"/>
      <c r="CA282" s="1008"/>
      <c r="CB282" s="1008"/>
      <c r="CC282" s="1008"/>
      <c r="CD282" s="1008"/>
      <c r="CE282" s="1008"/>
      <c r="CF282" s="1008"/>
      <c r="CG282" s="1008"/>
      <c r="CH282" s="1008"/>
      <c r="CI282" s="1008"/>
      <c r="CJ282" s="1008"/>
      <c r="CK282" s="1008"/>
      <c r="CL282" s="1008"/>
      <c r="CM282" s="1008"/>
      <c r="CN282" s="1008"/>
      <c r="CO282" s="1008"/>
      <c r="CP282" s="1008"/>
      <c r="CQ282" s="1008"/>
      <c r="CR282" s="1008"/>
      <c r="CS282" s="1008"/>
      <c r="CT282" s="1008"/>
      <c r="CU282" s="1008"/>
      <c r="CV282" s="1008"/>
      <c r="CW282" s="1008"/>
      <c r="CX282" s="1008"/>
      <c r="CY282" s="1008"/>
      <c r="CZ282" s="1008"/>
      <c r="DA282" s="1008"/>
      <c r="DB282" s="1008"/>
      <c r="DC282" s="1008"/>
      <c r="DD282" s="1008"/>
      <c r="DE282" s="1008"/>
      <c r="DF282" s="1008"/>
      <c r="DG282" s="1008"/>
      <c r="DH282" s="1008"/>
      <c r="DI282" s="1008"/>
      <c r="DJ282" s="1008"/>
      <c r="DK282" s="1008"/>
      <c r="DL282" s="1008"/>
      <c r="DM282" s="1008"/>
      <c r="DN282" s="1008"/>
      <c r="DO282" s="1008"/>
      <c r="DP282" s="1008"/>
      <c r="DQ282" s="1008"/>
      <c r="DR282" s="1008"/>
    </row>
    <row r="283" spans="1:122" s="1007" customFormat="1" x14ac:dyDescent="0.25">
      <c r="A283" s="1010"/>
      <c r="B283" s="1012"/>
      <c r="C283" s="1010"/>
      <c r="D283" s="1010"/>
      <c r="E283" s="1010"/>
      <c r="F283" s="1010"/>
      <c r="G283" s="1010"/>
      <c r="H283" s="1010"/>
      <c r="I283" s="1010"/>
      <c r="J283" s="1010"/>
      <c r="K283" s="1010"/>
      <c r="L283" s="1010"/>
      <c r="M283" s="1010"/>
      <c r="N283" s="1010"/>
      <c r="O283" s="1010"/>
      <c r="P283" s="1010"/>
      <c r="Q283" s="1010"/>
      <c r="R283" s="1010"/>
      <c r="S283" s="1010"/>
      <c r="T283" s="1010"/>
      <c r="U283" s="1010"/>
      <c r="V283" s="1010"/>
      <c r="W283" s="1010"/>
      <c r="X283" s="1010"/>
      <c r="Y283" s="1010"/>
      <c r="Z283" s="1010"/>
      <c r="AA283" s="1010"/>
      <c r="AB283" s="1010"/>
      <c r="AC283" s="1010"/>
      <c r="AD283" s="1010"/>
      <c r="AE283" s="1010"/>
      <c r="AF283" s="1010"/>
      <c r="AG283" s="1011"/>
      <c r="AH283" s="1011"/>
      <c r="AI283" s="1011"/>
      <c r="AJ283" s="1011"/>
      <c r="AK283" s="1011"/>
      <c r="AL283" s="1008"/>
      <c r="AM283" s="1008"/>
      <c r="AN283" s="1008"/>
      <c r="AO283" s="1008"/>
      <c r="AP283" s="1008"/>
      <c r="AQ283" s="1008"/>
      <c r="AR283" s="1008"/>
      <c r="AS283" s="1008"/>
      <c r="AT283" s="1008"/>
      <c r="AU283" s="1008"/>
      <c r="AV283" s="1008"/>
      <c r="AW283" s="1008"/>
      <c r="AX283" s="1008"/>
      <c r="AY283" s="1008"/>
      <c r="AZ283" s="1008"/>
      <c r="BA283" s="1008"/>
      <c r="BB283" s="1008"/>
      <c r="BC283" s="1008"/>
      <c r="BD283" s="1008"/>
      <c r="BE283" s="1008"/>
      <c r="BF283" s="1008"/>
      <c r="BG283" s="1008"/>
      <c r="BH283" s="1008"/>
      <c r="BI283" s="1008"/>
      <c r="BJ283" s="1008"/>
      <c r="BK283" s="1008"/>
      <c r="BL283" s="1008"/>
      <c r="BM283" s="1008"/>
      <c r="BN283" s="1008"/>
      <c r="BO283" s="1008"/>
      <c r="BP283" s="1008"/>
      <c r="BQ283" s="1008"/>
      <c r="BR283" s="1008"/>
      <c r="BS283" s="1008"/>
      <c r="BT283" s="1008"/>
      <c r="BU283" s="1008"/>
      <c r="BV283" s="1008"/>
      <c r="BW283" s="1008"/>
      <c r="BX283" s="1008"/>
      <c r="BY283" s="1008"/>
      <c r="BZ283" s="1008"/>
      <c r="CA283" s="1008"/>
      <c r="CB283" s="1008"/>
      <c r="CC283" s="1008"/>
      <c r="CD283" s="1008"/>
      <c r="CE283" s="1008"/>
      <c r="CF283" s="1008"/>
      <c r="CG283" s="1008"/>
      <c r="CH283" s="1008"/>
      <c r="CI283" s="1008"/>
      <c r="CJ283" s="1008"/>
      <c r="CK283" s="1008"/>
      <c r="CL283" s="1008"/>
      <c r="CM283" s="1008"/>
      <c r="CN283" s="1008"/>
      <c r="CO283" s="1008"/>
      <c r="CP283" s="1008"/>
      <c r="CQ283" s="1008"/>
      <c r="CR283" s="1008"/>
      <c r="CS283" s="1008"/>
      <c r="CT283" s="1008"/>
      <c r="CU283" s="1008"/>
      <c r="CV283" s="1008"/>
      <c r="CW283" s="1008"/>
      <c r="CX283" s="1008"/>
      <c r="CY283" s="1008"/>
      <c r="CZ283" s="1008"/>
      <c r="DA283" s="1008"/>
      <c r="DB283" s="1008"/>
      <c r="DC283" s="1008"/>
      <c r="DD283" s="1008"/>
      <c r="DE283" s="1008"/>
      <c r="DF283" s="1008"/>
      <c r="DG283" s="1008"/>
      <c r="DH283" s="1008"/>
      <c r="DI283" s="1008"/>
      <c r="DJ283" s="1008"/>
      <c r="DK283" s="1008"/>
      <c r="DL283" s="1008"/>
      <c r="DM283" s="1008"/>
      <c r="DN283" s="1008"/>
      <c r="DO283" s="1008"/>
      <c r="DP283" s="1008"/>
      <c r="DQ283" s="1008"/>
      <c r="DR283" s="1008"/>
    </row>
    <row r="284" spans="1:122" s="1007" customFormat="1" x14ac:dyDescent="0.25">
      <c r="A284" s="1010"/>
      <c r="B284" s="1012"/>
      <c r="C284" s="1010"/>
      <c r="D284" s="1010"/>
      <c r="E284" s="1010"/>
      <c r="F284" s="1010"/>
      <c r="G284" s="1010"/>
      <c r="H284" s="1010"/>
      <c r="I284" s="1010"/>
      <c r="J284" s="1010"/>
      <c r="K284" s="1010"/>
      <c r="L284" s="1010"/>
      <c r="M284" s="1010"/>
      <c r="N284" s="1010"/>
      <c r="O284" s="1010"/>
      <c r="P284" s="1010"/>
      <c r="Q284" s="1010"/>
      <c r="R284" s="1010"/>
      <c r="S284" s="1010"/>
      <c r="T284" s="1010"/>
      <c r="U284" s="1010"/>
      <c r="V284" s="1010"/>
      <c r="W284" s="1010"/>
      <c r="X284" s="1010"/>
      <c r="Y284" s="1010"/>
      <c r="Z284" s="1010"/>
      <c r="AA284" s="1010"/>
      <c r="AB284" s="1010"/>
      <c r="AC284" s="1010"/>
      <c r="AD284" s="1010"/>
      <c r="AE284" s="1010"/>
      <c r="AF284" s="1010"/>
      <c r="AG284" s="1011"/>
      <c r="AH284" s="1011"/>
      <c r="AI284" s="1011"/>
      <c r="AJ284" s="1011"/>
      <c r="AK284" s="1011"/>
      <c r="AL284" s="1008"/>
      <c r="AM284" s="1008"/>
      <c r="AN284" s="1008"/>
      <c r="AO284" s="1008"/>
      <c r="AP284" s="1008"/>
      <c r="AQ284" s="1008"/>
      <c r="AR284" s="1008"/>
      <c r="AS284" s="1008"/>
      <c r="AT284" s="1008"/>
      <c r="AU284" s="1008"/>
      <c r="AV284" s="1008"/>
      <c r="AW284" s="1008"/>
      <c r="AX284" s="1008"/>
      <c r="AY284" s="1008"/>
      <c r="AZ284" s="1008"/>
      <c r="BA284" s="1008"/>
      <c r="BB284" s="1008"/>
      <c r="BC284" s="1008"/>
      <c r="BD284" s="1008"/>
      <c r="BE284" s="1008"/>
      <c r="BF284" s="1008"/>
      <c r="BG284" s="1008"/>
      <c r="BH284" s="1008"/>
      <c r="BI284" s="1008"/>
      <c r="BJ284" s="1008"/>
      <c r="BK284" s="1008"/>
      <c r="BL284" s="1008"/>
      <c r="BM284" s="1008"/>
      <c r="BN284" s="1008"/>
      <c r="BO284" s="1008"/>
      <c r="BP284" s="1008"/>
      <c r="BQ284" s="1008"/>
      <c r="BR284" s="1008"/>
      <c r="BS284" s="1008"/>
      <c r="BT284" s="1008"/>
      <c r="BU284" s="1008"/>
      <c r="BV284" s="1008"/>
      <c r="BW284" s="1008"/>
      <c r="BX284" s="1008"/>
      <c r="BY284" s="1008"/>
      <c r="BZ284" s="1008"/>
      <c r="CA284" s="1008"/>
      <c r="CB284" s="1008"/>
      <c r="CC284" s="1008"/>
      <c r="CD284" s="1008"/>
      <c r="CE284" s="1008"/>
      <c r="CF284" s="1008"/>
      <c r="CG284" s="1008"/>
      <c r="CH284" s="1008"/>
      <c r="CI284" s="1008"/>
      <c r="CJ284" s="1008"/>
      <c r="CK284" s="1008"/>
      <c r="CL284" s="1008"/>
      <c r="CM284" s="1008"/>
      <c r="CN284" s="1008"/>
      <c r="CO284" s="1008"/>
      <c r="CP284" s="1008"/>
      <c r="CQ284" s="1008"/>
      <c r="CR284" s="1008"/>
      <c r="CS284" s="1008"/>
      <c r="CT284" s="1008"/>
      <c r="CU284" s="1008"/>
      <c r="CV284" s="1008"/>
      <c r="CW284" s="1008"/>
      <c r="CX284" s="1008"/>
      <c r="CY284" s="1008"/>
      <c r="CZ284" s="1008"/>
      <c r="DA284" s="1008"/>
      <c r="DB284" s="1008"/>
      <c r="DC284" s="1008"/>
      <c r="DD284" s="1008"/>
      <c r="DE284" s="1008"/>
      <c r="DF284" s="1008"/>
      <c r="DG284" s="1008"/>
      <c r="DH284" s="1008"/>
      <c r="DI284" s="1008"/>
      <c r="DJ284" s="1008"/>
      <c r="DK284" s="1008"/>
      <c r="DL284" s="1008"/>
      <c r="DM284" s="1008"/>
      <c r="DN284" s="1008"/>
      <c r="DO284" s="1008"/>
      <c r="DP284" s="1008"/>
      <c r="DQ284" s="1008"/>
      <c r="DR284" s="1008"/>
    </row>
    <row r="285" spans="1:122" s="1007" customFormat="1" x14ac:dyDescent="0.25">
      <c r="A285" s="1010"/>
      <c r="B285" s="1012"/>
      <c r="C285" s="1010"/>
      <c r="D285" s="1010"/>
      <c r="E285" s="1010"/>
      <c r="F285" s="1010"/>
      <c r="G285" s="1010"/>
      <c r="H285" s="1010"/>
      <c r="I285" s="1010"/>
      <c r="J285" s="1010"/>
      <c r="K285" s="1010"/>
      <c r="L285" s="1010"/>
      <c r="M285" s="1010"/>
      <c r="N285" s="1010"/>
      <c r="O285" s="1010"/>
      <c r="P285" s="1010"/>
      <c r="Q285" s="1010"/>
      <c r="R285" s="1010"/>
      <c r="S285" s="1010"/>
      <c r="T285" s="1010"/>
      <c r="U285" s="1010"/>
      <c r="V285" s="1010"/>
      <c r="W285" s="1010"/>
      <c r="X285" s="1010"/>
      <c r="Y285" s="1010"/>
      <c r="Z285" s="1010"/>
      <c r="AA285" s="1010"/>
      <c r="AB285" s="1010"/>
      <c r="AC285" s="1010"/>
      <c r="AD285" s="1010"/>
      <c r="AE285" s="1010"/>
      <c r="AF285" s="1010"/>
      <c r="AG285" s="1011"/>
      <c r="AH285" s="1011"/>
      <c r="AI285" s="1011"/>
      <c r="AJ285" s="1011"/>
      <c r="AK285" s="1011"/>
      <c r="AL285" s="1008"/>
      <c r="AM285" s="1008"/>
      <c r="AN285" s="1008"/>
      <c r="AO285" s="1008"/>
      <c r="AP285" s="1008"/>
      <c r="AQ285" s="1008"/>
      <c r="AR285" s="1008"/>
      <c r="AS285" s="1008"/>
      <c r="AT285" s="1008"/>
      <c r="AU285" s="1008"/>
      <c r="AV285" s="1008"/>
      <c r="AW285" s="1008"/>
      <c r="AX285" s="1008"/>
      <c r="AY285" s="1008"/>
      <c r="AZ285" s="1008"/>
      <c r="BA285" s="1008"/>
      <c r="BB285" s="1008"/>
      <c r="BC285" s="1008"/>
      <c r="BD285" s="1008"/>
      <c r="BE285" s="1008"/>
      <c r="BF285" s="1008"/>
      <c r="BG285" s="1008"/>
      <c r="BH285" s="1008"/>
      <c r="BI285" s="1008"/>
      <c r="BJ285" s="1008"/>
      <c r="BK285" s="1008"/>
      <c r="BL285" s="1008"/>
      <c r="BM285" s="1008"/>
      <c r="BN285" s="1008"/>
      <c r="BO285" s="1008"/>
      <c r="BP285" s="1008"/>
      <c r="BQ285" s="1008"/>
      <c r="BR285" s="1008"/>
      <c r="BS285" s="1008"/>
      <c r="BT285" s="1008"/>
      <c r="BU285" s="1008"/>
      <c r="BV285" s="1008"/>
      <c r="BW285" s="1008"/>
      <c r="BX285" s="1008"/>
      <c r="BY285" s="1008"/>
      <c r="BZ285" s="1008"/>
      <c r="CA285" s="1008"/>
      <c r="CB285" s="1008"/>
      <c r="CC285" s="1008"/>
      <c r="CD285" s="1008"/>
      <c r="CE285" s="1008"/>
      <c r="CF285" s="1008"/>
      <c r="CG285" s="1008"/>
      <c r="CH285" s="1008"/>
      <c r="CI285" s="1008"/>
      <c r="CJ285" s="1008"/>
      <c r="CK285" s="1008"/>
      <c r="CL285" s="1008"/>
      <c r="CM285" s="1008"/>
      <c r="CN285" s="1008"/>
      <c r="CO285" s="1008"/>
      <c r="CP285" s="1008"/>
      <c r="CQ285" s="1008"/>
      <c r="CR285" s="1008"/>
      <c r="CS285" s="1008"/>
      <c r="CT285" s="1008"/>
      <c r="CU285" s="1008"/>
      <c r="CV285" s="1008"/>
      <c r="CW285" s="1008"/>
      <c r="CX285" s="1008"/>
      <c r="CY285" s="1008"/>
      <c r="CZ285" s="1008"/>
      <c r="DA285" s="1008"/>
      <c r="DB285" s="1008"/>
      <c r="DC285" s="1008"/>
      <c r="DD285" s="1008"/>
      <c r="DE285" s="1008"/>
      <c r="DF285" s="1008"/>
      <c r="DG285" s="1008"/>
      <c r="DH285" s="1008"/>
      <c r="DI285" s="1008"/>
      <c r="DJ285" s="1008"/>
      <c r="DK285" s="1008"/>
      <c r="DL285" s="1008"/>
      <c r="DM285" s="1008"/>
      <c r="DN285" s="1008"/>
      <c r="DO285" s="1008"/>
      <c r="DP285" s="1008"/>
      <c r="DQ285" s="1008"/>
      <c r="DR285" s="1008"/>
    </row>
    <row r="286" spans="1:122" s="1007" customFormat="1" x14ac:dyDescent="0.25">
      <c r="A286" s="1010"/>
      <c r="B286" s="1012"/>
      <c r="C286" s="1010"/>
      <c r="D286" s="1010"/>
      <c r="E286" s="1010"/>
      <c r="F286" s="1010"/>
      <c r="G286" s="1010"/>
      <c r="H286" s="1010"/>
      <c r="I286" s="1010"/>
      <c r="J286" s="1010"/>
      <c r="K286" s="1010"/>
      <c r="L286" s="1010"/>
      <c r="M286" s="1010"/>
      <c r="N286" s="1010"/>
      <c r="O286" s="1010"/>
      <c r="P286" s="1010"/>
      <c r="Q286" s="1010"/>
      <c r="R286" s="1010"/>
      <c r="S286" s="1010"/>
      <c r="T286" s="1010"/>
      <c r="U286" s="1010"/>
      <c r="V286" s="1010"/>
      <c r="W286" s="1010"/>
      <c r="X286" s="1010"/>
      <c r="Y286" s="1010"/>
      <c r="Z286" s="1010"/>
      <c r="AA286" s="1010"/>
      <c r="AB286" s="1010"/>
      <c r="AC286" s="1010"/>
      <c r="AD286" s="1010"/>
      <c r="AE286" s="1010"/>
      <c r="AF286" s="1010"/>
      <c r="AG286" s="1011"/>
      <c r="AH286" s="1011"/>
      <c r="AI286" s="1011"/>
      <c r="AJ286" s="1011"/>
      <c r="AK286" s="1011"/>
      <c r="AL286" s="1008"/>
      <c r="AM286" s="1008"/>
      <c r="AN286" s="1008"/>
      <c r="AO286" s="1008"/>
      <c r="AP286" s="1008"/>
      <c r="AQ286" s="1008"/>
      <c r="AR286" s="1008"/>
      <c r="AS286" s="1008"/>
      <c r="AT286" s="1008"/>
      <c r="AU286" s="1008"/>
      <c r="AV286" s="1008"/>
      <c r="AW286" s="1008"/>
      <c r="AX286" s="1008"/>
      <c r="AY286" s="1008"/>
      <c r="AZ286" s="1008"/>
      <c r="BA286" s="1008"/>
      <c r="BB286" s="1008"/>
      <c r="BC286" s="1008"/>
      <c r="BD286" s="1008"/>
      <c r="BE286" s="1008"/>
      <c r="BF286" s="1008"/>
      <c r="BG286" s="1008"/>
      <c r="BH286" s="1008"/>
      <c r="BI286" s="1008"/>
      <c r="BJ286" s="1008"/>
      <c r="BK286" s="1008"/>
      <c r="BL286" s="1008"/>
      <c r="BM286" s="1008"/>
      <c r="BN286" s="1008"/>
      <c r="BO286" s="1008"/>
      <c r="BP286" s="1008"/>
      <c r="BQ286" s="1008"/>
      <c r="BR286" s="1008"/>
      <c r="BS286" s="1008"/>
      <c r="BT286" s="1008"/>
      <c r="BU286" s="1008"/>
      <c r="BV286" s="1008"/>
      <c r="BW286" s="1008"/>
      <c r="BX286" s="1008"/>
      <c r="BY286" s="1008"/>
      <c r="BZ286" s="1008"/>
      <c r="CA286" s="1008"/>
      <c r="CB286" s="1008"/>
      <c r="CC286" s="1008"/>
      <c r="CD286" s="1008"/>
      <c r="CE286" s="1008"/>
      <c r="CF286" s="1008"/>
      <c r="CG286" s="1008"/>
      <c r="CH286" s="1008"/>
      <c r="CI286" s="1008"/>
      <c r="CJ286" s="1008"/>
      <c r="CK286" s="1008"/>
      <c r="CL286" s="1008"/>
      <c r="CM286" s="1008"/>
      <c r="CN286" s="1008"/>
      <c r="CO286" s="1008"/>
      <c r="CP286" s="1008"/>
      <c r="CQ286" s="1008"/>
      <c r="CR286" s="1008"/>
      <c r="CS286" s="1008"/>
      <c r="CT286" s="1008"/>
      <c r="CU286" s="1008"/>
      <c r="CV286" s="1008"/>
      <c r="CW286" s="1008"/>
      <c r="CX286" s="1008"/>
      <c r="CY286" s="1008"/>
      <c r="CZ286" s="1008"/>
      <c r="DA286" s="1008"/>
      <c r="DB286" s="1008"/>
      <c r="DC286" s="1008"/>
      <c r="DD286" s="1008"/>
      <c r="DE286" s="1008"/>
      <c r="DF286" s="1008"/>
      <c r="DG286" s="1008"/>
      <c r="DH286" s="1008"/>
      <c r="DI286" s="1008"/>
      <c r="DJ286" s="1008"/>
      <c r="DK286" s="1008"/>
      <c r="DL286" s="1008"/>
      <c r="DM286" s="1008"/>
      <c r="DN286" s="1008"/>
      <c r="DO286" s="1008"/>
      <c r="DP286" s="1008"/>
      <c r="DQ286" s="1008"/>
      <c r="DR286" s="1008"/>
    </row>
    <row r="287" spans="1:122" s="1007" customFormat="1" x14ac:dyDescent="0.25">
      <c r="A287" s="1010"/>
      <c r="B287" s="1012"/>
      <c r="C287" s="1010"/>
      <c r="D287" s="1010"/>
      <c r="E287" s="1010"/>
      <c r="F287" s="1010"/>
      <c r="G287" s="1010"/>
      <c r="H287" s="1010"/>
      <c r="I287" s="1010"/>
      <c r="J287" s="1010"/>
      <c r="K287" s="1010"/>
      <c r="L287" s="1010"/>
      <c r="M287" s="1010"/>
      <c r="N287" s="1010"/>
      <c r="O287" s="1010"/>
      <c r="P287" s="1010"/>
      <c r="Q287" s="1010"/>
      <c r="R287" s="1010"/>
      <c r="S287" s="1010"/>
      <c r="T287" s="1010"/>
      <c r="U287" s="1010"/>
      <c r="V287" s="1010"/>
      <c r="W287" s="1010"/>
      <c r="X287" s="1010"/>
      <c r="Y287" s="1010"/>
      <c r="Z287" s="1010"/>
      <c r="AA287" s="1010"/>
      <c r="AB287" s="1010"/>
      <c r="AC287" s="1010"/>
      <c r="AD287" s="1010"/>
      <c r="AE287" s="1010"/>
      <c r="AF287" s="1010"/>
      <c r="AG287" s="1011"/>
      <c r="AH287" s="1011"/>
      <c r="AI287" s="1011"/>
      <c r="AJ287" s="1011"/>
      <c r="AK287" s="1011"/>
      <c r="AL287" s="1008"/>
      <c r="AM287" s="1008"/>
      <c r="AN287" s="1008"/>
      <c r="AO287" s="1008"/>
      <c r="AP287" s="1008"/>
      <c r="AQ287" s="1008"/>
      <c r="AR287" s="1008"/>
      <c r="AS287" s="1008"/>
      <c r="AT287" s="1008"/>
      <c r="AU287" s="1008"/>
      <c r="AV287" s="1008"/>
      <c r="AW287" s="1008"/>
      <c r="AX287" s="1008"/>
      <c r="AY287" s="1008"/>
      <c r="AZ287" s="1008"/>
      <c r="BA287" s="1008"/>
      <c r="BB287" s="1008"/>
      <c r="BC287" s="1008"/>
      <c r="BD287" s="1008"/>
      <c r="BE287" s="1008"/>
      <c r="BF287" s="1008"/>
      <c r="BG287" s="1008"/>
      <c r="BH287" s="1008"/>
      <c r="BI287" s="1008"/>
      <c r="BJ287" s="1008"/>
      <c r="BK287" s="1008"/>
      <c r="BL287" s="1008"/>
      <c r="BM287" s="1008"/>
      <c r="BN287" s="1008"/>
      <c r="BO287" s="1008"/>
      <c r="BP287" s="1008"/>
      <c r="BQ287" s="1008"/>
      <c r="BR287" s="1008"/>
      <c r="BS287" s="1008"/>
      <c r="BT287" s="1008"/>
      <c r="BU287" s="1008"/>
      <c r="BV287" s="1008"/>
      <c r="BW287" s="1008"/>
      <c r="BX287" s="1008"/>
      <c r="BY287" s="1008"/>
      <c r="BZ287" s="1008"/>
      <c r="CA287" s="1008"/>
      <c r="CB287" s="1008"/>
      <c r="CC287" s="1008"/>
      <c r="CD287" s="1008"/>
      <c r="CE287" s="1008"/>
      <c r="CF287" s="1008"/>
      <c r="CG287" s="1008"/>
      <c r="CH287" s="1008"/>
      <c r="CI287" s="1008"/>
      <c r="CJ287" s="1008"/>
      <c r="CK287" s="1008"/>
      <c r="CL287" s="1008"/>
      <c r="CM287" s="1008"/>
      <c r="CN287" s="1008"/>
      <c r="CO287" s="1008"/>
      <c r="CP287" s="1008"/>
      <c r="CQ287" s="1008"/>
      <c r="CR287" s="1008"/>
      <c r="CS287" s="1008"/>
      <c r="CT287" s="1008"/>
      <c r="CU287" s="1008"/>
      <c r="CV287" s="1008"/>
      <c r="CW287" s="1008"/>
      <c r="CX287" s="1008"/>
      <c r="CY287" s="1008"/>
      <c r="CZ287" s="1008"/>
      <c r="DA287" s="1008"/>
      <c r="DB287" s="1008"/>
      <c r="DC287" s="1008"/>
      <c r="DD287" s="1008"/>
      <c r="DE287" s="1008"/>
      <c r="DF287" s="1008"/>
      <c r="DG287" s="1008"/>
      <c r="DH287" s="1008"/>
      <c r="DI287" s="1008"/>
      <c r="DJ287" s="1008"/>
      <c r="DK287" s="1008"/>
      <c r="DL287" s="1008"/>
      <c r="DM287" s="1008"/>
      <c r="DN287" s="1008"/>
      <c r="DO287" s="1008"/>
      <c r="DP287" s="1008"/>
      <c r="DQ287" s="1008"/>
      <c r="DR287" s="1008"/>
    </row>
    <row r="288" spans="1:122" s="1007" customFormat="1" x14ac:dyDescent="0.25">
      <c r="A288" s="1010"/>
      <c r="B288" s="1012"/>
      <c r="C288" s="1010"/>
      <c r="D288" s="1010"/>
      <c r="E288" s="1010"/>
      <c r="F288" s="1010"/>
      <c r="G288" s="1010"/>
      <c r="H288" s="1010"/>
      <c r="I288" s="1010"/>
      <c r="J288" s="1010"/>
      <c r="K288" s="1010"/>
      <c r="L288" s="1010"/>
      <c r="M288" s="1010"/>
      <c r="N288" s="1010"/>
      <c r="O288" s="1010"/>
      <c r="P288" s="1010"/>
      <c r="Q288" s="1010"/>
      <c r="R288" s="1010"/>
      <c r="S288" s="1010"/>
      <c r="T288" s="1010"/>
      <c r="U288" s="1010"/>
      <c r="V288" s="1010"/>
      <c r="W288" s="1010"/>
      <c r="X288" s="1010"/>
      <c r="Y288" s="1010"/>
      <c r="Z288" s="1010"/>
      <c r="AA288" s="1010"/>
      <c r="AB288" s="1010"/>
      <c r="AC288" s="1010"/>
      <c r="AD288" s="1010"/>
      <c r="AE288" s="1010"/>
      <c r="AF288" s="1010"/>
      <c r="AG288" s="1011"/>
      <c r="AH288" s="1011"/>
      <c r="AI288" s="1011"/>
      <c r="AJ288" s="1011"/>
      <c r="AK288" s="1011"/>
      <c r="AL288" s="1008"/>
      <c r="AM288" s="1008"/>
      <c r="AN288" s="1008"/>
      <c r="AO288" s="1008"/>
      <c r="AP288" s="1008"/>
      <c r="AQ288" s="1008"/>
      <c r="AR288" s="1008"/>
      <c r="AS288" s="1008"/>
      <c r="AT288" s="1008"/>
      <c r="AU288" s="1008"/>
      <c r="AV288" s="1008"/>
      <c r="AW288" s="1008"/>
      <c r="AX288" s="1008"/>
      <c r="AY288" s="1008"/>
      <c r="AZ288" s="1008"/>
      <c r="BA288" s="1008"/>
      <c r="BB288" s="1008"/>
      <c r="BC288" s="1008"/>
      <c r="BD288" s="1008"/>
      <c r="BE288" s="1008"/>
      <c r="BF288" s="1008"/>
      <c r="BG288" s="1008"/>
      <c r="BH288" s="1008"/>
      <c r="BI288" s="1008"/>
      <c r="BJ288" s="1008"/>
      <c r="BK288" s="1008"/>
      <c r="BL288" s="1008"/>
      <c r="BM288" s="1008"/>
      <c r="BN288" s="1008"/>
      <c r="BO288" s="1008"/>
      <c r="BP288" s="1008"/>
      <c r="BQ288" s="1008"/>
      <c r="BR288" s="1008"/>
      <c r="BS288" s="1008"/>
      <c r="BT288" s="1008"/>
      <c r="BU288" s="1008"/>
      <c r="BV288" s="1008"/>
      <c r="BW288" s="1008"/>
      <c r="BX288" s="1008"/>
      <c r="BY288" s="1008"/>
      <c r="BZ288" s="1008"/>
      <c r="CA288" s="1008"/>
      <c r="CB288" s="1008"/>
      <c r="CC288" s="1008"/>
      <c r="CD288" s="1008"/>
      <c r="CE288" s="1008"/>
      <c r="CF288" s="1008"/>
      <c r="CG288" s="1008"/>
      <c r="CH288" s="1008"/>
      <c r="CI288" s="1008"/>
      <c r="CJ288" s="1008"/>
      <c r="CK288" s="1008"/>
      <c r="CL288" s="1008"/>
      <c r="CM288" s="1008"/>
      <c r="CN288" s="1008"/>
      <c r="CO288" s="1008"/>
      <c r="CP288" s="1008"/>
      <c r="CQ288" s="1008"/>
      <c r="CR288" s="1008"/>
      <c r="CS288" s="1008"/>
      <c r="CT288" s="1008"/>
      <c r="CU288" s="1008"/>
      <c r="CV288" s="1008"/>
      <c r="CW288" s="1008"/>
      <c r="CX288" s="1008"/>
      <c r="CY288" s="1008"/>
      <c r="CZ288" s="1008"/>
      <c r="DA288" s="1008"/>
      <c r="DB288" s="1008"/>
      <c r="DC288" s="1008"/>
      <c r="DD288" s="1008"/>
      <c r="DE288" s="1008"/>
      <c r="DF288" s="1008"/>
      <c r="DG288" s="1008"/>
      <c r="DH288" s="1008"/>
      <c r="DI288" s="1008"/>
      <c r="DJ288" s="1008"/>
      <c r="DK288" s="1008"/>
      <c r="DL288" s="1008"/>
      <c r="DM288" s="1008"/>
      <c r="DN288" s="1008"/>
      <c r="DO288" s="1008"/>
      <c r="DP288" s="1008"/>
      <c r="DQ288" s="1008"/>
      <c r="DR288" s="1008"/>
    </row>
    <row r="289" spans="1:122" s="1007" customFormat="1" x14ac:dyDescent="0.25">
      <c r="A289" s="1010"/>
      <c r="B289" s="1012"/>
      <c r="C289" s="1010"/>
      <c r="D289" s="1010"/>
      <c r="E289" s="1010"/>
      <c r="F289" s="1010"/>
      <c r="G289" s="1010"/>
      <c r="H289" s="1010"/>
      <c r="I289" s="1010"/>
      <c r="J289" s="1010"/>
      <c r="K289" s="1010"/>
      <c r="L289" s="1010"/>
      <c r="M289" s="1010"/>
      <c r="N289" s="1010"/>
      <c r="O289" s="1010"/>
      <c r="P289" s="1010"/>
      <c r="Q289" s="1010"/>
      <c r="R289" s="1010"/>
      <c r="S289" s="1010"/>
      <c r="T289" s="1010"/>
      <c r="U289" s="1010"/>
      <c r="V289" s="1010"/>
      <c r="W289" s="1010"/>
      <c r="X289" s="1010"/>
      <c r="Y289" s="1010"/>
      <c r="Z289" s="1010"/>
      <c r="AA289" s="1010"/>
      <c r="AB289" s="1010"/>
      <c r="AC289" s="1010"/>
      <c r="AD289" s="1010"/>
      <c r="AE289" s="1010"/>
      <c r="AF289" s="1010"/>
      <c r="AG289" s="1011"/>
      <c r="AH289" s="1011"/>
      <c r="AI289" s="1011"/>
      <c r="AJ289" s="1011"/>
      <c r="AK289" s="1011"/>
      <c r="AL289" s="1008"/>
      <c r="AM289" s="1008"/>
      <c r="AN289" s="1008"/>
      <c r="AO289" s="1008"/>
      <c r="AP289" s="1008"/>
      <c r="AQ289" s="1008"/>
      <c r="AR289" s="1008"/>
      <c r="AS289" s="1008"/>
      <c r="AT289" s="1008"/>
      <c r="AU289" s="1008"/>
      <c r="AV289" s="1008"/>
      <c r="AW289" s="1008"/>
      <c r="AX289" s="1008"/>
      <c r="AY289" s="1008"/>
      <c r="AZ289" s="1008"/>
      <c r="BA289" s="1008"/>
      <c r="BB289" s="1008"/>
      <c r="BC289" s="1008"/>
      <c r="BD289" s="1008"/>
      <c r="BE289" s="1008"/>
      <c r="BF289" s="1008"/>
      <c r="BG289" s="1008"/>
      <c r="BH289" s="1008"/>
      <c r="BI289" s="1008"/>
      <c r="BJ289" s="1008"/>
      <c r="BK289" s="1008"/>
      <c r="BL289" s="1008"/>
      <c r="BM289" s="1008"/>
      <c r="BN289" s="1008"/>
      <c r="BO289" s="1008"/>
      <c r="BP289" s="1008"/>
      <c r="BQ289" s="1008"/>
      <c r="BR289" s="1008"/>
      <c r="BS289" s="1008"/>
      <c r="BT289" s="1008"/>
      <c r="BU289" s="1008"/>
      <c r="BV289" s="1008"/>
      <c r="BW289" s="1008"/>
      <c r="BX289" s="1008"/>
      <c r="BY289" s="1008"/>
      <c r="BZ289" s="1008"/>
      <c r="CA289" s="1008"/>
      <c r="CB289" s="1008"/>
      <c r="CC289" s="1008"/>
      <c r="CD289" s="1008"/>
      <c r="CE289" s="1008"/>
      <c r="CF289" s="1008"/>
      <c r="CG289" s="1008"/>
      <c r="CH289" s="1008"/>
      <c r="CI289" s="1008"/>
      <c r="CJ289" s="1008"/>
      <c r="CK289" s="1008"/>
      <c r="CL289" s="1008"/>
      <c r="CM289" s="1008"/>
      <c r="CN289" s="1008"/>
      <c r="CO289" s="1008"/>
      <c r="CP289" s="1008"/>
      <c r="CQ289" s="1008"/>
      <c r="CR289" s="1008"/>
      <c r="CS289" s="1008"/>
      <c r="CT289" s="1008"/>
      <c r="CU289" s="1008"/>
      <c r="CV289" s="1008"/>
      <c r="CW289" s="1008"/>
      <c r="CX289" s="1008"/>
      <c r="CY289" s="1008"/>
      <c r="CZ289" s="1008"/>
      <c r="DA289" s="1008"/>
      <c r="DB289" s="1008"/>
      <c r="DC289" s="1008"/>
      <c r="DD289" s="1008"/>
      <c r="DE289" s="1008"/>
      <c r="DF289" s="1008"/>
      <c r="DG289" s="1008"/>
      <c r="DH289" s="1008"/>
      <c r="DI289" s="1008"/>
      <c r="DJ289" s="1008"/>
      <c r="DK289" s="1008"/>
      <c r="DL289" s="1008"/>
      <c r="DM289" s="1008"/>
      <c r="DN289" s="1008"/>
      <c r="DO289" s="1008"/>
      <c r="DP289" s="1008"/>
      <c r="DQ289" s="1008"/>
      <c r="DR289" s="1008"/>
    </row>
    <row r="290" spans="1:122" s="1007" customFormat="1" x14ac:dyDescent="0.25">
      <c r="A290" s="1010"/>
      <c r="B290" s="1012"/>
      <c r="C290" s="1010"/>
      <c r="D290" s="1010"/>
      <c r="E290" s="1010"/>
      <c r="F290" s="1010"/>
      <c r="G290" s="1010"/>
      <c r="H290" s="1010"/>
      <c r="I290" s="1010"/>
      <c r="J290" s="1010"/>
      <c r="K290" s="1010"/>
      <c r="L290" s="1010"/>
      <c r="M290" s="1010"/>
      <c r="N290" s="1010"/>
      <c r="O290" s="1010"/>
      <c r="P290" s="1010"/>
      <c r="Q290" s="1010"/>
      <c r="R290" s="1010"/>
      <c r="S290" s="1010"/>
      <c r="T290" s="1010"/>
      <c r="U290" s="1010"/>
      <c r="V290" s="1010"/>
      <c r="W290" s="1010"/>
      <c r="X290" s="1010"/>
      <c r="Y290" s="1010"/>
      <c r="Z290" s="1010"/>
      <c r="AA290" s="1010"/>
      <c r="AB290" s="1010"/>
      <c r="AC290" s="1010"/>
      <c r="AD290" s="1010"/>
      <c r="AE290" s="1010"/>
      <c r="AF290" s="1010"/>
      <c r="AG290" s="1011"/>
      <c r="AH290" s="1011"/>
      <c r="AI290" s="1011"/>
      <c r="AJ290" s="1011"/>
      <c r="AK290" s="1011"/>
      <c r="AL290" s="1008"/>
      <c r="AM290" s="1008"/>
      <c r="AN290" s="1008"/>
      <c r="AO290" s="1008"/>
      <c r="AP290" s="1008"/>
      <c r="AQ290" s="1008"/>
      <c r="AR290" s="1008"/>
      <c r="AS290" s="1008"/>
      <c r="AT290" s="1008"/>
      <c r="AU290" s="1008"/>
      <c r="AV290" s="1008"/>
      <c r="AW290" s="1008"/>
      <c r="AX290" s="1008"/>
      <c r="AY290" s="1008"/>
      <c r="AZ290" s="1008"/>
      <c r="BA290" s="1008"/>
      <c r="BB290" s="1008"/>
      <c r="BC290" s="1008"/>
      <c r="BD290" s="1008"/>
      <c r="BE290" s="1008"/>
      <c r="BF290" s="1008"/>
      <c r="BG290" s="1008"/>
      <c r="BH290" s="1008"/>
      <c r="BI290" s="1008"/>
      <c r="BJ290" s="1008"/>
      <c r="BK290" s="1008"/>
      <c r="BL290" s="1008"/>
      <c r="BM290" s="1008"/>
      <c r="BN290" s="1008"/>
      <c r="BO290" s="1008"/>
      <c r="BP290" s="1008"/>
      <c r="BQ290" s="1008"/>
      <c r="BR290" s="1008"/>
      <c r="BS290" s="1008"/>
      <c r="BT290" s="1008"/>
      <c r="BU290" s="1008"/>
      <c r="BV290" s="1008"/>
      <c r="BW290" s="1008"/>
      <c r="BX290" s="1008"/>
      <c r="BY290" s="1008"/>
      <c r="BZ290" s="1008"/>
      <c r="CA290" s="1008"/>
      <c r="CB290" s="1008"/>
      <c r="CC290" s="1008"/>
      <c r="CD290" s="1008"/>
      <c r="CE290" s="1008"/>
      <c r="CF290" s="1008"/>
      <c r="CG290" s="1008"/>
      <c r="CH290" s="1008"/>
      <c r="CI290" s="1008"/>
      <c r="CJ290" s="1008"/>
      <c r="CK290" s="1008"/>
      <c r="CL290" s="1008"/>
      <c r="CM290" s="1008"/>
      <c r="CN290" s="1008"/>
      <c r="CO290" s="1008"/>
      <c r="CP290" s="1008"/>
      <c r="CQ290" s="1008"/>
      <c r="CR290" s="1008"/>
      <c r="CS290" s="1008"/>
      <c r="CT290" s="1008"/>
      <c r="CU290" s="1008"/>
      <c r="CV290" s="1008"/>
      <c r="CW290" s="1008"/>
      <c r="CX290" s="1008"/>
      <c r="CY290" s="1008"/>
      <c r="CZ290" s="1008"/>
      <c r="DA290" s="1008"/>
      <c r="DB290" s="1008"/>
      <c r="DC290" s="1008"/>
      <c r="DD290" s="1008"/>
      <c r="DE290" s="1008"/>
      <c r="DF290" s="1008"/>
      <c r="DG290" s="1008"/>
      <c r="DH290" s="1008"/>
      <c r="DI290" s="1008"/>
      <c r="DJ290" s="1008"/>
      <c r="DK290" s="1008"/>
      <c r="DL290" s="1008"/>
      <c r="DM290" s="1008"/>
      <c r="DN290" s="1008"/>
      <c r="DO290" s="1008"/>
      <c r="DP290" s="1008"/>
      <c r="DQ290" s="1008"/>
      <c r="DR290" s="1008"/>
    </row>
    <row r="291" spans="1:122" s="1007" customFormat="1" x14ac:dyDescent="0.25">
      <c r="A291" s="1010"/>
      <c r="B291" s="1012"/>
      <c r="C291" s="1010"/>
      <c r="D291" s="1010"/>
      <c r="E291" s="1010"/>
      <c r="F291" s="1010"/>
      <c r="G291" s="1010"/>
      <c r="H291" s="1010"/>
      <c r="I291" s="1010"/>
      <c r="J291" s="1010"/>
      <c r="K291" s="1010"/>
      <c r="L291" s="1010"/>
      <c r="M291" s="1010"/>
      <c r="N291" s="1010"/>
      <c r="O291" s="1010"/>
      <c r="P291" s="1010"/>
      <c r="Q291" s="1010"/>
      <c r="R291" s="1010"/>
      <c r="S291" s="1010"/>
      <c r="T291" s="1010"/>
      <c r="U291" s="1010"/>
      <c r="V291" s="1010"/>
      <c r="W291" s="1010"/>
      <c r="X291" s="1010"/>
      <c r="Y291" s="1010"/>
      <c r="Z291" s="1010"/>
      <c r="AA291" s="1010"/>
      <c r="AB291" s="1010"/>
      <c r="AC291" s="1010"/>
      <c r="AD291" s="1010"/>
      <c r="AE291" s="1010"/>
      <c r="AF291" s="1010"/>
      <c r="AG291" s="1011"/>
      <c r="AH291" s="1011"/>
      <c r="AI291" s="1011"/>
      <c r="AJ291" s="1011"/>
      <c r="AK291" s="1011"/>
      <c r="AL291" s="1008"/>
      <c r="AM291" s="1008"/>
      <c r="AN291" s="1008"/>
      <c r="AO291" s="1008"/>
      <c r="AP291" s="1008"/>
      <c r="AQ291" s="1008"/>
      <c r="AR291" s="1008"/>
      <c r="AS291" s="1008"/>
      <c r="AT291" s="1008"/>
      <c r="AU291" s="1008"/>
      <c r="AV291" s="1008"/>
      <c r="AW291" s="1008"/>
      <c r="AX291" s="1008"/>
      <c r="AY291" s="1008"/>
      <c r="AZ291" s="1008"/>
      <c r="BA291" s="1008"/>
      <c r="BB291" s="1008"/>
      <c r="BC291" s="1008"/>
      <c r="BD291" s="1008"/>
      <c r="BE291" s="1008"/>
      <c r="BF291" s="1008"/>
      <c r="BG291" s="1008"/>
      <c r="BH291" s="1008"/>
      <c r="BI291" s="1008"/>
      <c r="BJ291" s="1008"/>
      <c r="BK291" s="1008"/>
      <c r="BL291" s="1008"/>
      <c r="BM291" s="1008"/>
      <c r="BN291" s="1008"/>
      <c r="BO291" s="1008"/>
      <c r="BP291" s="1008"/>
      <c r="BQ291" s="1008"/>
      <c r="BR291" s="1008"/>
      <c r="BS291" s="1008"/>
      <c r="BT291" s="1008"/>
      <c r="BU291" s="1008"/>
      <c r="BV291" s="1008"/>
      <c r="BW291" s="1008"/>
      <c r="BX291" s="1008"/>
      <c r="BY291" s="1008"/>
      <c r="BZ291" s="1008"/>
      <c r="CA291" s="1008"/>
      <c r="CB291" s="1008"/>
      <c r="CC291" s="1008"/>
      <c r="CD291" s="1008"/>
      <c r="CE291" s="1008"/>
      <c r="CF291" s="1008"/>
      <c r="CG291" s="1008"/>
      <c r="CH291" s="1008"/>
      <c r="CI291" s="1008"/>
      <c r="CJ291" s="1008"/>
      <c r="CK291" s="1008"/>
      <c r="CL291" s="1008"/>
      <c r="CM291" s="1008"/>
      <c r="CN291" s="1008"/>
      <c r="CO291" s="1008"/>
      <c r="CP291" s="1008"/>
      <c r="CQ291" s="1008"/>
      <c r="CR291" s="1008"/>
      <c r="CS291" s="1008"/>
      <c r="CT291" s="1008"/>
      <c r="CU291" s="1008"/>
      <c r="CV291" s="1008"/>
      <c r="CW291" s="1008"/>
      <c r="CX291" s="1008"/>
      <c r="CY291" s="1008"/>
      <c r="CZ291" s="1008"/>
      <c r="DA291" s="1008"/>
      <c r="DB291" s="1008"/>
      <c r="DC291" s="1008"/>
      <c r="DD291" s="1008"/>
      <c r="DE291" s="1008"/>
      <c r="DF291" s="1008"/>
      <c r="DG291" s="1008"/>
      <c r="DH291" s="1008"/>
      <c r="DI291" s="1008"/>
      <c r="DJ291" s="1008"/>
      <c r="DK291" s="1008"/>
      <c r="DL291" s="1008"/>
      <c r="DM291" s="1008"/>
      <c r="DN291" s="1008"/>
      <c r="DO291" s="1008"/>
      <c r="DP291" s="1008"/>
      <c r="DQ291" s="1008"/>
      <c r="DR291" s="1008"/>
    </row>
    <row r="292" spans="1:122" s="1007" customFormat="1" x14ac:dyDescent="0.25">
      <c r="A292" s="1010"/>
      <c r="B292" s="1012"/>
      <c r="C292" s="1010"/>
      <c r="D292" s="1010"/>
      <c r="E292" s="1010"/>
      <c r="F292" s="1010"/>
      <c r="G292" s="1010"/>
      <c r="H292" s="1010"/>
      <c r="I292" s="1010"/>
      <c r="J292" s="1010"/>
      <c r="K292" s="1010"/>
      <c r="L292" s="1010"/>
      <c r="M292" s="1010"/>
      <c r="N292" s="1010"/>
      <c r="O292" s="1010"/>
      <c r="P292" s="1010"/>
      <c r="Q292" s="1010"/>
      <c r="R292" s="1010"/>
      <c r="S292" s="1010"/>
      <c r="T292" s="1010"/>
      <c r="U292" s="1010"/>
      <c r="V292" s="1010"/>
      <c r="W292" s="1010"/>
      <c r="X292" s="1010"/>
      <c r="Y292" s="1010"/>
      <c r="Z292" s="1010"/>
      <c r="AA292" s="1010"/>
      <c r="AB292" s="1010"/>
      <c r="AC292" s="1010"/>
      <c r="AD292" s="1010"/>
      <c r="AE292" s="1010"/>
      <c r="AF292" s="1010"/>
      <c r="AG292" s="1011"/>
      <c r="AH292" s="1011"/>
      <c r="AI292" s="1011"/>
      <c r="AJ292" s="1011"/>
      <c r="AK292" s="1011"/>
      <c r="AL292" s="1008"/>
      <c r="AM292" s="1008"/>
      <c r="AN292" s="1008"/>
      <c r="AO292" s="1008"/>
      <c r="AP292" s="1008"/>
      <c r="AQ292" s="1008"/>
      <c r="AR292" s="1008"/>
      <c r="AS292" s="1008"/>
      <c r="AT292" s="1008"/>
      <c r="AU292" s="1008"/>
      <c r="AV292" s="1008"/>
      <c r="AW292" s="1008"/>
      <c r="AX292" s="1008"/>
      <c r="AY292" s="1008"/>
      <c r="AZ292" s="1008"/>
      <c r="BA292" s="1008"/>
      <c r="BB292" s="1008"/>
      <c r="BC292" s="1008"/>
      <c r="BD292" s="1008"/>
      <c r="BE292" s="1008"/>
      <c r="BF292" s="1008"/>
      <c r="BG292" s="1008"/>
      <c r="BH292" s="1008"/>
      <c r="BI292" s="1008"/>
      <c r="BJ292" s="1008"/>
      <c r="BK292" s="1008"/>
      <c r="BL292" s="1008"/>
      <c r="BM292" s="1008"/>
      <c r="BN292" s="1008"/>
      <c r="BO292" s="1008"/>
      <c r="BP292" s="1008"/>
      <c r="BQ292" s="1008"/>
      <c r="BR292" s="1008"/>
      <c r="BS292" s="1008"/>
      <c r="BT292" s="1008"/>
      <c r="BU292" s="1008"/>
      <c r="BV292" s="1008"/>
      <c r="BW292" s="1008"/>
      <c r="BX292" s="1008"/>
      <c r="BY292" s="1008"/>
      <c r="BZ292" s="1008"/>
      <c r="CA292" s="1008"/>
      <c r="CB292" s="1008"/>
      <c r="CC292" s="1008"/>
      <c r="CD292" s="1008"/>
      <c r="CE292" s="1008"/>
      <c r="CF292" s="1008"/>
      <c r="CG292" s="1008"/>
      <c r="CH292" s="1008"/>
      <c r="CI292" s="1008"/>
      <c r="CJ292" s="1008"/>
      <c r="CK292" s="1008"/>
      <c r="CL292" s="1008"/>
      <c r="CM292" s="1008"/>
      <c r="CN292" s="1008"/>
      <c r="CO292" s="1008"/>
      <c r="CP292" s="1008"/>
      <c r="CQ292" s="1008"/>
      <c r="CR292" s="1008"/>
      <c r="CS292" s="1008"/>
      <c r="CT292" s="1008"/>
      <c r="CU292" s="1008"/>
      <c r="CV292" s="1008"/>
      <c r="CW292" s="1008"/>
      <c r="CX292" s="1008"/>
      <c r="CY292" s="1008"/>
      <c r="CZ292" s="1008"/>
      <c r="DA292" s="1008"/>
      <c r="DB292" s="1008"/>
      <c r="DC292" s="1008"/>
      <c r="DD292" s="1008"/>
      <c r="DE292" s="1008"/>
      <c r="DF292" s="1008"/>
      <c r="DG292" s="1008"/>
      <c r="DH292" s="1008"/>
      <c r="DI292" s="1008"/>
      <c r="DJ292" s="1008"/>
      <c r="DK292" s="1008"/>
      <c r="DL292" s="1008"/>
      <c r="DM292" s="1008"/>
      <c r="DN292" s="1008"/>
      <c r="DO292" s="1008"/>
      <c r="DP292" s="1008"/>
      <c r="DQ292" s="1008"/>
      <c r="DR292" s="1008"/>
    </row>
    <row r="293" spans="1:122" s="1007" customFormat="1" x14ac:dyDescent="0.25">
      <c r="A293" s="1010"/>
      <c r="B293" s="1012"/>
      <c r="C293" s="1010"/>
      <c r="D293" s="1010"/>
      <c r="E293" s="1010"/>
      <c r="F293" s="1010"/>
      <c r="G293" s="1010"/>
      <c r="H293" s="1010"/>
      <c r="I293" s="1010"/>
      <c r="J293" s="1010"/>
      <c r="K293" s="1010"/>
      <c r="L293" s="1010"/>
      <c r="M293" s="1010"/>
      <c r="N293" s="1010"/>
      <c r="O293" s="1010"/>
      <c r="P293" s="1010"/>
      <c r="Q293" s="1010"/>
      <c r="R293" s="1010"/>
      <c r="S293" s="1010"/>
      <c r="T293" s="1010"/>
      <c r="U293" s="1010"/>
      <c r="V293" s="1010"/>
      <c r="W293" s="1010"/>
      <c r="X293" s="1010"/>
      <c r="Y293" s="1010"/>
      <c r="Z293" s="1010"/>
      <c r="AA293" s="1010"/>
      <c r="AB293" s="1010"/>
      <c r="AC293" s="1010"/>
      <c r="AD293" s="1010"/>
      <c r="AE293" s="1010"/>
      <c r="AF293" s="1010"/>
      <c r="AG293" s="1011"/>
      <c r="AH293" s="1011"/>
      <c r="AI293" s="1011"/>
      <c r="AJ293" s="1011"/>
      <c r="AK293" s="1011"/>
      <c r="AL293" s="1008"/>
      <c r="AM293" s="1008"/>
      <c r="AN293" s="1008"/>
      <c r="AO293" s="1008"/>
      <c r="AP293" s="1008"/>
      <c r="AQ293" s="1008"/>
      <c r="AR293" s="1008"/>
      <c r="AS293" s="1008"/>
      <c r="AT293" s="1008"/>
      <c r="AU293" s="1008"/>
      <c r="AV293" s="1008"/>
      <c r="AW293" s="1008"/>
      <c r="AX293" s="1008"/>
      <c r="AY293" s="1008"/>
      <c r="AZ293" s="1008"/>
      <c r="BA293" s="1008"/>
      <c r="BB293" s="1008"/>
      <c r="BC293" s="1008"/>
      <c r="BD293" s="1008"/>
      <c r="BE293" s="1008"/>
      <c r="BF293" s="1008"/>
      <c r="BG293" s="1008"/>
      <c r="BH293" s="1008"/>
      <c r="BI293" s="1008"/>
      <c r="BJ293" s="1008"/>
      <c r="BK293" s="1008"/>
      <c r="BL293" s="1008"/>
      <c r="BM293" s="1008"/>
      <c r="BN293" s="1008"/>
      <c r="BO293" s="1008"/>
      <c r="BP293" s="1008"/>
      <c r="BQ293" s="1008"/>
      <c r="BR293" s="1008"/>
      <c r="BS293" s="1008"/>
      <c r="BT293" s="1008"/>
      <c r="BU293" s="1008"/>
      <c r="BV293" s="1008"/>
      <c r="BW293" s="1008"/>
      <c r="BX293" s="1008"/>
      <c r="BY293" s="1008"/>
      <c r="BZ293" s="1008"/>
      <c r="CA293" s="1008"/>
      <c r="CB293" s="1008"/>
      <c r="CC293" s="1008"/>
      <c r="CD293" s="1008"/>
      <c r="CE293" s="1008"/>
      <c r="CF293" s="1008"/>
      <c r="CG293" s="1008"/>
      <c r="CH293" s="1008"/>
      <c r="CI293" s="1008"/>
      <c r="CJ293" s="1008"/>
      <c r="CK293" s="1008"/>
      <c r="CL293" s="1008"/>
      <c r="CM293" s="1008"/>
      <c r="CN293" s="1008"/>
      <c r="CO293" s="1008"/>
      <c r="CP293" s="1008"/>
      <c r="CQ293" s="1008"/>
      <c r="CR293" s="1008"/>
      <c r="CS293" s="1008"/>
      <c r="CT293" s="1008"/>
      <c r="CU293" s="1008"/>
      <c r="CV293" s="1008"/>
      <c r="CW293" s="1008"/>
      <c r="CX293" s="1008"/>
      <c r="CY293" s="1008"/>
      <c r="CZ293" s="1008"/>
      <c r="DA293" s="1008"/>
      <c r="DB293" s="1008"/>
      <c r="DC293" s="1008"/>
      <c r="DD293" s="1008"/>
      <c r="DE293" s="1008"/>
      <c r="DF293" s="1008"/>
      <c r="DG293" s="1008"/>
      <c r="DH293" s="1008"/>
      <c r="DI293" s="1008"/>
      <c r="DJ293" s="1008"/>
      <c r="DK293" s="1008"/>
      <c r="DL293" s="1008"/>
      <c r="DM293" s="1008"/>
      <c r="DN293" s="1008"/>
      <c r="DO293" s="1008"/>
      <c r="DP293" s="1008"/>
      <c r="DQ293" s="1008"/>
      <c r="DR293" s="1008"/>
    </row>
    <row r="294" spans="1:122" s="1007" customFormat="1" x14ac:dyDescent="0.25">
      <c r="A294" s="1010"/>
      <c r="B294" s="1012"/>
      <c r="C294" s="1010"/>
      <c r="D294" s="1010"/>
      <c r="E294" s="1010"/>
      <c r="F294" s="1010"/>
      <c r="G294" s="1010"/>
      <c r="H294" s="1010"/>
      <c r="I294" s="1010"/>
      <c r="J294" s="1010"/>
      <c r="K294" s="1010"/>
      <c r="L294" s="1010"/>
      <c r="M294" s="1010"/>
      <c r="N294" s="1010"/>
      <c r="O294" s="1010"/>
      <c r="P294" s="1010"/>
      <c r="Q294" s="1010"/>
      <c r="R294" s="1010"/>
      <c r="S294" s="1010"/>
      <c r="T294" s="1010"/>
      <c r="U294" s="1010"/>
      <c r="V294" s="1010"/>
      <c r="W294" s="1010"/>
      <c r="X294" s="1010"/>
      <c r="Y294" s="1010"/>
      <c r="Z294" s="1010"/>
      <c r="AA294" s="1010"/>
      <c r="AB294" s="1010"/>
      <c r="AC294" s="1010"/>
      <c r="AD294" s="1010"/>
      <c r="AE294" s="1010"/>
      <c r="AF294" s="1010"/>
      <c r="AG294" s="1011"/>
      <c r="AH294" s="1011"/>
      <c r="AI294" s="1011"/>
      <c r="AJ294" s="1011"/>
      <c r="AK294" s="1011"/>
      <c r="AL294" s="1008"/>
      <c r="AM294" s="1008"/>
      <c r="AN294" s="1008"/>
      <c r="AO294" s="1008"/>
      <c r="AP294" s="1008"/>
      <c r="AQ294" s="1008"/>
      <c r="AR294" s="1008"/>
      <c r="AS294" s="1008"/>
      <c r="AT294" s="1008"/>
      <c r="AU294" s="1008"/>
      <c r="AV294" s="1008"/>
      <c r="AW294" s="1008"/>
      <c r="AX294" s="1008"/>
      <c r="AY294" s="1008"/>
      <c r="AZ294" s="1008"/>
      <c r="BA294" s="1008"/>
      <c r="BB294" s="1008"/>
      <c r="BC294" s="1008"/>
      <c r="BD294" s="1008"/>
      <c r="BE294" s="1008"/>
      <c r="BF294" s="1008"/>
      <c r="BG294" s="1008"/>
      <c r="BH294" s="1008"/>
      <c r="BI294" s="1008"/>
      <c r="BJ294" s="1008"/>
      <c r="BK294" s="1008"/>
      <c r="BL294" s="1008"/>
      <c r="BM294" s="1008"/>
      <c r="BN294" s="1008"/>
      <c r="BO294" s="1008"/>
      <c r="BP294" s="1008"/>
      <c r="BQ294" s="1008"/>
      <c r="BR294" s="1008"/>
      <c r="BS294" s="1008"/>
      <c r="BT294" s="1008"/>
      <c r="BU294" s="1008"/>
      <c r="BV294" s="1008"/>
      <c r="BW294" s="1008"/>
      <c r="BX294" s="1008"/>
      <c r="BY294" s="1008"/>
      <c r="BZ294" s="1008"/>
      <c r="CA294" s="1008"/>
      <c r="CB294" s="1008"/>
      <c r="CC294" s="1008"/>
      <c r="CD294" s="1008"/>
      <c r="CE294" s="1008"/>
      <c r="CF294" s="1008"/>
      <c r="CG294" s="1008"/>
      <c r="CH294" s="1008"/>
      <c r="CI294" s="1008"/>
      <c r="CJ294" s="1008"/>
      <c r="CK294" s="1008"/>
      <c r="CL294" s="1008"/>
      <c r="CM294" s="1008"/>
      <c r="CN294" s="1008"/>
      <c r="CO294" s="1008"/>
      <c r="CP294" s="1008"/>
      <c r="CQ294" s="1008"/>
      <c r="CR294" s="1008"/>
      <c r="CS294" s="1008"/>
      <c r="CT294" s="1008"/>
      <c r="CU294" s="1008"/>
      <c r="CV294" s="1008"/>
      <c r="CW294" s="1008"/>
      <c r="CX294" s="1008"/>
      <c r="CY294" s="1008"/>
      <c r="CZ294" s="1008"/>
      <c r="DA294" s="1008"/>
      <c r="DB294" s="1008"/>
      <c r="DC294" s="1008"/>
      <c r="DD294" s="1008"/>
      <c r="DE294" s="1008"/>
      <c r="DF294" s="1008"/>
      <c r="DG294" s="1008"/>
      <c r="DH294" s="1008"/>
      <c r="DI294" s="1008"/>
      <c r="DJ294" s="1008"/>
      <c r="DK294" s="1008"/>
      <c r="DL294" s="1008"/>
      <c r="DM294" s="1008"/>
      <c r="DN294" s="1008"/>
      <c r="DO294" s="1008"/>
      <c r="DP294" s="1008"/>
      <c r="DQ294" s="1008"/>
      <c r="DR294" s="1008"/>
    </row>
    <row r="295" spans="1:122" s="1007" customFormat="1" x14ac:dyDescent="0.25">
      <c r="A295" s="1010"/>
      <c r="B295" s="1012"/>
      <c r="C295" s="1010"/>
      <c r="D295" s="1010"/>
      <c r="E295" s="1010"/>
      <c r="F295" s="1010"/>
      <c r="G295" s="1010"/>
      <c r="H295" s="1010"/>
      <c r="I295" s="1010"/>
      <c r="J295" s="1010"/>
      <c r="K295" s="1010"/>
      <c r="L295" s="1010"/>
      <c r="M295" s="1010"/>
      <c r="N295" s="1010"/>
      <c r="O295" s="1010"/>
      <c r="P295" s="1010"/>
      <c r="Q295" s="1010"/>
      <c r="R295" s="1010"/>
      <c r="S295" s="1010"/>
      <c r="T295" s="1010"/>
      <c r="U295" s="1010"/>
      <c r="V295" s="1010"/>
      <c r="W295" s="1010"/>
      <c r="X295" s="1010"/>
      <c r="Y295" s="1010"/>
      <c r="Z295" s="1010"/>
      <c r="AA295" s="1010"/>
      <c r="AB295" s="1010"/>
      <c r="AC295" s="1010"/>
      <c r="AD295" s="1010"/>
      <c r="AE295" s="1010"/>
      <c r="AF295" s="1010"/>
      <c r="AG295" s="1011"/>
      <c r="AH295" s="1011"/>
      <c r="AI295" s="1011"/>
      <c r="AJ295" s="1011"/>
      <c r="AK295" s="1011"/>
      <c r="AL295" s="1008"/>
      <c r="AM295" s="1008"/>
      <c r="AN295" s="1008"/>
      <c r="AO295" s="1008"/>
      <c r="AP295" s="1008"/>
      <c r="AQ295" s="1008"/>
      <c r="AR295" s="1008"/>
      <c r="AS295" s="1008"/>
      <c r="AT295" s="1008"/>
      <c r="AU295" s="1008"/>
      <c r="AV295" s="1008"/>
      <c r="AW295" s="1008"/>
      <c r="AX295" s="1008"/>
      <c r="AY295" s="1008"/>
      <c r="AZ295" s="1008"/>
      <c r="BA295" s="1008"/>
      <c r="BB295" s="1008"/>
      <c r="BC295" s="1008"/>
      <c r="BD295" s="1008"/>
      <c r="BE295" s="1008"/>
      <c r="BF295" s="1008"/>
      <c r="BG295" s="1008"/>
      <c r="BH295" s="1008"/>
      <c r="BI295" s="1008"/>
      <c r="BJ295" s="1008"/>
      <c r="BK295" s="1008"/>
      <c r="BL295" s="1008"/>
      <c r="BM295" s="1008"/>
      <c r="BN295" s="1008"/>
      <c r="BO295" s="1008"/>
      <c r="BP295" s="1008"/>
      <c r="BQ295" s="1008"/>
      <c r="BR295" s="1008"/>
      <c r="BS295" s="1008"/>
      <c r="BT295" s="1008"/>
      <c r="BU295" s="1008"/>
      <c r="BV295" s="1008"/>
      <c r="BW295" s="1008"/>
      <c r="BX295" s="1008"/>
      <c r="BY295" s="1008"/>
      <c r="BZ295" s="1008"/>
      <c r="CA295" s="1008"/>
      <c r="CB295" s="1008"/>
      <c r="CC295" s="1008"/>
      <c r="CD295" s="1008"/>
      <c r="CE295" s="1008"/>
      <c r="CF295" s="1008"/>
      <c r="CG295" s="1008"/>
      <c r="CH295" s="1008"/>
      <c r="CI295" s="1008"/>
      <c r="CJ295" s="1008"/>
      <c r="CK295" s="1008"/>
      <c r="CL295" s="1008"/>
      <c r="CM295" s="1008"/>
      <c r="CN295" s="1008"/>
      <c r="CO295" s="1008"/>
      <c r="CP295" s="1008"/>
      <c r="CQ295" s="1008"/>
      <c r="CR295" s="1008"/>
      <c r="CS295" s="1008"/>
      <c r="CT295" s="1008"/>
      <c r="CU295" s="1008"/>
      <c r="CV295" s="1008"/>
      <c r="CW295" s="1008"/>
      <c r="CX295" s="1008"/>
      <c r="CY295" s="1008"/>
      <c r="CZ295" s="1008"/>
      <c r="DA295" s="1008"/>
      <c r="DB295" s="1008"/>
      <c r="DC295" s="1008"/>
      <c r="DD295" s="1008"/>
      <c r="DE295" s="1008"/>
      <c r="DF295" s="1008"/>
      <c r="DG295" s="1008"/>
      <c r="DH295" s="1008"/>
      <c r="DI295" s="1008"/>
      <c r="DJ295" s="1008"/>
      <c r="DK295" s="1008"/>
      <c r="DL295" s="1008"/>
      <c r="DM295" s="1008"/>
      <c r="DN295" s="1008"/>
      <c r="DO295" s="1008"/>
      <c r="DP295" s="1008"/>
      <c r="DQ295" s="1008"/>
      <c r="DR295" s="1008"/>
    </row>
    <row r="296" spans="1:122" s="1007" customFormat="1" x14ac:dyDescent="0.25">
      <c r="B296" s="1013"/>
      <c r="C296" s="1008"/>
      <c r="D296" s="1008"/>
      <c r="E296" s="1008"/>
      <c r="F296" s="1008"/>
      <c r="G296" s="1008"/>
      <c r="H296" s="1008"/>
      <c r="I296" s="1008"/>
      <c r="J296" s="1008"/>
      <c r="K296" s="1008"/>
      <c r="L296" s="1008"/>
      <c r="M296" s="1008"/>
      <c r="N296" s="1008"/>
      <c r="O296" s="1008"/>
      <c r="P296" s="1008"/>
      <c r="Q296" s="1008"/>
      <c r="R296" s="1008"/>
      <c r="S296" s="1008"/>
      <c r="T296" s="1008"/>
      <c r="U296" s="1008"/>
      <c r="V296" s="1008"/>
      <c r="W296" s="1008"/>
      <c r="X296" s="1008"/>
      <c r="Y296" s="1008"/>
      <c r="Z296" s="1008"/>
      <c r="AA296" s="1008"/>
      <c r="AB296" s="1008"/>
      <c r="AC296" s="1008"/>
      <c r="AD296" s="1008"/>
      <c r="AE296" s="1008"/>
      <c r="AF296" s="1008"/>
      <c r="AG296" s="1011"/>
      <c r="AH296" s="1011"/>
      <c r="AI296" s="1011"/>
      <c r="AJ296" s="1011"/>
      <c r="AK296" s="1011"/>
      <c r="AL296" s="1008"/>
      <c r="AM296" s="1008"/>
      <c r="AN296" s="1008"/>
      <c r="AO296" s="1008"/>
      <c r="AP296" s="1008"/>
      <c r="AQ296" s="1008"/>
      <c r="AR296" s="1008"/>
      <c r="AS296" s="1008"/>
      <c r="AT296" s="1008"/>
      <c r="AU296" s="1008"/>
      <c r="AV296" s="1008"/>
      <c r="AW296" s="1008"/>
      <c r="AX296" s="1008"/>
      <c r="AY296" s="1008"/>
      <c r="AZ296" s="1008"/>
      <c r="BA296" s="1008"/>
      <c r="BB296" s="1008"/>
      <c r="BC296" s="1008"/>
      <c r="BD296" s="1008"/>
      <c r="BE296" s="1008"/>
      <c r="BF296" s="1008"/>
      <c r="BG296" s="1008"/>
      <c r="BH296" s="1008"/>
      <c r="BI296" s="1008"/>
      <c r="BJ296" s="1008"/>
      <c r="BK296" s="1008"/>
      <c r="BL296" s="1008"/>
      <c r="BM296" s="1008"/>
      <c r="BN296" s="1008"/>
      <c r="BO296" s="1008"/>
      <c r="BP296" s="1008"/>
      <c r="BQ296" s="1008"/>
      <c r="BR296" s="1008"/>
      <c r="BS296" s="1008"/>
      <c r="BT296" s="1008"/>
      <c r="BU296" s="1008"/>
      <c r="BV296" s="1008"/>
      <c r="BW296" s="1008"/>
      <c r="BX296" s="1008"/>
      <c r="BY296" s="1008"/>
      <c r="BZ296" s="1008"/>
      <c r="CA296" s="1008"/>
      <c r="CB296" s="1008"/>
      <c r="CC296" s="1008"/>
      <c r="CD296" s="1008"/>
      <c r="CE296" s="1008"/>
      <c r="CF296" s="1008"/>
      <c r="CG296" s="1008"/>
      <c r="CH296" s="1008"/>
      <c r="CI296" s="1008"/>
      <c r="CJ296" s="1008"/>
      <c r="CK296" s="1008"/>
      <c r="CL296" s="1008"/>
      <c r="CM296" s="1008"/>
      <c r="CN296" s="1008"/>
      <c r="CO296" s="1008"/>
      <c r="CP296" s="1008"/>
      <c r="CQ296" s="1008"/>
      <c r="CR296" s="1008"/>
      <c r="CS296" s="1008"/>
      <c r="CT296" s="1008"/>
      <c r="CU296" s="1008"/>
      <c r="CV296" s="1008"/>
      <c r="CW296" s="1008"/>
      <c r="CX296" s="1008"/>
      <c r="CY296" s="1008"/>
      <c r="CZ296" s="1008"/>
      <c r="DA296" s="1008"/>
      <c r="DB296" s="1008"/>
      <c r="DC296" s="1008"/>
      <c r="DD296" s="1008"/>
      <c r="DE296" s="1008"/>
      <c r="DF296" s="1008"/>
      <c r="DG296" s="1008"/>
      <c r="DH296" s="1008"/>
      <c r="DI296" s="1008"/>
      <c r="DJ296" s="1008"/>
      <c r="DK296" s="1008"/>
      <c r="DL296" s="1008"/>
      <c r="DM296" s="1008"/>
      <c r="DN296" s="1008"/>
      <c r="DO296" s="1008"/>
      <c r="DP296" s="1008"/>
      <c r="DQ296" s="1008"/>
      <c r="DR296" s="1008"/>
    </row>
    <row r="297" spans="1:122" s="1007" customFormat="1" x14ac:dyDescent="0.25">
      <c r="B297" s="1013"/>
      <c r="C297" s="1008"/>
      <c r="D297" s="1008"/>
      <c r="E297" s="1008"/>
      <c r="F297" s="1008"/>
      <c r="G297" s="1008"/>
      <c r="H297" s="1008"/>
      <c r="I297" s="1008"/>
      <c r="J297" s="1008"/>
      <c r="K297" s="1008"/>
      <c r="L297" s="1008"/>
      <c r="M297" s="1008"/>
      <c r="N297" s="1008"/>
      <c r="O297" s="1008"/>
      <c r="P297" s="1008"/>
      <c r="Q297" s="1008"/>
      <c r="R297" s="1008"/>
      <c r="S297" s="1008"/>
      <c r="T297" s="1008"/>
      <c r="U297" s="1008"/>
      <c r="V297" s="1008"/>
      <c r="W297" s="1008"/>
      <c r="X297" s="1008"/>
      <c r="Y297" s="1008"/>
      <c r="Z297" s="1008"/>
      <c r="AA297" s="1008"/>
      <c r="AB297" s="1008"/>
      <c r="AC297" s="1008"/>
      <c r="AD297" s="1008"/>
      <c r="AE297" s="1008"/>
      <c r="AF297" s="1008"/>
      <c r="AG297" s="1011"/>
      <c r="AH297" s="1011"/>
      <c r="AI297" s="1011"/>
      <c r="AJ297" s="1011"/>
      <c r="AK297" s="1011"/>
      <c r="AL297" s="1008"/>
      <c r="AM297" s="1008"/>
      <c r="AN297" s="1008"/>
      <c r="AO297" s="1008"/>
      <c r="AP297" s="1008"/>
      <c r="AQ297" s="1008"/>
      <c r="AR297" s="1008"/>
      <c r="AS297" s="1008"/>
      <c r="AT297" s="1008"/>
      <c r="AU297" s="1008"/>
      <c r="AV297" s="1008"/>
      <c r="AW297" s="1008"/>
      <c r="AX297" s="1008"/>
      <c r="AY297" s="1008"/>
      <c r="AZ297" s="1008"/>
      <c r="BA297" s="1008"/>
      <c r="BB297" s="1008"/>
      <c r="BC297" s="1008"/>
      <c r="BD297" s="1008"/>
      <c r="BE297" s="1008"/>
      <c r="BF297" s="1008"/>
      <c r="BG297" s="1008"/>
      <c r="BH297" s="1008"/>
      <c r="BI297" s="1008"/>
      <c r="BJ297" s="1008"/>
      <c r="BK297" s="1008"/>
      <c r="BL297" s="1008"/>
      <c r="BM297" s="1008"/>
      <c r="BN297" s="1008"/>
      <c r="BO297" s="1008"/>
      <c r="BP297" s="1008"/>
      <c r="BQ297" s="1008"/>
      <c r="BR297" s="1008"/>
      <c r="BS297" s="1008"/>
      <c r="BT297" s="1008"/>
      <c r="BU297" s="1008"/>
      <c r="BV297" s="1008"/>
      <c r="BW297" s="1008"/>
      <c r="BX297" s="1008"/>
      <c r="BY297" s="1008"/>
      <c r="BZ297" s="1008"/>
      <c r="CA297" s="1008"/>
      <c r="CB297" s="1008"/>
      <c r="CC297" s="1008"/>
      <c r="CD297" s="1008"/>
      <c r="CE297" s="1008"/>
      <c r="CF297" s="1008"/>
      <c r="CG297" s="1008"/>
      <c r="CH297" s="1008"/>
      <c r="CI297" s="1008"/>
      <c r="CJ297" s="1008"/>
      <c r="CK297" s="1008"/>
      <c r="CL297" s="1008"/>
      <c r="CM297" s="1008"/>
      <c r="CN297" s="1008"/>
      <c r="CO297" s="1008"/>
      <c r="CP297" s="1008"/>
      <c r="CQ297" s="1008"/>
      <c r="CR297" s="1008"/>
      <c r="CS297" s="1008"/>
      <c r="CT297" s="1008"/>
      <c r="CU297" s="1008"/>
      <c r="CV297" s="1008"/>
      <c r="CW297" s="1008"/>
      <c r="CX297" s="1008"/>
      <c r="CY297" s="1008"/>
      <c r="CZ297" s="1008"/>
      <c r="DA297" s="1008"/>
      <c r="DB297" s="1008"/>
      <c r="DC297" s="1008"/>
      <c r="DD297" s="1008"/>
      <c r="DE297" s="1008"/>
      <c r="DF297" s="1008"/>
      <c r="DG297" s="1008"/>
      <c r="DH297" s="1008"/>
      <c r="DI297" s="1008"/>
      <c r="DJ297" s="1008"/>
      <c r="DK297" s="1008"/>
      <c r="DL297" s="1008"/>
      <c r="DM297" s="1008"/>
      <c r="DN297" s="1008"/>
      <c r="DO297" s="1008"/>
      <c r="DP297" s="1008"/>
      <c r="DQ297" s="1008"/>
      <c r="DR297" s="1008"/>
    </row>
    <row r="298" spans="1:122" s="1007" customFormat="1" x14ac:dyDescent="0.25">
      <c r="B298" s="1013"/>
      <c r="C298" s="1008"/>
      <c r="D298" s="1008"/>
      <c r="E298" s="1008"/>
      <c r="F298" s="1008"/>
      <c r="G298" s="1008"/>
      <c r="H298" s="1008"/>
      <c r="I298" s="1008"/>
      <c r="J298" s="1008"/>
      <c r="K298" s="1008"/>
      <c r="L298" s="1008"/>
      <c r="M298" s="1008"/>
      <c r="N298" s="1008"/>
      <c r="O298" s="1008"/>
      <c r="P298" s="1008"/>
      <c r="Q298" s="1008"/>
      <c r="R298" s="1008"/>
      <c r="S298" s="1008"/>
      <c r="T298" s="1008"/>
      <c r="U298" s="1008"/>
      <c r="V298" s="1008"/>
      <c r="W298" s="1008"/>
      <c r="X298" s="1008"/>
      <c r="Y298" s="1008"/>
      <c r="Z298" s="1008"/>
      <c r="AA298" s="1008"/>
      <c r="AB298" s="1008"/>
      <c r="AC298" s="1008"/>
      <c r="AD298" s="1008"/>
      <c r="AE298" s="1008"/>
      <c r="AF298" s="1008"/>
      <c r="AG298" s="1011"/>
      <c r="AH298" s="1011"/>
      <c r="AI298" s="1011"/>
      <c r="AJ298" s="1011"/>
      <c r="AK298" s="1011"/>
      <c r="AL298" s="1008"/>
      <c r="AM298" s="1008"/>
      <c r="AN298" s="1008"/>
      <c r="AO298" s="1008"/>
      <c r="AP298" s="1008"/>
      <c r="AQ298" s="1008"/>
      <c r="AR298" s="1008"/>
      <c r="AS298" s="1008"/>
      <c r="AT298" s="1008"/>
      <c r="AU298" s="1008"/>
      <c r="AV298" s="1008"/>
      <c r="AW298" s="1008"/>
      <c r="AX298" s="1008"/>
      <c r="AY298" s="1008"/>
      <c r="AZ298" s="1008"/>
      <c r="BA298" s="1008"/>
      <c r="BB298" s="1008"/>
      <c r="BC298" s="1008"/>
      <c r="BD298" s="1008"/>
      <c r="BE298" s="1008"/>
      <c r="BF298" s="1008"/>
      <c r="BG298" s="1008"/>
      <c r="BH298" s="1008"/>
      <c r="BI298" s="1008"/>
      <c r="BJ298" s="1008"/>
      <c r="BK298" s="1008"/>
      <c r="BL298" s="1008"/>
      <c r="BM298" s="1008"/>
      <c r="BN298" s="1008"/>
      <c r="BO298" s="1008"/>
      <c r="BP298" s="1008"/>
      <c r="BQ298" s="1008"/>
      <c r="BR298" s="1008"/>
      <c r="BS298" s="1008"/>
      <c r="BT298" s="1008"/>
      <c r="BU298" s="1008"/>
      <c r="BV298" s="1008"/>
      <c r="BW298" s="1008"/>
      <c r="BX298" s="1008"/>
      <c r="BY298" s="1008"/>
      <c r="BZ298" s="1008"/>
      <c r="CA298" s="1008"/>
      <c r="CB298" s="1008"/>
      <c r="CC298" s="1008"/>
      <c r="CD298" s="1008"/>
      <c r="CE298" s="1008"/>
      <c r="CF298" s="1008"/>
      <c r="CG298" s="1008"/>
      <c r="CH298" s="1008"/>
      <c r="CI298" s="1008"/>
      <c r="CJ298" s="1008"/>
      <c r="CK298" s="1008"/>
      <c r="CL298" s="1008"/>
      <c r="CM298" s="1008"/>
      <c r="CN298" s="1008"/>
      <c r="CO298" s="1008"/>
      <c r="CP298" s="1008"/>
      <c r="CQ298" s="1008"/>
      <c r="CR298" s="1008"/>
      <c r="CS298" s="1008"/>
      <c r="CT298" s="1008"/>
      <c r="CU298" s="1008"/>
      <c r="CV298" s="1008"/>
      <c r="CW298" s="1008"/>
      <c r="CX298" s="1008"/>
      <c r="CY298" s="1008"/>
      <c r="CZ298" s="1008"/>
      <c r="DA298" s="1008"/>
      <c r="DB298" s="1008"/>
      <c r="DC298" s="1008"/>
      <c r="DD298" s="1008"/>
      <c r="DE298" s="1008"/>
      <c r="DF298" s="1008"/>
      <c r="DG298" s="1008"/>
      <c r="DH298" s="1008"/>
      <c r="DI298" s="1008"/>
      <c r="DJ298" s="1008"/>
      <c r="DK298" s="1008"/>
      <c r="DL298" s="1008"/>
      <c r="DM298" s="1008"/>
      <c r="DN298" s="1008"/>
      <c r="DO298" s="1008"/>
      <c r="DP298" s="1008"/>
      <c r="DQ298" s="1008"/>
      <c r="DR298" s="1008"/>
    </row>
    <row r="299" spans="1:122" s="1007" customFormat="1" x14ac:dyDescent="0.25">
      <c r="B299" s="1013"/>
      <c r="C299" s="1008"/>
      <c r="D299" s="1008"/>
      <c r="E299" s="1008"/>
      <c r="F299" s="1008"/>
      <c r="G299" s="1008"/>
      <c r="H299" s="1008"/>
      <c r="I299" s="1008"/>
      <c r="J299" s="1008"/>
      <c r="K299" s="1008"/>
      <c r="L299" s="1008"/>
      <c r="M299" s="1008"/>
      <c r="N299" s="1008"/>
      <c r="O299" s="1008"/>
      <c r="P299" s="1008"/>
      <c r="Q299" s="1008"/>
      <c r="R299" s="1008"/>
      <c r="S299" s="1008"/>
      <c r="T299" s="1008"/>
      <c r="U299" s="1008"/>
      <c r="V299" s="1008"/>
      <c r="W299" s="1008"/>
      <c r="X299" s="1008"/>
      <c r="Y299" s="1008"/>
      <c r="Z299" s="1008"/>
      <c r="AA299" s="1008"/>
      <c r="AB299" s="1008"/>
      <c r="AC299" s="1008"/>
      <c r="AD299" s="1008"/>
      <c r="AE299" s="1008"/>
      <c r="AF299" s="1008"/>
      <c r="AG299" s="1011"/>
      <c r="AH299" s="1011"/>
      <c r="AI299" s="1011"/>
      <c r="AJ299" s="1011"/>
      <c r="AK299" s="1011"/>
      <c r="AL299" s="1008"/>
      <c r="AM299" s="1008"/>
      <c r="AN299" s="1008"/>
      <c r="AO299" s="1008"/>
      <c r="AP299" s="1008"/>
      <c r="AQ299" s="1008"/>
      <c r="AR299" s="1008"/>
      <c r="AS299" s="1008"/>
      <c r="AT299" s="1008"/>
      <c r="AU299" s="1008"/>
      <c r="AV299" s="1008"/>
      <c r="AW299" s="1008"/>
      <c r="AX299" s="1008"/>
      <c r="AY299" s="1008"/>
      <c r="AZ299" s="1008"/>
      <c r="BA299" s="1008"/>
      <c r="BB299" s="1008"/>
      <c r="BC299" s="1008"/>
      <c r="BD299" s="1008"/>
      <c r="BE299" s="1008"/>
      <c r="BF299" s="1008"/>
      <c r="BG299" s="1008"/>
      <c r="BH299" s="1008"/>
      <c r="BI299" s="1008"/>
      <c r="BJ299" s="1008"/>
      <c r="BK299" s="1008"/>
      <c r="BL299" s="1008"/>
      <c r="BM299" s="1008"/>
      <c r="BN299" s="1008"/>
      <c r="BO299" s="1008"/>
      <c r="BP299" s="1008"/>
      <c r="BQ299" s="1008"/>
      <c r="BR299" s="1008"/>
      <c r="BS299" s="1008"/>
      <c r="BT299" s="1008"/>
      <c r="BU299" s="1008"/>
      <c r="BV299" s="1008"/>
      <c r="BW299" s="1008"/>
      <c r="BX299" s="1008"/>
      <c r="BY299" s="1008"/>
      <c r="BZ299" s="1008"/>
      <c r="CA299" s="1008"/>
      <c r="CB299" s="1008"/>
      <c r="CC299" s="1008"/>
      <c r="CD299" s="1008"/>
      <c r="CE299" s="1008"/>
      <c r="CF299" s="1008"/>
      <c r="CG299" s="1008"/>
      <c r="CH299" s="1008"/>
      <c r="CI299" s="1008"/>
      <c r="CJ299" s="1008"/>
      <c r="CK299" s="1008"/>
      <c r="CL299" s="1008"/>
      <c r="CM299" s="1008"/>
      <c r="CN299" s="1008"/>
      <c r="CO299" s="1008"/>
      <c r="CP299" s="1008"/>
      <c r="CQ299" s="1008"/>
      <c r="CR299" s="1008"/>
      <c r="CS299" s="1008"/>
      <c r="CT299" s="1008"/>
      <c r="CU299" s="1008"/>
      <c r="CV299" s="1008"/>
      <c r="CW299" s="1008"/>
      <c r="CX299" s="1008"/>
      <c r="CY299" s="1008"/>
      <c r="CZ299" s="1008"/>
      <c r="DA299" s="1008"/>
      <c r="DB299" s="1008"/>
      <c r="DC299" s="1008"/>
      <c r="DD299" s="1008"/>
      <c r="DE299" s="1008"/>
      <c r="DF299" s="1008"/>
      <c r="DG299" s="1008"/>
      <c r="DH299" s="1008"/>
      <c r="DI299" s="1008"/>
      <c r="DJ299" s="1008"/>
      <c r="DK299" s="1008"/>
      <c r="DL299" s="1008"/>
      <c r="DM299" s="1008"/>
      <c r="DN299" s="1008"/>
      <c r="DO299" s="1008"/>
      <c r="DP299" s="1008"/>
      <c r="DQ299" s="1008"/>
      <c r="DR299" s="1008"/>
    </row>
    <row r="300" spans="1:122" s="1007" customFormat="1" x14ac:dyDescent="0.25">
      <c r="B300" s="1013"/>
      <c r="C300" s="1008"/>
      <c r="D300" s="1008"/>
      <c r="E300" s="1008"/>
      <c r="F300" s="1008"/>
      <c r="G300" s="1008"/>
      <c r="H300" s="1008"/>
      <c r="I300" s="1008"/>
      <c r="J300" s="1008"/>
      <c r="K300" s="1008"/>
      <c r="L300" s="1008"/>
      <c r="M300" s="1008"/>
      <c r="N300" s="1008"/>
      <c r="O300" s="1008"/>
      <c r="P300" s="1008"/>
      <c r="Q300" s="1008"/>
      <c r="R300" s="1008"/>
      <c r="S300" s="1008"/>
      <c r="T300" s="1008"/>
      <c r="U300" s="1008"/>
      <c r="V300" s="1008"/>
      <c r="W300" s="1008"/>
      <c r="X300" s="1008"/>
      <c r="Y300" s="1008"/>
      <c r="Z300" s="1008"/>
      <c r="AA300" s="1008"/>
      <c r="AB300" s="1008"/>
      <c r="AC300" s="1008"/>
      <c r="AD300" s="1008"/>
      <c r="AE300" s="1008"/>
      <c r="AF300" s="1008"/>
      <c r="AG300" s="1011"/>
      <c r="AH300" s="1011"/>
      <c r="AI300" s="1011"/>
      <c r="AJ300" s="1011"/>
      <c r="AK300" s="1011"/>
      <c r="AL300" s="1008"/>
      <c r="AM300" s="1008"/>
      <c r="AN300" s="1008"/>
      <c r="AO300" s="1008"/>
      <c r="AP300" s="1008"/>
      <c r="AQ300" s="1008"/>
      <c r="AR300" s="1008"/>
      <c r="AS300" s="1008"/>
      <c r="AT300" s="1008"/>
      <c r="AU300" s="1008"/>
      <c r="AV300" s="1008"/>
      <c r="AW300" s="1008"/>
      <c r="AX300" s="1008"/>
      <c r="AY300" s="1008"/>
      <c r="AZ300" s="1008"/>
      <c r="BA300" s="1008"/>
      <c r="BB300" s="1008"/>
      <c r="BC300" s="1008"/>
      <c r="BD300" s="1008"/>
      <c r="BE300" s="1008"/>
      <c r="BF300" s="1008"/>
      <c r="BG300" s="1008"/>
      <c r="BH300" s="1008"/>
      <c r="BI300" s="1008"/>
      <c r="BJ300" s="1008"/>
      <c r="BK300" s="1008"/>
      <c r="BL300" s="1008"/>
      <c r="BM300" s="1008"/>
      <c r="BN300" s="1008"/>
      <c r="BO300" s="1008"/>
      <c r="BP300" s="1008"/>
      <c r="BQ300" s="1008"/>
      <c r="BR300" s="1008"/>
      <c r="BS300" s="1008"/>
      <c r="BT300" s="1008"/>
      <c r="BU300" s="1008"/>
      <c r="BV300" s="1008"/>
      <c r="BW300" s="1008"/>
      <c r="BX300" s="1008"/>
      <c r="BY300" s="1008"/>
      <c r="BZ300" s="1008"/>
      <c r="CA300" s="1008"/>
      <c r="CB300" s="1008"/>
      <c r="CC300" s="1008"/>
      <c r="CD300" s="1008"/>
      <c r="CE300" s="1008"/>
      <c r="CF300" s="1008"/>
      <c r="CG300" s="1008"/>
      <c r="CH300" s="1008"/>
      <c r="CI300" s="1008"/>
      <c r="CJ300" s="1008"/>
      <c r="CK300" s="1008"/>
      <c r="CL300" s="1008"/>
      <c r="CM300" s="1008"/>
      <c r="CN300" s="1008"/>
      <c r="CO300" s="1008"/>
      <c r="CP300" s="1008"/>
      <c r="CQ300" s="1008"/>
      <c r="CR300" s="1008"/>
      <c r="CS300" s="1008"/>
      <c r="CT300" s="1008"/>
      <c r="CU300" s="1008"/>
      <c r="CV300" s="1008"/>
      <c r="CW300" s="1008"/>
      <c r="CX300" s="1008"/>
      <c r="CY300" s="1008"/>
      <c r="CZ300" s="1008"/>
      <c r="DA300" s="1008"/>
      <c r="DB300" s="1008"/>
      <c r="DC300" s="1008"/>
      <c r="DD300" s="1008"/>
      <c r="DE300" s="1008"/>
      <c r="DF300" s="1008"/>
      <c r="DG300" s="1008"/>
      <c r="DH300" s="1008"/>
      <c r="DI300" s="1008"/>
      <c r="DJ300" s="1008"/>
      <c r="DK300" s="1008"/>
      <c r="DL300" s="1008"/>
      <c r="DM300" s="1008"/>
      <c r="DN300" s="1008"/>
      <c r="DO300" s="1008"/>
      <c r="DP300" s="1008"/>
      <c r="DQ300" s="1008"/>
      <c r="DR300" s="1008"/>
    </row>
    <row r="301" spans="1:122" s="1007" customFormat="1" x14ac:dyDescent="0.25">
      <c r="B301" s="1013"/>
      <c r="C301" s="1008"/>
      <c r="D301" s="1008"/>
      <c r="E301" s="1008"/>
      <c r="F301" s="1008"/>
      <c r="G301" s="1008"/>
      <c r="H301" s="1008"/>
      <c r="I301" s="1008"/>
      <c r="J301" s="1008"/>
      <c r="K301" s="1008"/>
      <c r="L301" s="1008"/>
      <c r="M301" s="1008"/>
      <c r="N301" s="1008"/>
      <c r="O301" s="1008"/>
      <c r="P301" s="1008"/>
      <c r="Q301" s="1008"/>
      <c r="R301" s="1008"/>
      <c r="S301" s="1008"/>
      <c r="T301" s="1008"/>
      <c r="U301" s="1008"/>
      <c r="V301" s="1008"/>
      <c r="W301" s="1008"/>
      <c r="X301" s="1008"/>
      <c r="Y301" s="1008"/>
      <c r="Z301" s="1008"/>
      <c r="AA301" s="1008"/>
      <c r="AB301" s="1008"/>
      <c r="AC301" s="1008"/>
      <c r="AD301" s="1008"/>
      <c r="AE301" s="1008"/>
      <c r="AF301" s="1008"/>
      <c r="AG301" s="1011"/>
      <c r="AH301" s="1011"/>
      <c r="AI301" s="1011"/>
      <c r="AJ301" s="1011"/>
      <c r="AK301" s="1011"/>
      <c r="AL301" s="1008"/>
      <c r="AM301" s="1008"/>
      <c r="AN301" s="1008"/>
      <c r="AO301" s="1008"/>
      <c r="AP301" s="1008"/>
      <c r="AQ301" s="1008"/>
      <c r="AR301" s="1008"/>
      <c r="AS301" s="1008"/>
      <c r="AT301" s="1008"/>
      <c r="AU301" s="1008"/>
      <c r="AV301" s="1008"/>
      <c r="AW301" s="1008"/>
      <c r="AX301" s="1008"/>
      <c r="AY301" s="1008"/>
      <c r="AZ301" s="1008"/>
      <c r="BA301" s="1008"/>
      <c r="BB301" s="1008"/>
      <c r="BC301" s="1008"/>
      <c r="BD301" s="1008"/>
      <c r="BE301" s="1008"/>
      <c r="BF301" s="1008"/>
      <c r="BG301" s="1008"/>
      <c r="BH301" s="1008"/>
      <c r="BI301" s="1008"/>
      <c r="BJ301" s="1008"/>
      <c r="BK301" s="1008"/>
      <c r="BL301" s="1008"/>
      <c r="BM301" s="1008"/>
      <c r="BN301" s="1008"/>
      <c r="BO301" s="1008"/>
      <c r="BP301" s="1008"/>
      <c r="BQ301" s="1008"/>
      <c r="BR301" s="1008"/>
      <c r="BS301" s="1008"/>
      <c r="BT301" s="1008"/>
      <c r="BU301" s="1008"/>
      <c r="BV301" s="1008"/>
      <c r="BW301" s="1008"/>
      <c r="BX301" s="1008"/>
      <c r="BY301" s="1008"/>
      <c r="BZ301" s="1008"/>
      <c r="CA301" s="1008"/>
      <c r="CB301" s="1008"/>
      <c r="CC301" s="1008"/>
      <c r="CD301" s="1008"/>
      <c r="CE301" s="1008"/>
      <c r="CF301" s="1008"/>
      <c r="CG301" s="1008"/>
      <c r="CH301" s="1008"/>
      <c r="CI301" s="1008"/>
      <c r="CJ301" s="1008"/>
      <c r="CK301" s="1008"/>
      <c r="CL301" s="1008"/>
      <c r="CM301" s="1008"/>
      <c r="CN301" s="1008"/>
      <c r="CO301" s="1008"/>
      <c r="CP301" s="1008"/>
      <c r="CQ301" s="1008"/>
      <c r="CR301" s="1008"/>
      <c r="CS301" s="1008"/>
      <c r="CT301" s="1008"/>
      <c r="CU301" s="1008"/>
      <c r="CV301" s="1008"/>
      <c r="CW301" s="1008"/>
      <c r="CX301" s="1008"/>
      <c r="CY301" s="1008"/>
      <c r="CZ301" s="1008"/>
      <c r="DA301" s="1008"/>
      <c r="DB301" s="1008"/>
      <c r="DC301" s="1008"/>
      <c r="DD301" s="1008"/>
      <c r="DE301" s="1008"/>
      <c r="DF301" s="1008"/>
      <c r="DG301" s="1008"/>
      <c r="DH301" s="1008"/>
      <c r="DI301" s="1008"/>
      <c r="DJ301" s="1008"/>
      <c r="DK301" s="1008"/>
      <c r="DL301" s="1008"/>
      <c r="DM301" s="1008"/>
      <c r="DN301" s="1008"/>
      <c r="DO301" s="1008"/>
      <c r="DP301" s="1008"/>
      <c r="DQ301" s="1008"/>
      <c r="DR301" s="1008"/>
    </row>
    <row r="302" spans="1:122" s="1007" customFormat="1" x14ac:dyDescent="0.25">
      <c r="B302" s="1013"/>
      <c r="C302" s="1008"/>
      <c r="D302" s="1008"/>
      <c r="E302" s="1008"/>
      <c r="F302" s="1008"/>
      <c r="G302" s="1008"/>
      <c r="H302" s="1008"/>
      <c r="I302" s="1008"/>
      <c r="J302" s="1008"/>
      <c r="K302" s="1008"/>
      <c r="L302" s="1008"/>
      <c r="M302" s="1008"/>
      <c r="N302" s="1008"/>
      <c r="O302" s="1008"/>
      <c r="P302" s="1008"/>
      <c r="Q302" s="1008"/>
      <c r="R302" s="1008"/>
      <c r="S302" s="1008"/>
      <c r="T302" s="1008"/>
      <c r="U302" s="1008"/>
      <c r="V302" s="1008"/>
      <c r="W302" s="1008"/>
      <c r="X302" s="1008"/>
      <c r="Y302" s="1008"/>
      <c r="Z302" s="1008"/>
      <c r="AA302" s="1008"/>
      <c r="AB302" s="1008"/>
      <c r="AC302" s="1008"/>
      <c r="AD302" s="1008"/>
      <c r="AE302" s="1008"/>
      <c r="AF302" s="1008"/>
      <c r="AG302" s="1011"/>
      <c r="AH302" s="1011"/>
      <c r="AI302" s="1011"/>
      <c r="AJ302" s="1011"/>
      <c r="AK302" s="1011"/>
      <c r="AL302" s="1008"/>
      <c r="AM302" s="1008"/>
      <c r="AN302" s="1008"/>
      <c r="AO302" s="1008"/>
      <c r="AP302" s="1008"/>
      <c r="AQ302" s="1008"/>
      <c r="AR302" s="1008"/>
      <c r="AS302" s="1008"/>
      <c r="AT302" s="1008"/>
      <c r="AU302" s="1008"/>
      <c r="AV302" s="1008"/>
      <c r="AW302" s="1008"/>
      <c r="AX302" s="1008"/>
      <c r="AY302" s="1008"/>
      <c r="AZ302" s="1008"/>
      <c r="BA302" s="1008"/>
      <c r="BB302" s="1008"/>
      <c r="BC302" s="1008"/>
      <c r="BD302" s="1008"/>
      <c r="BE302" s="1008"/>
      <c r="BF302" s="1008"/>
      <c r="BG302" s="1008"/>
      <c r="BH302" s="1008"/>
      <c r="BI302" s="1008"/>
      <c r="BJ302" s="1008"/>
      <c r="BK302" s="1008"/>
      <c r="BL302" s="1008"/>
      <c r="BM302" s="1008"/>
      <c r="BN302" s="1008"/>
      <c r="BO302" s="1008"/>
      <c r="BP302" s="1008"/>
      <c r="BQ302" s="1008"/>
      <c r="BR302" s="1008"/>
      <c r="BS302" s="1008"/>
      <c r="BT302" s="1008"/>
      <c r="BU302" s="1008"/>
      <c r="BV302" s="1008"/>
      <c r="BW302" s="1008"/>
      <c r="BX302" s="1008"/>
      <c r="BY302" s="1008"/>
      <c r="BZ302" s="1008"/>
      <c r="CA302" s="1008"/>
      <c r="CB302" s="1008"/>
      <c r="CC302" s="1008"/>
      <c r="CD302" s="1008"/>
      <c r="CE302" s="1008"/>
      <c r="CF302" s="1008"/>
      <c r="CG302" s="1008"/>
      <c r="CH302" s="1008"/>
      <c r="CI302" s="1008"/>
      <c r="CJ302" s="1008"/>
      <c r="CK302" s="1008"/>
      <c r="CL302" s="1008"/>
      <c r="CM302" s="1008"/>
      <c r="CN302" s="1008"/>
      <c r="CO302" s="1008"/>
      <c r="CP302" s="1008"/>
      <c r="CQ302" s="1008"/>
      <c r="CR302" s="1008"/>
      <c r="CS302" s="1008"/>
      <c r="CT302" s="1008"/>
      <c r="CU302" s="1008"/>
      <c r="CV302" s="1008"/>
      <c r="CW302" s="1008"/>
      <c r="CX302" s="1008"/>
      <c r="CY302" s="1008"/>
      <c r="CZ302" s="1008"/>
      <c r="DA302" s="1008"/>
      <c r="DB302" s="1008"/>
      <c r="DC302" s="1008"/>
      <c r="DD302" s="1008"/>
      <c r="DE302" s="1008"/>
      <c r="DF302" s="1008"/>
      <c r="DG302" s="1008"/>
      <c r="DH302" s="1008"/>
      <c r="DI302" s="1008"/>
      <c r="DJ302" s="1008"/>
      <c r="DK302" s="1008"/>
      <c r="DL302" s="1008"/>
      <c r="DM302" s="1008"/>
      <c r="DN302" s="1008"/>
      <c r="DO302" s="1008"/>
      <c r="DP302" s="1008"/>
      <c r="DQ302" s="1008"/>
      <c r="DR302" s="1008"/>
    </row>
    <row r="303" spans="1:122" s="1007" customFormat="1" x14ac:dyDescent="0.25">
      <c r="B303" s="1013"/>
      <c r="C303" s="1008"/>
      <c r="D303" s="1008"/>
      <c r="E303" s="1008"/>
      <c r="F303" s="1008"/>
      <c r="G303" s="1008"/>
      <c r="H303" s="1008"/>
      <c r="I303" s="1008"/>
      <c r="J303" s="1008"/>
      <c r="K303" s="1008"/>
      <c r="L303" s="1008"/>
      <c r="M303" s="1008"/>
      <c r="N303" s="1008"/>
      <c r="O303" s="1008"/>
      <c r="P303" s="1008"/>
      <c r="Q303" s="1008"/>
      <c r="R303" s="1008"/>
      <c r="S303" s="1008"/>
      <c r="T303" s="1008"/>
      <c r="U303" s="1008"/>
      <c r="V303" s="1008"/>
      <c r="W303" s="1008"/>
      <c r="X303" s="1008"/>
      <c r="Y303" s="1008"/>
      <c r="Z303" s="1008"/>
      <c r="AA303" s="1008"/>
      <c r="AB303" s="1008"/>
      <c r="AC303" s="1008"/>
      <c r="AD303" s="1008"/>
      <c r="AE303" s="1008"/>
      <c r="AF303" s="1008"/>
      <c r="AG303" s="1011"/>
      <c r="AH303" s="1011"/>
      <c r="AI303" s="1011"/>
      <c r="AJ303" s="1011"/>
      <c r="AK303" s="1011"/>
      <c r="AL303" s="1008"/>
      <c r="AM303" s="1008"/>
      <c r="AN303" s="1008"/>
      <c r="AO303" s="1008"/>
      <c r="AP303" s="1008"/>
      <c r="AQ303" s="1008"/>
      <c r="AR303" s="1008"/>
      <c r="AS303" s="1008"/>
      <c r="AT303" s="1008"/>
      <c r="AU303" s="1008"/>
      <c r="AV303" s="1008"/>
      <c r="AW303" s="1008"/>
      <c r="AX303" s="1008"/>
      <c r="AY303" s="1008"/>
      <c r="AZ303" s="1008"/>
      <c r="BA303" s="1008"/>
      <c r="BB303" s="1008"/>
      <c r="BC303" s="1008"/>
      <c r="BD303" s="1008"/>
      <c r="BE303" s="1008"/>
      <c r="BF303" s="1008"/>
      <c r="BG303" s="1008"/>
      <c r="BH303" s="1008"/>
      <c r="BI303" s="1008"/>
      <c r="BJ303" s="1008"/>
      <c r="BK303" s="1008"/>
      <c r="BL303" s="1008"/>
      <c r="BM303" s="1008"/>
      <c r="BN303" s="1008"/>
      <c r="BO303" s="1008"/>
      <c r="BP303" s="1008"/>
      <c r="BQ303" s="1008"/>
      <c r="BR303" s="1008"/>
      <c r="BS303" s="1008"/>
      <c r="BT303" s="1008"/>
      <c r="BU303" s="1008"/>
      <c r="BV303" s="1008"/>
      <c r="BW303" s="1008"/>
      <c r="BX303" s="1008"/>
      <c r="BY303" s="1008"/>
      <c r="BZ303" s="1008"/>
      <c r="CA303" s="1008"/>
      <c r="CB303" s="1008"/>
      <c r="CC303" s="1008"/>
      <c r="CD303" s="1008"/>
      <c r="CE303" s="1008"/>
      <c r="CF303" s="1008"/>
      <c r="CG303" s="1008"/>
      <c r="CH303" s="1008"/>
      <c r="CI303" s="1008"/>
      <c r="CJ303" s="1008"/>
      <c r="CK303" s="1008"/>
      <c r="CL303" s="1008"/>
      <c r="CM303" s="1008"/>
      <c r="CN303" s="1008"/>
      <c r="CO303" s="1008"/>
      <c r="CP303" s="1008"/>
      <c r="CQ303" s="1008"/>
      <c r="CR303" s="1008"/>
      <c r="CS303" s="1008"/>
      <c r="CT303" s="1008"/>
      <c r="CU303" s="1008"/>
      <c r="CV303" s="1008"/>
      <c r="CW303" s="1008"/>
      <c r="CX303" s="1008"/>
      <c r="CY303" s="1008"/>
      <c r="CZ303" s="1008"/>
      <c r="DA303" s="1008"/>
      <c r="DB303" s="1008"/>
      <c r="DC303" s="1008"/>
      <c r="DD303" s="1008"/>
      <c r="DE303" s="1008"/>
      <c r="DF303" s="1008"/>
      <c r="DG303" s="1008"/>
      <c r="DH303" s="1008"/>
      <c r="DI303" s="1008"/>
      <c r="DJ303" s="1008"/>
      <c r="DK303" s="1008"/>
      <c r="DL303" s="1008"/>
      <c r="DM303" s="1008"/>
      <c r="DN303" s="1008"/>
      <c r="DO303" s="1008"/>
      <c r="DP303" s="1008"/>
      <c r="DQ303" s="1008"/>
      <c r="DR303" s="1008"/>
    </row>
    <row r="304" spans="1:122" s="1007" customFormat="1" x14ac:dyDescent="0.25">
      <c r="B304" s="1013"/>
      <c r="C304" s="1008"/>
      <c r="D304" s="1008"/>
      <c r="E304" s="1008"/>
      <c r="F304" s="1008"/>
      <c r="G304" s="1008"/>
      <c r="H304" s="1008"/>
      <c r="I304" s="1008"/>
      <c r="J304" s="1008"/>
      <c r="K304" s="1008"/>
      <c r="L304" s="1008"/>
      <c r="M304" s="1008"/>
      <c r="N304" s="1008"/>
      <c r="O304" s="1008"/>
      <c r="P304" s="1008"/>
      <c r="Q304" s="1008"/>
      <c r="R304" s="1008"/>
      <c r="S304" s="1008"/>
      <c r="T304" s="1008"/>
      <c r="U304" s="1008"/>
      <c r="V304" s="1008"/>
      <c r="W304" s="1008"/>
      <c r="X304" s="1008"/>
      <c r="Y304" s="1008"/>
      <c r="Z304" s="1008"/>
      <c r="AA304" s="1008"/>
      <c r="AB304" s="1008"/>
      <c r="AC304" s="1008"/>
      <c r="AD304" s="1008"/>
      <c r="AE304" s="1008"/>
      <c r="AF304" s="1008"/>
      <c r="AG304" s="1011"/>
      <c r="AH304" s="1011"/>
      <c r="AI304" s="1011"/>
      <c r="AJ304" s="1011"/>
      <c r="AK304" s="1011"/>
      <c r="AL304" s="1008"/>
      <c r="AM304" s="1008"/>
      <c r="AN304" s="1008"/>
      <c r="AO304" s="1008"/>
      <c r="AP304" s="1008"/>
      <c r="AQ304" s="1008"/>
      <c r="AR304" s="1008"/>
      <c r="AS304" s="1008"/>
      <c r="AT304" s="1008"/>
      <c r="AU304" s="1008"/>
      <c r="AV304" s="1008"/>
      <c r="AW304" s="1008"/>
      <c r="AX304" s="1008"/>
      <c r="AY304" s="1008"/>
      <c r="AZ304" s="1008"/>
      <c r="BA304" s="1008"/>
      <c r="BB304" s="1008"/>
      <c r="BC304" s="1008"/>
      <c r="BD304" s="1008"/>
      <c r="BE304" s="1008"/>
      <c r="BF304" s="1008"/>
      <c r="BG304" s="1008"/>
      <c r="BH304" s="1008"/>
      <c r="BI304" s="1008"/>
      <c r="BJ304" s="1008"/>
      <c r="BK304" s="1008"/>
      <c r="BL304" s="1008"/>
      <c r="BM304" s="1008"/>
      <c r="BN304" s="1008"/>
      <c r="BO304" s="1008"/>
      <c r="BP304" s="1008"/>
      <c r="BQ304" s="1008"/>
      <c r="BR304" s="1008"/>
      <c r="BS304" s="1008"/>
      <c r="BT304" s="1008"/>
      <c r="BU304" s="1008"/>
      <c r="BV304" s="1008"/>
      <c r="BW304" s="1008"/>
      <c r="BX304" s="1008"/>
      <c r="BY304" s="1008"/>
      <c r="BZ304" s="1008"/>
      <c r="CA304" s="1008"/>
      <c r="CB304" s="1008"/>
      <c r="CC304" s="1008"/>
      <c r="CD304" s="1008"/>
      <c r="CE304" s="1008"/>
      <c r="CF304" s="1008"/>
      <c r="CG304" s="1008"/>
      <c r="CH304" s="1008"/>
      <c r="CI304" s="1008"/>
      <c r="CJ304" s="1008"/>
      <c r="CK304" s="1008"/>
      <c r="CL304" s="1008"/>
      <c r="CM304" s="1008"/>
      <c r="CN304" s="1008"/>
      <c r="CO304" s="1008"/>
      <c r="CP304" s="1008"/>
      <c r="CQ304" s="1008"/>
      <c r="CR304" s="1008"/>
      <c r="CS304" s="1008"/>
      <c r="CT304" s="1008"/>
      <c r="CU304" s="1008"/>
      <c r="CV304" s="1008"/>
      <c r="CW304" s="1008"/>
      <c r="CX304" s="1008"/>
      <c r="CY304" s="1008"/>
      <c r="CZ304" s="1008"/>
      <c r="DA304" s="1008"/>
      <c r="DB304" s="1008"/>
      <c r="DC304" s="1008"/>
      <c r="DD304" s="1008"/>
      <c r="DE304" s="1008"/>
      <c r="DF304" s="1008"/>
      <c r="DG304" s="1008"/>
      <c r="DH304" s="1008"/>
      <c r="DI304" s="1008"/>
      <c r="DJ304" s="1008"/>
      <c r="DK304" s="1008"/>
      <c r="DL304" s="1008"/>
      <c r="DM304" s="1008"/>
      <c r="DN304" s="1008"/>
      <c r="DO304" s="1008"/>
      <c r="DP304" s="1008"/>
      <c r="DQ304" s="1008"/>
      <c r="DR304" s="1008"/>
    </row>
    <row r="305" spans="2:122" s="1007" customFormat="1" x14ac:dyDescent="0.25">
      <c r="B305" s="1013"/>
      <c r="C305" s="1008"/>
      <c r="D305" s="1008"/>
      <c r="E305" s="1008"/>
      <c r="F305" s="1008"/>
      <c r="G305" s="1008"/>
      <c r="H305" s="1008"/>
      <c r="I305" s="1008"/>
      <c r="J305" s="1008"/>
      <c r="K305" s="1008"/>
      <c r="L305" s="1008"/>
      <c r="M305" s="1008"/>
      <c r="N305" s="1008"/>
      <c r="O305" s="1008"/>
      <c r="P305" s="1008"/>
      <c r="Q305" s="1008"/>
      <c r="R305" s="1008"/>
      <c r="S305" s="1008"/>
      <c r="T305" s="1008"/>
      <c r="U305" s="1008"/>
      <c r="V305" s="1008"/>
      <c r="W305" s="1008"/>
      <c r="X305" s="1008"/>
      <c r="Y305" s="1008"/>
      <c r="Z305" s="1008"/>
      <c r="AA305" s="1008"/>
      <c r="AB305" s="1008"/>
      <c r="AC305" s="1008"/>
      <c r="AD305" s="1008"/>
      <c r="AE305" s="1008"/>
      <c r="AF305" s="1008"/>
      <c r="AG305" s="1011"/>
      <c r="AH305" s="1011"/>
      <c r="AI305" s="1011"/>
      <c r="AJ305" s="1011"/>
      <c r="AK305" s="1011"/>
      <c r="AL305" s="1008"/>
      <c r="AM305" s="1008"/>
      <c r="AN305" s="1008"/>
      <c r="AO305" s="1008"/>
      <c r="AP305" s="1008"/>
      <c r="AQ305" s="1008"/>
      <c r="AR305" s="1008"/>
      <c r="AS305" s="1008"/>
      <c r="AT305" s="1008"/>
      <c r="AU305" s="1008"/>
      <c r="AV305" s="1008"/>
      <c r="AW305" s="1008"/>
      <c r="AX305" s="1008"/>
      <c r="AY305" s="1008"/>
      <c r="AZ305" s="1008"/>
      <c r="BA305" s="1008"/>
      <c r="BB305" s="1008"/>
      <c r="BC305" s="1008"/>
      <c r="BD305" s="1008"/>
      <c r="BE305" s="1008"/>
      <c r="BF305" s="1008"/>
      <c r="BG305" s="1008"/>
      <c r="BH305" s="1008"/>
      <c r="BI305" s="1008"/>
      <c r="BJ305" s="1008"/>
      <c r="BK305" s="1008"/>
      <c r="BL305" s="1008"/>
      <c r="BM305" s="1008"/>
      <c r="BN305" s="1008"/>
      <c r="BO305" s="1008"/>
      <c r="BP305" s="1008"/>
      <c r="BQ305" s="1008"/>
      <c r="BR305" s="1008"/>
      <c r="BS305" s="1008"/>
      <c r="BT305" s="1008"/>
      <c r="BU305" s="1008"/>
      <c r="BV305" s="1008"/>
      <c r="BW305" s="1008"/>
      <c r="BX305" s="1008"/>
      <c r="BY305" s="1008"/>
      <c r="BZ305" s="1008"/>
      <c r="CA305" s="1008"/>
      <c r="CB305" s="1008"/>
      <c r="CC305" s="1008"/>
      <c r="CD305" s="1008"/>
      <c r="CE305" s="1008"/>
      <c r="CF305" s="1008"/>
      <c r="CG305" s="1008"/>
      <c r="CH305" s="1008"/>
      <c r="CI305" s="1008"/>
      <c r="CJ305" s="1008"/>
      <c r="CK305" s="1008"/>
      <c r="CL305" s="1008"/>
      <c r="CM305" s="1008"/>
      <c r="CN305" s="1008"/>
      <c r="CO305" s="1008"/>
      <c r="CP305" s="1008"/>
      <c r="CQ305" s="1008"/>
      <c r="CR305" s="1008"/>
      <c r="CS305" s="1008"/>
      <c r="CT305" s="1008"/>
      <c r="CU305" s="1008"/>
      <c r="CV305" s="1008"/>
      <c r="CW305" s="1008"/>
      <c r="CX305" s="1008"/>
      <c r="CY305" s="1008"/>
      <c r="CZ305" s="1008"/>
      <c r="DA305" s="1008"/>
      <c r="DB305" s="1008"/>
      <c r="DC305" s="1008"/>
      <c r="DD305" s="1008"/>
      <c r="DE305" s="1008"/>
      <c r="DF305" s="1008"/>
      <c r="DG305" s="1008"/>
      <c r="DH305" s="1008"/>
      <c r="DI305" s="1008"/>
      <c r="DJ305" s="1008"/>
      <c r="DK305" s="1008"/>
      <c r="DL305" s="1008"/>
      <c r="DM305" s="1008"/>
      <c r="DN305" s="1008"/>
      <c r="DO305" s="1008"/>
      <c r="DP305" s="1008"/>
      <c r="DQ305" s="1008"/>
      <c r="DR305" s="1008"/>
    </row>
    <row r="306" spans="2:122" s="1007" customFormat="1" x14ac:dyDescent="0.25">
      <c r="B306" s="1013"/>
      <c r="C306" s="1008"/>
      <c r="D306" s="1008"/>
      <c r="E306" s="1008"/>
      <c r="F306" s="1008"/>
      <c r="G306" s="1008"/>
      <c r="H306" s="1008"/>
      <c r="I306" s="1008"/>
      <c r="J306" s="1008"/>
      <c r="K306" s="1008"/>
      <c r="L306" s="1008"/>
      <c r="M306" s="1008"/>
      <c r="N306" s="1008"/>
      <c r="O306" s="1008"/>
      <c r="P306" s="1008"/>
      <c r="Q306" s="1008"/>
      <c r="R306" s="1008"/>
      <c r="S306" s="1008"/>
      <c r="T306" s="1008"/>
      <c r="U306" s="1008"/>
      <c r="V306" s="1008"/>
      <c r="W306" s="1008"/>
      <c r="X306" s="1008"/>
      <c r="Y306" s="1008"/>
      <c r="Z306" s="1008"/>
      <c r="AA306" s="1008"/>
      <c r="AB306" s="1008"/>
      <c r="AC306" s="1008"/>
      <c r="AD306" s="1008"/>
      <c r="AE306" s="1008"/>
      <c r="AF306" s="1008"/>
      <c r="AG306" s="1011"/>
      <c r="AH306" s="1011"/>
      <c r="AI306" s="1011"/>
      <c r="AJ306" s="1011"/>
      <c r="AK306" s="1011"/>
      <c r="AL306" s="1008"/>
      <c r="AM306" s="1008"/>
      <c r="AN306" s="1008"/>
      <c r="AO306" s="1008"/>
      <c r="AP306" s="1008"/>
      <c r="AQ306" s="1008"/>
      <c r="AR306" s="1008"/>
      <c r="AS306" s="1008"/>
      <c r="AT306" s="1008"/>
      <c r="AU306" s="1008"/>
      <c r="AV306" s="1008"/>
      <c r="AW306" s="1008"/>
      <c r="AX306" s="1008"/>
      <c r="AY306" s="1008"/>
      <c r="AZ306" s="1008"/>
      <c r="BA306" s="1008"/>
      <c r="BB306" s="1008"/>
      <c r="BC306" s="1008"/>
      <c r="BD306" s="1008"/>
      <c r="BE306" s="1008"/>
      <c r="BF306" s="1008"/>
      <c r="BG306" s="1008"/>
      <c r="BH306" s="1008"/>
      <c r="BI306" s="1008"/>
      <c r="BJ306" s="1008"/>
      <c r="BK306" s="1008"/>
      <c r="BL306" s="1008"/>
      <c r="BM306" s="1008"/>
      <c r="BN306" s="1008"/>
      <c r="BO306" s="1008"/>
      <c r="BP306" s="1008"/>
      <c r="BQ306" s="1008"/>
      <c r="BR306" s="1008"/>
      <c r="BS306" s="1008"/>
      <c r="BT306" s="1008"/>
      <c r="BU306" s="1008"/>
      <c r="BV306" s="1008"/>
      <c r="BW306" s="1008"/>
      <c r="BX306" s="1008"/>
      <c r="BY306" s="1008"/>
      <c r="BZ306" s="1008"/>
      <c r="CA306" s="1008"/>
      <c r="CB306" s="1008"/>
      <c r="CC306" s="1008"/>
      <c r="CD306" s="1008"/>
      <c r="CE306" s="1008"/>
      <c r="CF306" s="1008"/>
      <c r="CG306" s="1008"/>
      <c r="CH306" s="1008"/>
      <c r="CI306" s="1008"/>
      <c r="CJ306" s="1008"/>
      <c r="CK306" s="1008"/>
      <c r="CL306" s="1008"/>
      <c r="CM306" s="1008"/>
      <c r="CN306" s="1008"/>
      <c r="CO306" s="1008"/>
      <c r="CP306" s="1008"/>
      <c r="CQ306" s="1008"/>
      <c r="CR306" s="1008"/>
      <c r="CS306" s="1008"/>
      <c r="CT306" s="1008"/>
      <c r="CU306" s="1008"/>
      <c r="CV306" s="1008"/>
      <c r="CW306" s="1008"/>
      <c r="CX306" s="1008"/>
      <c r="CY306" s="1008"/>
      <c r="CZ306" s="1008"/>
      <c r="DA306" s="1008"/>
      <c r="DB306" s="1008"/>
      <c r="DC306" s="1008"/>
      <c r="DD306" s="1008"/>
      <c r="DE306" s="1008"/>
      <c r="DF306" s="1008"/>
      <c r="DG306" s="1008"/>
      <c r="DH306" s="1008"/>
      <c r="DI306" s="1008"/>
      <c r="DJ306" s="1008"/>
      <c r="DK306" s="1008"/>
      <c r="DL306" s="1008"/>
      <c r="DM306" s="1008"/>
      <c r="DN306" s="1008"/>
      <c r="DO306" s="1008"/>
      <c r="DP306" s="1008"/>
      <c r="DQ306" s="1008"/>
      <c r="DR306" s="1008"/>
    </row>
    <row r="307" spans="2:122" s="1007" customFormat="1" x14ac:dyDescent="0.25">
      <c r="B307" s="1013"/>
      <c r="C307" s="1008"/>
      <c r="D307" s="1008"/>
      <c r="E307" s="1008"/>
      <c r="F307" s="1008"/>
      <c r="G307" s="1008"/>
      <c r="H307" s="1008"/>
      <c r="I307" s="1008"/>
      <c r="J307" s="1008"/>
      <c r="K307" s="1008"/>
      <c r="L307" s="1008"/>
      <c r="M307" s="1008"/>
      <c r="N307" s="1008"/>
      <c r="O307" s="1008"/>
      <c r="P307" s="1008"/>
      <c r="Q307" s="1008"/>
      <c r="R307" s="1008"/>
      <c r="S307" s="1008"/>
      <c r="T307" s="1008"/>
      <c r="U307" s="1008"/>
      <c r="V307" s="1008"/>
      <c r="W307" s="1008"/>
      <c r="X307" s="1008"/>
      <c r="Y307" s="1008"/>
      <c r="Z307" s="1008"/>
      <c r="AA307" s="1008"/>
      <c r="AB307" s="1008"/>
      <c r="AC307" s="1008"/>
      <c r="AD307" s="1008"/>
      <c r="AE307" s="1008"/>
      <c r="AF307" s="1008"/>
      <c r="AG307" s="1011"/>
      <c r="AH307" s="1011"/>
      <c r="AI307" s="1011"/>
      <c r="AJ307" s="1011"/>
      <c r="AK307" s="1011"/>
      <c r="AL307" s="1008"/>
      <c r="AM307" s="1008"/>
      <c r="AN307" s="1008"/>
      <c r="AO307" s="1008"/>
      <c r="AP307" s="1008"/>
      <c r="AQ307" s="1008"/>
      <c r="AR307" s="1008"/>
      <c r="AS307" s="1008"/>
      <c r="AT307" s="1008"/>
      <c r="AU307" s="1008"/>
      <c r="AV307" s="1008"/>
      <c r="AW307" s="1008"/>
      <c r="AX307" s="1008"/>
      <c r="AY307" s="1008"/>
      <c r="AZ307" s="1008"/>
      <c r="BA307" s="1008"/>
      <c r="BB307" s="1008"/>
      <c r="BC307" s="1008"/>
      <c r="BD307" s="1008"/>
      <c r="BE307" s="1008"/>
      <c r="BF307" s="1008"/>
      <c r="BG307" s="1008"/>
      <c r="BH307" s="1008"/>
      <c r="BI307" s="1008"/>
      <c r="BJ307" s="1008"/>
      <c r="BK307" s="1008"/>
      <c r="BL307" s="1008"/>
      <c r="BM307" s="1008"/>
      <c r="BN307" s="1008"/>
      <c r="BO307" s="1008"/>
      <c r="BP307" s="1008"/>
      <c r="BQ307" s="1008"/>
      <c r="BR307" s="1008"/>
      <c r="BS307" s="1008"/>
      <c r="BT307" s="1008"/>
      <c r="BU307" s="1008"/>
      <c r="BV307" s="1008"/>
      <c r="BW307" s="1008"/>
      <c r="BX307" s="1008"/>
      <c r="BY307" s="1008"/>
      <c r="BZ307" s="1008"/>
      <c r="CA307" s="1008"/>
      <c r="CB307" s="1008"/>
      <c r="CC307" s="1008"/>
      <c r="CD307" s="1008"/>
      <c r="CE307" s="1008"/>
      <c r="CF307" s="1008"/>
      <c r="CG307" s="1008"/>
      <c r="CH307" s="1008"/>
      <c r="CI307" s="1008"/>
      <c r="CJ307" s="1008"/>
      <c r="CK307" s="1008"/>
      <c r="CL307" s="1008"/>
      <c r="CM307" s="1008"/>
      <c r="CN307" s="1008"/>
      <c r="CO307" s="1008"/>
      <c r="CP307" s="1008"/>
      <c r="CQ307" s="1008"/>
      <c r="CR307" s="1008"/>
      <c r="CS307" s="1008"/>
      <c r="CT307" s="1008"/>
      <c r="CU307" s="1008"/>
      <c r="CV307" s="1008"/>
      <c r="CW307" s="1008"/>
      <c r="CX307" s="1008"/>
      <c r="CY307" s="1008"/>
      <c r="CZ307" s="1008"/>
      <c r="DA307" s="1008"/>
      <c r="DB307" s="1008"/>
      <c r="DC307" s="1008"/>
      <c r="DD307" s="1008"/>
      <c r="DE307" s="1008"/>
      <c r="DF307" s="1008"/>
      <c r="DG307" s="1008"/>
      <c r="DH307" s="1008"/>
      <c r="DI307" s="1008"/>
      <c r="DJ307" s="1008"/>
      <c r="DK307" s="1008"/>
      <c r="DL307" s="1008"/>
      <c r="DM307" s="1008"/>
      <c r="DN307" s="1008"/>
      <c r="DO307" s="1008"/>
      <c r="DP307" s="1008"/>
      <c r="DQ307" s="1008"/>
      <c r="DR307" s="1008"/>
    </row>
    <row r="308" spans="2:122" s="1007" customFormat="1" x14ac:dyDescent="0.25">
      <c r="B308" s="1013"/>
      <c r="C308" s="1008"/>
      <c r="D308" s="1008"/>
      <c r="E308" s="1008"/>
      <c r="F308" s="1008"/>
      <c r="G308" s="1008"/>
      <c r="H308" s="1008"/>
      <c r="I308" s="1008"/>
      <c r="J308" s="1008"/>
      <c r="K308" s="1008"/>
      <c r="L308" s="1008"/>
      <c r="M308" s="1008"/>
      <c r="N308" s="1008"/>
      <c r="O308" s="1008"/>
      <c r="P308" s="1008"/>
      <c r="Q308" s="1008"/>
      <c r="R308" s="1008"/>
      <c r="S308" s="1008"/>
      <c r="T308" s="1008"/>
      <c r="U308" s="1008"/>
      <c r="V308" s="1008"/>
      <c r="W308" s="1008"/>
      <c r="X308" s="1008"/>
      <c r="Y308" s="1008"/>
      <c r="Z308" s="1008"/>
      <c r="AA308" s="1008"/>
      <c r="AB308" s="1008"/>
      <c r="AC308" s="1008"/>
      <c r="AD308" s="1008"/>
      <c r="AE308" s="1008"/>
      <c r="AF308" s="1008"/>
      <c r="AG308" s="1011"/>
      <c r="AH308" s="1011"/>
      <c r="AI308" s="1011"/>
      <c r="AJ308" s="1011"/>
      <c r="AK308" s="1011"/>
      <c r="AL308" s="1008"/>
      <c r="AM308" s="1008"/>
      <c r="AN308" s="1008"/>
      <c r="AO308" s="1008"/>
      <c r="AP308" s="1008"/>
      <c r="AQ308" s="1008"/>
      <c r="AR308" s="1008"/>
      <c r="AS308" s="1008"/>
      <c r="AT308" s="1008"/>
      <c r="AU308" s="1008"/>
      <c r="AV308" s="1008"/>
      <c r="AW308" s="1008"/>
      <c r="AX308" s="1008"/>
      <c r="AY308" s="1008"/>
      <c r="AZ308" s="1008"/>
      <c r="BA308" s="1008"/>
      <c r="BB308" s="1008"/>
      <c r="BC308" s="1008"/>
      <c r="BD308" s="1008"/>
      <c r="BE308" s="1008"/>
      <c r="BF308" s="1008"/>
      <c r="BG308" s="1008"/>
      <c r="BH308" s="1008"/>
      <c r="BI308" s="1008"/>
      <c r="BJ308" s="1008"/>
      <c r="BK308" s="1008"/>
      <c r="BL308" s="1008"/>
      <c r="BM308" s="1008"/>
      <c r="BN308" s="1008"/>
      <c r="BO308" s="1008"/>
      <c r="BP308" s="1008"/>
      <c r="BQ308" s="1008"/>
      <c r="BR308" s="1008"/>
      <c r="BS308" s="1008"/>
      <c r="BT308" s="1008"/>
      <c r="BU308" s="1008"/>
      <c r="BV308" s="1008"/>
      <c r="BW308" s="1008"/>
      <c r="BX308" s="1008"/>
      <c r="BY308" s="1008"/>
      <c r="BZ308" s="1008"/>
      <c r="CA308" s="1008"/>
      <c r="CB308" s="1008"/>
      <c r="CC308" s="1008"/>
      <c r="CD308" s="1008"/>
      <c r="CE308" s="1008"/>
      <c r="CF308" s="1008"/>
      <c r="CG308" s="1008"/>
      <c r="CH308" s="1008"/>
      <c r="CI308" s="1008"/>
      <c r="CJ308" s="1008"/>
      <c r="CK308" s="1008"/>
      <c r="CL308" s="1008"/>
      <c r="CM308" s="1008"/>
      <c r="CN308" s="1008"/>
      <c r="CO308" s="1008"/>
      <c r="CP308" s="1008"/>
      <c r="CQ308" s="1008"/>
      <c r="CR308" s="1008"/>
      <c r="CS308" s="1008"/>
      <c r="CT308" s="1008"/>
      <c r="CU308" s="1008"/>
      <c r="CV308" s="1008"/>
      <c r="CW308" s="1008"/>
      <c r="CX308" s="1008"/>
      <c r="CY308" s="1008"/>
      <c r="CZ308" s="1008"/>
      <c r="DA308" s="1008"/>
      <c r="DB308" s="1008"/>
      <c r="DC308" s="1008"/>
      <c r="DD308" s="1008"/>
      <c r="DE308" s="1008"/>
      <c r="DF308" s="1008"/>
      <c r="DG308" s="1008"/>
      <c r="DH308" s="1008"/>
      <c r="DI308" s="1008"/>
      <c r="DJ308" s="1008"/>
      <c r="DK308" s="1008"/>
      <c r="DL308" s="1008"/>
      <c r="DM308" s="1008"/>
      <c r="DN308" s="1008"/>
      <c r="DO308" s="1008"/>
      <c r="DP308" s="1008"/>
      <c r="DQ308" s="1008"/>
      <c r="DR308" s="1008"/>
    </row>
    <row r="309" spans="2:122" s="1007" customFormat="1" x14ac:dyDescent="0.25">
      <c r="B309" s="1013"/>
      <c r="C309" s="1008"/>
      <c r="D309" s="1008"/>
      <c r="E309" s="1008"/>
      <c r="F309" s="1008"/>
      <c r="G309" s="1008"/>
      <c r="H309" s="1008"/>
      <c r="I309" s="1008"/>
      <c r="J309" s="1008"/>
      <c r="K309" s="1008"/>
      <c r="L309" s="1008"/>
      <c r="M309" s="1008"/>
      <c r="N309" s="1008"/>
      <c r="O309" s="1008"/>
      <c r="P309" s="1008"/>
      <c r="Q309" s="1008"/>
      <c r="R309" s="1008"/>
      <c r="S309" s="1008"/>
      <c r="T309" s="1008"/>
      <c r="U309" s="1008"/>
      <c r="V309" s="1008"/>
      <c r="W309" s="1008"/>
      <c r="X309" s="1008"/>
      <c r="Y309" s="1008"/>
      <c r="Z309" s="1008"/>
      <c r="AA309" s="1008"/>
      <c r="AB309" s="1008"/>
      <c r="AC309" s="1008"/>
      <c r="AD309" s="1008"/>
      <c r="AE309" s="1008"/>
      <c r="AF309" s="1008"/>
      <c r="AG309" s="1011"/>
      <c r="AH309" s="1011"/>
      <c r="AI309" s="1011"/>
      <c r="AJ309" s="1011"/>
      <c r="AK309" s="1011"/>
      <c r="AL309" s="1008"/>
      <c r="AM309" s="1008"/>
      <c r="AN309" s="1008"/>
      <c r="AO309" s="1008"/>
      <c r="AP309" s="1008"/>
      <c r="AQ309" s="1008"/>
      <c r="AR309" s="1008"/>
      <c r="AS309" s="1008"/>
      <c r="AT309" s="1008"/>
      <c r="AU309" s="1008"/>
      <c r="AV309" s="1008"/>
      <c r="AW309" s="1008"/>
      <c r="AX309" s="1008"/>
      <c r="AY309" s="1008"/>
      <c r="AZ309" s="1008"/>
      <c r="BA309" s="1008"/>
      <c r="BB309" s="1008"/>
      <c r="BC309" s="1008"/>
      <c r="BD309" s="1008"/>
      <c r="BE309" s="1008"/>
      <c r="BF309" s="1008"/>
      <c r="BG309" s="1008"/>
      <c r="BH309" s="1008"/>
      <c r="BI309" s="1008"/>
      <c r="BJ309" s="1008"/>
      <c r="BK309" s="1008"/>
      <c r="BL309" s="1008"/>
      <c r="BM309" s="1008"/>
      <c r="BN309" s="1008"/>
      <c r="BO309" s="1008"/>
      <c r="BP309" s="1008"/>
      <c r="BQ309" s="1008"/>
      <c r="BR309" s="1008"/>
      <c r="BS309" s="1008"/>
      <c r="BT309" s="1008"/>
      <c r="BU309" s="1008"/>
      <c r="BV309" s="1008"/>
      <c r="BW309" s="1008"/>
      <c r="BX309" s="1008"/>
      <c r="BY309" s="1008"/>
      <c r="BZ309" s="1008"/>
      <c r="CA309" s="1008"/>
      <c r="CB309" s="1008"/>
      <c r="CC309" s="1008"/>
      <c r="CD309" s="1008"/>
      <c r="CE309" s="1008"/>
      <c r="CF309" s="1008"/>
      <c r="CG309" s="1008"/>
      <c r="CH309" s="1008"/>
      <c r="CI309" s="1008"/>
      <c r="CJ309" s="1008"/>
      <c r="CK309" s="1008"/>
      <c r="CL309" s="1008"/>
      <c r="CM309" s="1008"/>
      <c r="CN309" s="1008"/>
      <c r="CO309" s="1008"/>
      <c r="CP309" s="1008"/>
      <c r="CQ309" s="1008"/>
      <c r="CR309" s="1008"/>
      <c r="CS309" s="1008"/>
      <c r="CT309" s="1008"/>
      <c r="CU309" s="1008"/>
      <c r="CV309" s="1008"/>
      <c r="CW309" s="1008"/>
      <c r="CX309" s="1008"/>
      <c r="CY309" s="1008"/>
      <c r="CZ309" s="1008"/>
      <c r="DA309" s="1008"/>
      <c r="DB309" s="1008"/>
      <c r="DC309" s="1008"/>
      <c r="DD309" s="1008"/>
      <c r="DE309" s="1008"/>
      <c r="DF309" s="1008"/>
      <c r="DG309" s="1008"/>
      <c r="DH309" s="1008"/>
      <c r="DI309" s="1008"/>
      <c r="DJ309" s="1008"/>
      <c r="DK309" s="1008"/>
      <c r="DL309" s="1008"/>
      <c r="DM309" s="1008"/>
      <c r="DN309" s="1008"/>
      <c r="DO309" s="1008"/>
      <c r="DP309" s="1008"/>
      <c r="DQ309" s="1008"/>
      <c r="DR309" s="1008"/>
    </row>
    <row r="310" spans="2:122" s="1007" customFormat="1" x14ac:dyDescent="0.25">
      <c r="B310" s="1013"/>
      <c r="C310" s="1008"/>
      <c r="D310" s="1008"/>
      <c r="E310" s="1008"/>
      <c r="F310" s="1008"/>
      <c r="G310" s="1008"/>
      <c r="H310" s="1008"/>
      <c r="I310" s="1008"/>
      <c r="J310" s="1008"/>
      <c r="K310" s="1008"/>
      <c r="L310" s="1008"/>
      <c r="M310" s="1008"/>
      <c r="N310" s="1008"/>
      <c r="O310" s="1008"/>
      <c r="P310" s="1008"/>
      <c r="Q310" s="1008"/>
      <c r="R310" s="1008"/>
      <c r="S310" s="1008"/>
      <c r="T310" s="1008"/>
      <c r="U310" s="1008"/>
      <c r="V310" s="1008"/>
      <c r="W310" s="1008"/>
      <c r="X310" s="1008"/>
      <c r="Y310" s="1008"/>
      <c r="Z310" s="1008"/>
      <c r="AA310" s="1008"/>
      <c r="AB310" s="1008"/>
      <c r="AC310" s="1008"/>
      <c r="AD310" s="1008"/>
      <c r="AE310" s="1008"/>
      <c r="AF310" s="1008"/>
      <c r="AG310" s="1011"/>
      <c r="AH310" s="1011"/>
      <c r="AI310" s="1011"/>
      <c r="AJ310" s="1011"/>
      <c r="AK310" s="1011"/>
      <c r="AL310" s="1008"/>
      <c r="AM310" s="1008"/>
      <c r="AN310" s="1008"/>
      <c r="AO310" s="1008"/>
      <c r="AP310" s="1008"/>
      <c r="AQ310" s="1008"/>
      <c r="AR310" s="1008"/>
      <c r="AS310" s="1008"/>
      <c r="AT310" s="1008"/>
      <c r="AU310" s="1008"/>
      <c r="AV310" s="1008"/>
      <c r="AW310" s="1008"/>
      <c r="AX310" s="1008"/>
      <c r="AY310" s="1008"/>
      <c r="AZ310" s="1008"/>
      <c r="BA310" s="1008"/>
      <c r="BB310" s="1008"/>
      <c r="BC310" s="1008"/>
      <c r="BD310" s="1008"/>
      <c r="BE310" s="1008"/>
      <c r="BF310" s="1008"/>
      <c r="BG310" s="1008"/>
      <c r="BH310" s="1008"/>
      <c r="BI310" s="1008"/>
      <c r="BJ310" s="1008"/>
      <c r="BK310" s="1008"/>
      <c r="BL310" s="1008"/>
      <c r="BM310" s="1008"/>
      <c r="BN310" s="1008"/>
      <c r="BO310" s="1008"/>
      <c r="BP310" s="1008"/>
      <c r="BQ310" s="1008"/>
      <c r="BR310" s="1008"/>
      <c r="BS310" s="1008"/>
      <c r="BT310" s="1008"/>
      <c r="BU310" s="1008"/>
      <c r="BV310" s="1008"/>
      <c r="BW310" s="1008"/>
      <c r="BX310" s="1008"/>
      <c r="BY310" s="1008"/>
      <c r="BZ310" s="1008"/>
      <c r="CA310" s="1008"/>
      <c r="CB310" s="1008"/>
      <c r="CC310" s="1008"/>
      <c r="CD310" s="1008"/>
      <c r="CE310" s="1008"/>
      <c r="CF310" s="1008"/>
      <c r="CG310" s="1008"/>
      <c r="CH310" s="1008"/>
      <c r="CI310" s="1008"/>
      <c r="CJ310" s="1008"/>
      <c r="CK310" s="1008"/>
      <c r="CL310" s="1008"/>
      <c r="CM310" s="1008"/>
      <c r="CN310" s="1008"/>
      <c r="CO310" s="1008"/>
      <c r="CP310" s="1008"/>
      <c r="CQ310" s="1008"/>
      <c r="CR310" s="1008"/>
      <c r="CS310" s="1008"/>
      <c r="CT310" s="1008"/>
      <c r="CU310" s="1008"/>
      <c r="CV310" s="1008"/>
      <c r="CW310" s="1008"/>
      <c r="CX310" s="1008"/>
      <c r="CY310" s="1008"/>
      <c r="CZ310" s="1008"/>
      <c r="DA310" s="1008"/>
      <c r="DB310" s="1008"/>
      <c r="DC310" s="1008"/>
      <c r="DD310" s="1008"/>
      <c r="DE310" s="1008"/>
      <c r="DF310" s="1008"/>
      <c r="DG310" s="1008"/>
      <c r="DH310" s="1008"/>
      <c r="DI310" s="1008"/>
      <c r="DJ310" s="1008"/>
      <c r="DK310" s="1008"/>
      <c r="DL310" s="1008"/>
      <c r="DM310" s="1008"/>
      <c r="DN310" s="1008"/>
      <c r="DO310" s="1008"/>
      <c r="DP310" s="1008"/>
      <c r="DQ310" s="1008"/>
      <c r="DR310" s="1008"/>
    </row>
    <row r="311" spans="2:122" s="1007" customFormat="1" x14ac:dyDescent="0.25">
      <c r="B311" s="1013"/>
      <c r="C311" s="1008"/>
      <c r="D311" s="1008"/>
      <c r="E311" s="1008"/>
      <c r="F311" s="1008"/>
      <c r="G311" s="1008"/>
      <c r="H311" s="1008"/>
      <c r="I311" s="1008"/>
      <c r="J311" s="1008"/>
      <c r="K311" s="1008"/>
      <c r="L311" s="1008"/>
      <c r="M311" s="1008"/>
      <c r="N311" s="1008"/>
      <c r="O311" s="1008"/>
      <c r="P311" s="1008"/>
      <c r="Q311" s="1008"/>
      <c r="R311" s="1008"/>
      <c r="S311" s="1008"/>
      <c r="T311" s="1008"/>
      <c r="U311" s="1008"/>
      <c r="V311" s="1008"/>
      <c r="W311" s="1008"/>
      <c r="X311" s="1008"/>
      <c r="Y311" s="1008"/>
      <c r="Z311" s="1008"/>
      <c r="AA311" s="1008"/>
      <c r="AB311" s="1008"/>
      <c r="AC311" s="1008"/>
      <c r="AD311" s="1008"/>
      <c r="AE311" s="1008"/>
      <c r="AF311" s="1008"/>
      <c r="AG311" s="1011"/>
      <c r="AH311" s="1011"/>
      <c r="AI311" s="1011"/>
      <c r="AJ311" s="1011"/>
      <c r="AK311" s="1011"/>
      <c r="AL311" s="1008"/>
      <c r="AM311" s="1008"/>
      <c r="AN311" s="1008"/>
      <c r="AO311" s="1008"/>
      <c r="AP311" s="1008"/>
      <c r="AQ311" s="1008"/>
      <c r="AR311" s="1008"/>
      <c r="AS311" s="1008"/>
      <c r="AT311" s="1008"/>
      <c r="AU311" s="1008"/>
      <c r="AV311" s="1008"/>
      <c r="AW311" s="1008"/>
      <c r="AX311" s="1008"/>
      <c r="AY311" s="1008"/>
      <c r="AZ311" s="1008"/>
      <c r="BA311" s="1008"/>
      <c r="BB311" s="1008"/>
      <c r="BC311" s="1008"/>
      <c r="BD311" s="1008"/>
      <c r="BE311" s="1008"/>
      <c r="BF311" s="1008"/>
      <c r="BG311" s="1008"/>
      <c r="BH311" s="1008"/>
      <c r="BI311" s="1008"/>
      <c r="BJ311" s="1008"/>
      <c r="BK311" s="1008"/>
      <c r="BL311" s="1008"/>
      <c r="BM311" s="1008"/>
      <c r="BN311" s="1008"/>
      <c r="BO311" s="1008"/>
      <c r="BP311" s="1008"/>
      <c r="BQ311" s="1008"/>
      <c r="BR311" s="1008"/>
      <c r="BS311" s="1008"/>
      <c r="BT311" s="1008"/>
      <c r="BU311" s="1008"/>
      <c r="BV311" s="1008"/>
      <c r="BW311" s="1008"/>
      <c r="BX311" s="1008"/>
      <c r="BY311" s="1008"/>
      <c r="BZ311" s="1008"/>
      <c r="CA311" s="1008"/>
      <c r="CB311" s="1008"/>
      <c r="CC311" s="1008"/>
      <c r="CD311" s="1008"/>
      <c r="CE311" s="1008"/>
      <c r="CF311" s="1008"/>
      <c r="CG311" s="1008"/>
      <c r="CH311" s="1008"/>
      <c r="CI311" s="1008"/>
      <c r="CJ311" s="1008"/>
      <c r="CK311" s="1008"/>
      <c r="CL311" s="1008"/>
      <c r="CM311" s="1008"/>
      <c r="CN311" s="1008"/>
      <c r="CO311" s="1008"/>
      <c r="CP311" s="1008"/>
      <c r="CQ311" s="1008"/>
      <c r="CR311" s="1008"/>
      <c r="CS311" s="1008"/>
      <c r="CT311" s="1008"/>
      <c r="CU311" s="1008"/>
      <c r="CV311" s="1008"/>
      <c r="CW311" s="1008"/>
      <c r="CX311" s="1008"/>
      <c r="CY311" s="1008"/>
      <c r="CZ311" s="1008"/>
      <c r="DA311" s="1008"/>
      <c r="DB311" s="1008"/>
      <c r="DC311" s="1008"/>
      <c r="DD311" s="1008"/>
      <c r="DE311" s="1008"/>
      <c r="DF311" s="1008"/>
      <c r="DG311" s="1008"/>
      <c r="DH311" s="1008"/>
      <c r="DI311" s="1008"/>
      <c r="DJ311" s="1008"/>
      <c r="DK311" s="1008"/>
      <c r="DL311" s="1008"/>
      <c r="DM311" s="1008"/>
      <c r="DN311" s="1008"/>
      <c r="DO311" s="1008"/>
      <c r="DP311" s="1008"/>
      <c r="DQ311" s="1008"/>
      <c r="DR311" s="1008"/>
    </row>
    <row r="312" spans="2:122" s="1007" customFormat="1" x14ac:dyDescent="0.25">
      <c r="B312" s="1013"/>
      <c r="C312" s="1008"/>
      <c r="D312" s="1008"/>
      <c r="E312" s="1008"/>
      <c r="F312" s="1008"/>
      <c r="G312" s="1008"/>
      <c r="H312" s="1008"/>
      <c r="I312" s="1008"/>
      <c r="J312" s="1008"/>
      <c r="K312" s="1008"/>
      <c r="L312" s="1008"/>
      <c r="M312" s="1008"/>
      <c r="N312" s="1008"/>
      <c r="O312" s="1008"/>
      <c r="P312" s="1008"/>
      <c r="Q312" s="1008"/>
      <c r="R312" s="1008"/>
      <c r="S312" s="1008"/>
      <c r="T312" s="1008"/>
      <c r="U312" s="1008"/>
      <c r="V312" s="1008"/>
      <c r="W312" s="1008"/>
      <c r="X312" s="1008"/>
      <c r="Y312" s="1008"/>
      <c r="Z312" s="1008"/>
      <c r="AA312" s="1008"/>
      <c r="AB312" s="1008"/>
      <c r="AC312" s="1008"/>
      <c r="AD312" s="1008"/>
      <c r="AE312" s="1008"/>
      <c r="AF312" s="1008"/>
      <c r="AG312" s="1011"/>
      <c r="AH312" s="1011"/>
      <c r="AI312" s="1011"/>
      <c r="AJ312" s="1011"/>
      <c r="AK312" s="1011"/>
      <c r="AL312" s="1008"/>
      <c r="AM312" s="1008"/>
      <c r="AN312" s="1008"/>
      <c r="AO312" s="1008"/>
      <c r="AP312" s="1008"/>
      <c r="AQ312" s="1008"/>
      <c r="AR312" s="1008"/>
      <c r="AS312" s="1008"/>
      <c r="AT312" s="1008"/>
      <c r="AU312" s="1008"/>
      <c r="AV312" s="1008"/>
      <c r="AW312" s="1008"/>
      <c r="AX312" s="1008"/>
      <c r="AY312" s="1008"/>
      <c r="AZ312" s="1008"/>
      <c r="BA312" s="1008"/>
      <c r="BB312" s="1008"/>
      <c r="BC312" s="1008"/>
      <c r="BD312" s="1008"/>
      <c r="BE312" s="1008"/>
      <c r="BF312" s="1008"/>
      <c r="BG312" s="1008"/>
      <c r="BH312" s="1008"/>
      <c r="BI312" s="1008"/>
      <c r="BJ312" s="1008"/>
      <c r="BK312" s="1008"/>
      <c r="BL312" s="1008"/>
      <c r="BM312" s="1008"/>
      <c r="BN312" s="1008"/>
      <c r="BO312" s="1008"/>
      <c r="BP312" s="1008"/>
      <c r="BQ312" s="1008"/>
      <c r="BR312" s="1008"/>
      <c r="BS312" s="1008"/>
      <c r="BT312" s="1008"/>
      <c r="BU312" s="1008"/>
      <c r="BV312" s="1008"/>
      <c r="BW312" s="1008"/>
      <c r="BX312" s="1008"/>
      <c r="BY312" s="1008"/>
      <c r="BZ312" s="1008"/>
      <c r="CA312" s="1008"/>
      <c r="CB312" s="1008"/>
      <c r="CC312" s="1008"/>
      <c r="CD312" s="1008"/>
      <c r="CE312" s="1008"/>
      <c r="CF312" s="1008"/>
      <c r="CG312" s="1008"/>
      <c r="CH312" s="1008"/>
      <c r="CI312" s="1008"/>
      <c r="CJ312" s="1008"/>
      <c r="CK312" s="1008"/>
      <c r="CL312" s="1008"/>
      <c r="CM312" s="1008"/>
      <c r="CN312" s="1008"/>
      <c r="CO312" s="1008"/>
      <c r="CP312" s="1008"/>
      <c r="CQ312" s="1008"/>
      <c r="CR312" s="1008"/>
      <c r="CS312" s="1008"/>
      <c r="CT312" s="1008"/>
      <c r="CU312" s="1008"/>
      <c r="CV312" s="1008"/>
      <c r="CW312" s="1008"/>
      <c r="CX312" s="1008"/>
      <c r="CY312" s="1008"/>
      <c r="CZ312" s="1008"/>
      <c r="DA312" s="1008"/>
      <c r="DB312" s="1008"/>
      <c r="DC312" s="1008"/>
      <c r="DD312" s="1008"/>
      <c r="DE312" s="1008"/>
      <c r="DF312" s="1008"/>
      <c r="DG312" s="1008"/>
      <c r="DH312" s="1008"/>
      <c r="DI312" s="1008"/>
      <c r="DJ312" s="1008"/>
      <c r="DK312" s="1008"/>
      <c r="DL312" s="1008"/>
      <c r="DM312" s="1008"/>
      <c r="DN312" s="1008"/>
      <c r="DO312" s="1008"/>
      <c r="DP312" s="1008"/>
      <c r="DQ312" s="1008"/>
      <c r="DR312" s="1008"/>
    </row>
    <row r="313" spans="2:122" s="1007" customFormat="1" x14ac:dyDescent="0.25">
      <c r="B313" s="1013"/>
      <c r="C313" s="1008"/>
      <c r="D313" s="1008"/>
      <c r="E313" s="1008"/>
      <c r="F313" s="1008"/>
      <c r="G313" s="1008"/>
      <c r="H313" s="1008"/>
      <c r="I313" s="1008"/>
      <c r="J313" s="1008"/>
      <c r="K313" s="1008"/>
      <c r="L313" s="1008"/>
      <c r="M313" s="1008"/>
      <c r="N313" s="1008"/>
      <c r="O313" s="1008"/>
      <c r="P313" s="1008"/>
      <c r="Q313" s="1008"/>
      <c r="R313" s="1008"/>
      <c r="S313" s="1008"/>
      <c r="T313" s="1008"/>
      <c r="U313" s="1008"/>
      <c r="V313" s="1008"/>
      <c r="W313" s="1008"/>
      <c r="X313" s="1008"/>
      <c r="Y313" s="1008"/>
      <c r="Z313" s="1008"/>
      <c r="AA313" s="1008"/>
      <c r="AB313" s="1008"/>
      <c r="AC313" s="1008"/>
      <c r="AD313" s="1008"/>
      <c r="AE313" s="1008"/>
      <c r="AF313" s="1008"/>
      <c r="AG313" s="1011"/>
      <c r="AH313" s="1011"/>
      <c r="AI313" s="1011"/>
      <c r="AJ313" s="1011"/>
      <c r="AK313" s="1011"/>
      <c r="AL313" s="1008"/>
      <c r="AM313" s="1008"/>
      <c r="AN313" s="1008"/>
      <c r="AO313" s="1008"/>
      <c r="AP313" s="1008"/>
      <c r="AQ313" s="1008"/>
      <c r="AR313" s="1008"/>
      <c r="AS313" s="1008"/>
      <c r="AT313" s="1008"/>
      <c r="AU313" s="1008"/>
      <c r="AV313" s="1008"/>
      <c r="AW313" s="1008"/>
      <c r="AX313" s="1008"/>
      <c r="AY313" s="1008"/>
      <c r="AZ313" s="1008"/>
      <c r="BA313" s="1008"/>
      <c r="BB313" s="1008"/>
      <c r="BC313" s="1008"/>
      <c r="BD313" s="1008"/>
      <c r="BE313" s="1008"/>
      <c r="BF313" s="1008"/>
      <c r="BG313" s="1008"/>
      <c r="BH313" s="1008"/>
      <c r="BI313" s="1008"/>
      <c r="BJ313" s="1008"/>
      <c r="BK313" s="1008"/>
      <c r="BL313" s="1008"/>
      <c r="BM313" s="1008"/>
      <c r="BN313" s="1008"/>
      <c r="BO313" s="1008"/>
      <c r="BP313" s="1008"/>
      <c r="BQ313" s="1008"/>
      <c r="BR313" s="1008"/>
      <c r="BS313" s="1008"/>
      <c r="BT313" s="1008"/>
      <c r="BU313" s="1008"/>
      <c r="BV313" s="1008"/>
      <c r="BW313" s="1008"/>
      <c r="BX313" s="1008"/>
      <c r="BY313" s="1008"/>
      <c r="BZ313" s="1008"/>
      <c r="CA313" s="1008"/>
      <c r="CB313" s="1008"/>
      <c r="CC313" s="1008"/>
      <c r="CD313" s="1008"/>
      <c r="CE313" s="1008"/>
      <c r="CF313" s="1008"/>
      <c r="CG313" s="1008"/>
      <c r="CH313" s="1008"/>
      <c r="CI313" s="1008"/>
      <c r="CJ313" s="1008"/>
      <c r="CK313" s="1008"/>
      <c r="CL313" s="1008"/>
      <c r="CM313" s="1008"/>
      <c r="CN313" s="1008"/>
      <c r="CO313" s="1008"/>
      <c r="CP313" s="1008"/>
      <c r="CQ313" s="1008"/>
      <c r="CR313" s="1008"/>
      <c r="CS313" s="1008"/>
      <c r="CT313" s="1008"/>
      <c r="CU313" s="1008"/>
      <c r="CV313" s="1008"/>
      <c r="CW313" s="1008"/>
      <c r="CX313" s="1008"/>
      <c r="CY313" s="1008"/>
      <c r="CZ313" s="1008"/>
      <c r="DA313" s="1008"/>
      <c r="DB313" s="1008"/>
      <c r="DC313" s="1008"/>
      <c r="DD313" s="1008"/>
      <c r="DE313" s="1008"/>
      <c r="DF313" s="1008"/>
      <c r="DG313" s="1008"/>
      <c r="DH313" s="1008"/>
      <c r="DI313" s="1008"/>
      <c r="DJ313" s="1008"/>
      <c r="DK313" s="1008"/>
      <c r="DL313" s="1008"/>
      <c r="DM313" s="1008"/>
      <c r="DN313" s="1008"/>
      <c r="DO313" s="1008"/>
      <c r="DP313" s="1008"/>
      <c r="DQ313" s="1008"/>
      <c r="DR313" s="1008"/>
    </row>
    <row r="314" spans="2:122" s="1007" customFormat="1" x14ac:dyDescent="0.25">
      <c r="B314" s="1013"/>
      <c r="C314" s="1008"/>
      <c r="D314" s="1008"/>
      <c r="E314" s="1008"/>
      <c r="F314" s="1008"/>
      <c r="G314" s="1008"/>
      <c r="H314" s="1008"/>
      <c r="I314" s="1008"/>
      <c r="J314" s="1008"/>
      <c r="K314" s="1008"/>
      <c r="L314" s="1008"/>
      <c r="M314" s="1008"/>
      <c r="N314" s="1008"/>
      <c r="O314" s="1008"/>
      <c r="P314" s="1008"/>
      <c r="Q314" s="1008"/>
      <c r="R314" s="1008"/>
      <c r="S314" s="1008"/>
      <c r="T314" s="1008"/>
      <c r="U314" s="1008"/>
      <c r="V314" s="1008"/>
      <c r="W314" s="1008"/>
      <c r="X314" s="1008"/>
      <c r="Y314" s="1008"/>
      <c r="Z314" s="1008"/>
      <c r="AA314" s="1008"/>
      <c r="AB314" s="1008"/>
      <c r="AC314" s="1008"/>
      <c r="AD314" s="1008"/>
      <c r="AE314" s="1008"/>
      <c r="AF314" s="1008"/>
      <c r="AG314" s="1011"/>
      <c r="AH314" s="1011"/>
      <c r="AI314" s="1011"/>
      <c r="AJ314" s="1011"/>
      <c r="AK314" s="1011"/>
      <c r="AL314" s="1008"/>
      <c r="AM314" s="1008"/>
      <c r="AN314" s="1008"/>
      <c r="AO314" s="1008"/>
      <c r="AP314" s="1008"/>
      <c r="AQ314" s="1008"/>
      <c r="AR314" s="1008"/>
      <c r="AS314" s="1008"/>
      <c r="AT314" s="1008"/>
      <c r="AU314" s="1008"/>
      <c r="AV314" s="1008"/>
      <c r="AW314" s="1008"/>
      <c r="AX314" s="1008"/>
      <c r="AY314" s="1008"/>
      <c r="AZ314" s="1008"/>
      <c r="BA314" s="1008"/>
      <c r="BB314" s="1008"/>
      <c r="BC314" s="1008"/>
      <c r="BD314" s="1008"/>
      <c r="BE314" s="1008"/>
      <c r="BF314" s="1008"/>
      <c r="BG314" s="1008"/>
      <c r="BH314" s="1008"/>
      <c r="BI314" s="1008"/>
      <c r="BJ314" s="1008"/>
      <c r="BK314" s="1008"/>
      <c r="BL314" s="1008"/>
      <c r="BM314" s="1008"/>
      <c r="BN314" s="1008"/>
      <c r="BO314" s="1008"/>
      <c r="BP314" s="1008"/>
      <c r="BQ314" s="1008"/>
      <c r="BR314" s="1008"/>
      <c r="BS314" s="1008"/>
      <c r="BT314" s="1008"/>
      <c r="BU314" s="1008"/>
      <c r="BV314" s="1008"/>
      <c r="BW314" s="1008"/>
      <c r="BX314" s="1008"/>
      <c r="BY314" s="1008"/>
      <c r="BZ314" s="1008"/>
      <c r="CA314" s="1008"/>
      <c r="CB314" s="1008"/>
      <c r="CC314" s="1008"/>
      <c r="CD314" s="1008"/>
      <c r="CE314" s="1008"/>
      <c r="CF314" s="1008"/>
      <c r="CG314" s="1008"/>
      <c r="CH314" s="1008"/>
      <c r="CI314" s="1008"/>
      <c r="CJ314" s="1008"/>
      <c r="CK314" s="1008"/>
      <c r="CL314" s="1008"/>
      <c r="CM314" s="1008"/>
      <c r="CN314" s="1008"/>
      <c r="CO314" s="1008"/>
      <c r="CP314" s="1008"/>
      <c r="CQ314" s="1008"/>
      <c r="CR314" s="1008"/>
      <c r="CS314" s="1008"/>
      <c r="CT314" s="1008"/>
      <c r="CU314" s="1008"/>
      <c r="CV314" s="1008"/>
      <c r="CW314" s="1008"/>
      <c r="CX314" s="1008"/>
      <c r="CY314" s="1008"/>
      <c r="CZ314" s="1008"/>
      <c r="DA314" s="1008"/>
      <c r="DB314" s="1008"/>
      <c r="DC314" s="1008"/>
      <c r="DD314" s="1008"/>
      <c r="DE314" s="1008"/>
      <c r="DF314" s="1008"/>
      <c r="DG314" s="1008"/>
      <c r="DH314" s="1008"/>
      <c r="DI314" s="1008"/>
      <c r="DJ314" s="1008"/>
      <c r="DK314" s="1008"/>
      <c r="DL314" s="1008"/>
      <c r="DM314" s="1008"/>
      <c r="DN314" s="1008"/>
      <c r="DO314" s="1008"/>
      <c r="DP314" s="1008"/>
      <c r="DQ314" s="1008"/>
      <c r="DR314" s="1008"/>
    </row>
    <row r="315" spans="2:122" s="1007" customFormat="1" x14ac:dyDescent="0.25">
      <c r="B315" s="1013"/>
      <c r="C315" s="1008"/>
      <c r="D315" s="1008"/>
      <c r="E315" s="1008"/>
      <c r="F315" s="1008"/>
      <c r="G315" s="1008"/>
      <c r="H315" s="1008"/>
      <c r="I315" s="1008"/>
      <c r="J315" s="1008"/>
      <c r="K315" s="1008"/>
      <c r="L315" s="1008"/>
      <c r="M315" s="1008"/>
      <c r="N315" s="1008"/>
      <c r="O315" s="1008"/>
      <c r="P315" s="1008"/>
      <c r="Q315" s="1008"/>
      <c r="R315" s="1008"/>
      <c r="S315" s="1008"/>
      <c r="T315" s="1008"/>
      <c r="U315" s="1008"/>
      <c r="V315" s="1008"/>
      <c r="W315" s="1008"/>
      <c r="X315" s="1008"/>
      <c r="Y315" s="1008"/>
      <c r="Z315" s="1008"/>
      <c r="AA315" s="1008"/>
      <c r="AB315" s="1008"/>
      <c r="AC315" s="1008"/>
      <c r="AD315" s="1008"/>
      <c r="AE315" s="1008"/>
      <c r="AF315" s="1008"/>
      <c r="AG315" s="1011"/>
      <c r="AH315" s="1011"/>
      <c r="AI315" s="1011"/>
      <c r="AJ315" s="1011"/>
      <c r="AK315" s="1011"/>
      <c r="AL315" s="1008"/>
      <c r="AM315" s="1008"/>
      <c r="AN315" s="1008"/>
      <c r="AO315" s="1008"/>
      <c r="AP315" s="1008"/>
      <c r="AQ315" s="1008"/>
      <c r="AR315" s="1008"/>
      <c r="AS315" s="1008"/>
      <c r="AT315" s="1008"/>
      <c r="AU315" s="1008"/>
      <c r="AV315" s="1008"/>
      <c r="AW315" s="1008"/>
      <c r="AX315" s="1008"/>
      <c r="AY315" s="1008"/>
      <c r="AZ315" s="1008"/>
      <c r="BA315" s="1008"/>
      <c r="BB315" s="1008"/>
      <c r="BC315" s="1008"/>
      <c r="BD315" s="1008"/>
      <c r="BE315" s="1008"/>
      <c r="BF315" s="1008"/>
      <c r="BG315" s="1008"/>
      <c r="BH315" s="1008"/>
      <c r="BI315" s="1008"/>
      <c r="BJ315" s="1008"/>
      <c r="BK315" s="1008"/>
      <c r="BL315" s="1008"/>
      <c r="BM315" s="1008"/>
      <c r="BN315" s="1008"/>
      <c r="BO315" s="1008"/>
      <c r="BP315" s="1008"/>
      <c r="BQ315" s="1008"/>
      <c r="BR315" s="1008"/>
      <c r="BS315" s="1008"/>
      <c r="BT315" s="1008"/>
      <c r="BU315" s="1008"/>
      <c r="BV315" s="1008"/>
      <c r="BW315" s="1008"/>
      <c r="BX315" s="1008"/>
      <c r="BY315" s="1008"/>
      <c r="BZ315" s="1008"/>
      <c r="CA315" s="1008"/>
      <c r="CB315" s="1008"/>
      <c r="CC315" s="1008"/>
      <c r="CD315" s="1008"/>
      <c r="CE315" s="1008"/>
      <c r="CF315" s="1008"/>
      <c r="CG315" s="1008"/>
      <c r="CH315" s="1008"/>
      <c r="CI315" s="1008"/>
      <c r="CJ315" s="1008"/>
      <c r="CK315" s="1008"/>
      <c r="CL315" s="1008"/>
      <c r="CM315" s="1008"/>
      <c r="CN315" s="1008"/>
      <c r="CO315" s="1008"/>
      <c r="CP315" s="1008"/>
      <c r="CQ315" s="1008"/>
      <c r="CR315" s="1008"/>
      <c r="CS315" s="1008"/>
      <c r="CT315" s="1008"/>
      <c r="CU315" s="1008"/>
      <c r="CV315" s="1008"/>
      <c r="CW315" s="1008"/>
      <c r="CX315" s="1008"/>
      <c r="CY315" s="1008"/>
      <c r="CZ315" s="1008"/>
      <c r="DA315" s="1008"/>
      <c r="DB315" s="1008"/>
      <c r="DC315" s="1008"/>
      <c r="DD315" s="1008"/>
      <c r="DE315" s="1008"/>
      <c r="DF315" s="1008"/>
      <c r="DG315" s="1008"/>
      <c r="DH315" s="1008"/>
      <c r="DI315" s="1008"/>
      <c r="DJ315" s="1008"/>
      <c r="DK315" s="1008"/>
      <c r="DL315" s="1008"/>
      <c r="DM315" s="1008"/>
      <c r="DN315" s="1008"/>
      <c r="DO315" s="1008"/>
      <c r="DP315" s="1008"/>
      <c r="DQ315" s="1008"/>
      <c r="DR315" s="1008"/>
    </row>
    <row r="316" spans="2:122" s="1007" customFormat="1" x14ac:dyDescent="0.25">
      <c r="B316" s="1013"/>
      <c r="C316" s="1008"/>
      <c r="D316" s="1008"/>
      <c r="E316" s="1008"/>
      <c r="F316" s="1008"/>
      <c r="G316" s="1008"/>
      <c r="H316" s="1008"/>
      <c r="I316" s="1008"/>
      <c r="J316" s="1008"/>
      <c r="K316" s="1008"/>
      <c r="L316" s="1008"/>
      <c r="M316" s="1008"/>
      <c r="N316" s="1008"/>
      <c r="O316" s="1008"/>
      <c r="P316" s="1008"/>
      <c r="Q316" s="1008"/>
      <c r="R316" s="1008"/>
      <c r="S316" s="1008"/>
      <c r="T316" s="1008"/>
      <c r="U316" s="1008"/>
      <c r="V316" s="1008"/>
      <c r="W316" s="1008"/>
      <c r="X316" s="1008"/>
      <c r="Y316" s="1008"/>
      <c r="Z316" s="1008"/>
      <c r="AA316" s="1008"/>
      <c r="AB316" s="1008"/>
      <c r="AC316" s="1008"/>
      <c r="AD316" s="1008"/>
      <c r="AE316" s="1008"/>
      <c r="AF316" s="1008"/>
      <c r="AG316" s="1011"/>
      <c r="AH316" s="1011"/>
      <c r="AI316" s="1011"/>
      <c r="AJ316" s="1011"/>
      <c r="AK316" s="1011"/>
      <c r="AL316" s="1008"/>
      <c r="AM316" s="1008"/>
      <c r="AN316" s="1008"/>
      <c r="AO316" s="1008"/>
      <c r="AP316" s="1008"/>
      <c r="AQ316" s="1008"/>
      <c r="AR316" s="1008"/>
      <c r="AS316" s="1008"/>
      <c r="AT316" s="1008"/>
      <c r="AU316" s="1008"/>
      <c r="AV316" s="1008"/>
      <c r="AW316" s="1008"/>
      <c r="AX316" s="1008"/>
      <c r="AY316" s="1008"/>
      <c r="AZ316" s="1008"/>
      <c r="BA316" s="1008"/>
      <c r="BB316" s="1008"/>
      <c r="BC316" s="1008"/>
      <c r="BD316" s="1008"/>
      <c r="BE316" s="1008"/>
      <c r="BF316" s="1008"/>
      <c r="BG316" s="1008"/>
      <c r="BH316" s="1008"/>
      <c r="BI316" s="1008"/>
      <c r="BJ316" s="1008"/>
      <c r="BK316" s="1008"/>
      <c r="BL316" s="1008"/>
      <c r="BM316" s="1008"/>
      <c r="BN316" s="1008"/>
      <c r="BO316" s="1008"/>
      <c r="BP316" s="1008"/>
      <c r="BQ316" s="1008"/>
      <c r="BR316" s="1008"/>
      <c r="BS316" s="1008"/>
      <c r="BT316" s="1008"/>
      <c r="BU316" s="1008"/>
      <c r="BV316" s="1008"/>
      <c r="BW316" s="1008"/>
      <c r="BX316" s="1008"/>
      <c r="BY316" s="1008"/>
      <c r="BZ316" s="1008"/>
      <c r="CA316" s="1008"/>
      <c r="CB316" s="1008"/>
      <c r="CC316" s="1008"/>
      <c r="CD316" s="1008"/>
      <c r="CE316" s="1008"/>
      <c r="CF316" s="1008"/>
      <c r="CG316" s="1008"/>
      <c r="CH316" s="1008"/>
      <c r="CI316" s="1008"/>
      <c r="CJ316" s="1008"/>
      <c r="CK316" s="1008"/>
      <c r="CL316" s="1008"/>
      <c r="CM316" s="1008"/>
      <c r="CN316" s="1008"/>
      <c r="CO316" s="1008"/>
      <c r="CP316" s="1008"/>
      <c r="CQ316" s="1008"/>
      <c r="CR316" s="1008"/>
      <c r="CS316" s="1008"/>
      <c r="CT316" s="1008"/>
      <c r="CU316" s="1008"/>
      <c r="CV316" s="1008"/>
      <c r="CW316" s="1008"/>
      <c r="CX316" s="1008"/>
      <c r="CY316" s="1008"/>
      <c r="CZ316" s="1008"/>
      <c r="DA316" s="1008"/>
      <c r="DB316" s="1008"/>
      <c r="DC316" s="1008"/>
      <c r="DD316" s="1008"/>
      <c r="DE316" s="1008"/>
      <c r="DF316" s="1008"/>
      <c r="DG316" s="1008"/>
      <c r="DH316" s="1008"/>
      <c r="DI316" s="1008"/>
      <c r="DJ316" s="1008"/>
      <c r="DK316" s="1008"/>
      <c r="DL316" s="1008"/>
      <c r="DM316" s="1008"/>
      <c r="DN316" s="1008"/>
      <c r="DO316" s="1008"/>
      <c r="DP316" s="1008"/>
      <c r="DQ316" s="1008"/>
      <c r="DR316" s="1008"/>
    </row>
    <row r="317" spans="2:122" s="1007" customFormat="1" x14ac:dyDescent="0.25">
      <c r="B317" s="1013"/>
      <c r="C317" s="1008"/>
      <c r="D317" s="1008"/>
      <c r="E317" s="1008"/>
      <c r="F317" s="1008"/>
      <c r="G317" s="1008"/>
      <c r="H317" s="1008"/>
      <c r="I317" s="1008"/>
      <c r="J317" s="1008"/>
      <c r="K317" s="1008"/>
      <c r="L317" s="1008"/>
      <c r="M317" s="1008"/>
      <c r="N317" s="1008"/>
      <c r="O317" s="1008"/>
      <c r="P317" s="1008"/>
      <c r="Q317" s="1008"/>
      <c r="R317" s="1008"/>
      <c r="S317" s="1008"/>
      <c r="T317" s="1008"/>
      <c r="U317" s="1008"/>
      <c r="V317" s="1008"/>
      <c r="W317" s="1008"/>
      <c r="X317" s="1008"/>
      <c r="Y317" s="1008"/>
      <c r="Z317" s="1008"/>
      <c r="AA317" s="1008"/>
      <c r="AB317" s="1008"/>
      <c r="AC317" s="1008"/>
      <c r="AD317" s="1008"/>
      <c r="AE317" s="1008"/>
      <c r="AF317" s="1008"/>
      <c r="AG317" s="1011"/>
      <c r="AH317" s="1011"/>
      <c r="AI317" s="1011"/>
      <c r="AJ317" s="1011"/>
      <c r="AK317" s="1011"/>
      <c r="AL317" s="1008"/>
      <c r="AM317" s="1008"/>
      <c r="AN317" s="1008"/>
      <c r="AO317" s="1008"/>
      <c r="AP317" s="1008"/>
      <c r="AQ317" s="1008"/>
      <c r="AR317" s="1008"/>
      <c r="AS317" s="1008"/>
      <c r="AT317" s="1008"/>
      <c r="AU317" s="1008"/>
      <c r="AV317" s="1008"/>
      <c r="AW317" s="1008"/>
      <c r="AX317" s="1008"/>
      <c r="AY317" s="1008"/>
      <c r="AZ317" s="1008"/>
      <c r="BA317" s="1008"/>
      <c r="BB317" s="1008"/>
      <c r="BC317" s="1008"/>
      <c r="BD317" s="1008"/>
      <c r="BE317" s="1008"/>
      <c r="BF317" s="1008"/>
      <c r="BG317" s="1008"/>
      <c r="BH317" s="1008"/>
      <c r="BI317" s="1008"/>
      <c r="BJ317" s="1008"/>
      <c r="BK317" s="1008"/>
      <c r="BL317" s="1008"/>
      <c r="BM317" s="1008"/>
      <c r="BN317" s="1008"/>
      <c r="BO317" s="1008"/>
      <c r="BP317" s="1008"/>
      <c r="BQ317" s="1008"/>
      <c r="BR317" s="1008"/>
      <c r="BS317" s="1008"/>
      <c r="BT317" s="1008"/>
      <c r="BU317" s="1008"/>
      <c r="BV317" s="1008"/>
      <c r="BW317" s="1008"/>
      <c r="BX317" s="1008"/>
      <c r="BY317" s="1008"/>
      <c r="BZ317" s="1008"/>
      <c r="CA317" s="1008"/>
      <c r="CB317" s="1008"/>
      <c r="CC317" s="1008"/>
      <c r="CD317" s="1008"/>
      <c r="CE317" s="1008"/>
      <c r="CF317" s="1008"/>
      <c r="CG317" s="1008"/>
      <c r="CH317" s="1008"/>
      <c r="CI317" s="1008"/>
      <c r="CJ317" s="1008"/>
      <c r="CK317" s="1008"/>
      <c r="CL317" s="1008"/>
      <c r="CM317" s="1008"/>
      <c r="CN317" s="1008"/>
      <c r="CO317" s="1008"/>
      <c r="CP317" s="1008"/>
      <c r="CQ317" s="1008"/>
      <c r="CR317" s="1008"/>
      <c r="CS317" s="1008"/>
      <c r="CT317" s="1008"/>
      <c r="CU317" s="1008"/>
      <c r="CV317" s="1008"/>
      <c r="CW317" s="1008"/>
      <c r="CX317" s="1008"/>
      <c r="CY317" s="1008"/>
      <c r="CZ317" s="1008"/>
      <c r="DA317" s="1008"/>
      <c r="DB317" s="1008"/>
      <c r="DC317" s="1008"/>
      <c r="DD317" s="1008"/>
      <c r="DE317" s="1008"/>
      <c r="DF317" s="1008"/>
      <c r="DG317" s="1008"/>
      <c r="DH317" s="1008"/>
      <c r="DI317" s="1008"/>
      <c r="DJ317" s="1008"/>
      <c r="DK317" s="1008"/>
      <c r="DL317" s="1008"/>
      <c r="DM317" s="1008"/>
      <c r="DN317" s="1008"/>
      <c r="DO317" s="1008"/>
      <c r="DP317" s="1008"/>
      <c r="DQ317" s="1008"/>
      <c r="DR317" s="1008"/>
    </row>
    <row r="318" spans="2:122" s="1007" customFormat="1" x14ac:dyDescent="0.25">
      <c r="B318" s="1013"/>
      <c r="C318" s="1008"/>
      <c r="D318" s="1008"/>
      <c r="E318" s="1008"/>
      <c r="F318" s="1008"/>
      <c r="G318" s="1008"/>
      <c r="H318" s="1008"/>
      <c r="I318" s="1008"/>
      <c r="J318" s="1008"/>
      <c r="K318" s="1008"/>
      <c r="L318" s="1008"/>
      <c r="M318" s="1008"/>
      <c r="N318" s="1008"/>
      <c r="O318" s="1008"/>
      <c r="P318" s="1008"/>
      <c r="Q318" s="1008"/>
      <c r="R318" s="1008"/>
      <c r="S318" s="1008"/>
      <c r="T318" s="1008"/>
      <c r="U318" s="1008"/>
      <c r="V318" s="1008"/>
      <c r="W318" s="1008"/>
      <c r="X318" s="1008"/>
      <c r="Y318" s="1008"/>
      <c r="Z318" s="1008"/>
      <c r="AA318" s="1008"/>
      <c r="AB318" s="1008"/>
      <c r="AC318" s="1008"/>
      <c r="AD318" s="1008"/>
      <c r="AE318" s="1008"/>
      <c r="AF318" s="1008"/>
      <c r="AG318" s="1011"/>
      <c r="AH318" s="1011"/>
      <c r="AI318" s="1011"/>
      <c r="AJ318" s="1011"/>
      <c r="AK318" s="1011"/>
      <c r="AL318" s="1008"/>
      <c r="AM318" s="1008"/>
      <c r="AN318" s="1008"/>
      <c r="AO318" s="1008"/>
      <c r="AP318" s="1008"/>
      <c r="AQ318" s="1008"/>
      <c r="AR318" s="1008"/>
      <c r="AS318" s="1008"/>
      <c r="AT318" s="1008"/>
      <c r="AU318" s="1008"/>
      <c r="AV318" s="1008"/>
      <c r="AW318" s="1008"/>
      <c r="AX318" s="1008"/>
      <c r="AY318" s="1008"/>
      <c r="AZ318" s="1008"/>
      <c r="BA318" s="1008"/>
      <c r="BB318" s="1008"/>
      <c r="BC318" s="1008"/>
      <c r="BD318" s="1008"/>
      <c r="BE318" s="1008"/>
      <c r="BF318" s="1008"/>
      <c r="BG318" s="1008"/>
      <c r="BH318" s="1008"/>
      <c r="BI318" s="1008"/>
      <c r="BJ318" s="1008"/>
      <c r="BK318" s="1008"/>
      <c r="BL318" s="1008"/>
      <c r="BM318" s="1008"/>
      <c r="BN318" s="1008"/>
      <c r="BO318" s="1008"/>
      <c r="BP318" s="1008"/>
      <c r="BQ318" s="1008"/>
      <c r="BR318" s="1008"/>
      <c r="BS318" s="1008"/>
      <c r="BT318" s="1008"/>
      <c r="BU318" s="1008"/>
      <c r="BV318" s="1008"/>
      <c r="BW318" s="1008"/>
      <c r="BX318" s="1008"/>
      <c r="BY318" s="1008"/>
      <c r="BZ318" s="1008"/>
      <c r="CA318" s="1008"/>
      <c r="CB318" s="1008"/>
      <c r="CC318" s="1008"/>
      <c r="CD318" s="1008"/>
      <c r="CE318" s="1008"/>
      <c r="CF318" s="1008"/>
      <c r="CG318" s="1008"/>
      <c r="CH318" s="1008"/>
      <c r="CI318" s="1008"/>
      <c r="CJ318" s="1008"/>
      <c r="CK318" s="1008"/>
      <c r="CL318" s="1008"/>
      <c r="CM318" s="1008"/>
      <c r="CN318" s="1008"/>
      <c r="CO318" s="1008"/>
      <c r="CP318" s="1008"/>
      <c r="CQ318" s="1008"/>
      <c r="CR318" s="1008"/>
      <c r="CS318" s="1008"/>
      <c r="CT318" s="1008"/>
      <c r="CU318" s="1008"/>
      <c r="CV318" s="1008"/>
      <c r="CW318" s="1008"/>
      <c r="CX318" s="1008"/>
      <c r="CY318" s="1008"/>
      <c r="CZ318" s="1008"/>
      <c r="DA318" s="1008"/>
      <c r="DB318" s="1008"/>
      <c r="DC318" s="1008"/>
      <c r="DD318" s="1008"/>
      <c r="DE318" s="1008"/>
      <c r="DF318" s="1008"/>
      <c r="DG318" s="1008"/>
      <c r="DH318" s="1008"/>
      <c r="DI318" s="1008"/>
      <c r="DJ318" s="1008"/>
      <c r="DK318" s="1008"/>
      <c r="DL318" s="1008"/>
      <c r="DM318" s="1008"/>
      <c r="DN318" s="1008"/>
      <c r="DO318" s="1008"/>
      <c r="DP318" s="1008"/>
      <c r="DQ318" s="1008"/>
      <c r="DR318" s="1008"/>
    </row>
    <row r="319" spans="2:122" s="1007" customFormat="1" x14ac:dyDescent="0.25">
      <c r="B319" s="1013"/>
      <c r="C319" s="1008"/>
      <c r="D319" s="1008"/>
      <c r="E319" s="1008"/>
      <c r="F319" s="1008"/>
      <c r="G319" s="1008"/>
      <c r="H319" s="1008"/>
      <c r="I319" s="1008"/>
      <c r="J319" s="1008"/>
      <c r="K319" s="1008"/>
      <c r="L319" s="1008"/>
      <c r="M319" s="1008"/>
      <c r="N319" s="1008"/>
      <c r="O319" s="1008"/>
      <c r="P319" s="1008"/>
      <c r="Q319" s="1008"/>
      <c r="R319" s="1008"/>
      <c r="S319" s="1008"/>
      <c r="T319" s="1008"/>
      <c r="U319" s="1008"/>
      <c r="V319" s="1008"/>
      <c r="W319" s="1008"/>
      <c r="X319" s="1008"/>
      <c r="Y319" s="1008"/>
      <c r="Z319" s="1008"/>
      <c r="AA319" s="1008"/>
      <c r="AB319" s="1008"/>
      <c r="AC319" s="1008"/>
      <c r="AD319" s="1008"/>
      <c r="AE319" s="1008"/>
      <c r="AF319" s="1008"/>
      <c r="AG319" s="1011"/>
      <c r="AH319" s="1011"/>
      <c r="AI319" s="1011"/>
      <c r="AJ319" s="1011"/>
      <c r="AK319" s="1011"/>
      <c r="AL319" s="1008"/>
      <c r="AM319" s="1008"/>
      <c r="AN319" s="1008"/>
      <c r="AO319" s="1008"/>
      <c r="AP319" s="1008"/>
      <c r="AQ319" s="1008"/>
      <c r="AR319" s="1008"/>
      <c r="AS319" s="1008"/>
      <c r="AT319" s="1008"/>
      <c r="AU319" s="1008"/>
      <c r="AV319" s="1008"/>
      <c r="AW319" s="1008"/>
      <c r="AX319" s="1008"/>
      <c r="AY319" s="1008"/>
      <c r="AZ319" s="1008"/>
      <c r="BA319" s="1008"/>
      <c r="BB319" s="1008"/>
      <c r="BC319" s="1008"/>
      <c r="BD319" s="1008"/>
      <c r="BE319" s="1008"/>
      <c r="BF319" s="1008"/>
      <c r="BG319" s="1008"/>
      <c r="BH319" s="1008"/>
      <c r="BI319" s="1008"/>
      <c r="BJ319" s="1008"/>
      <c r="BK319" s="1008"/>
      <c r="BL319" s="1008"/>
      <c r="BM319" s="1008"/>
      <c r="BN319" s="1008"/>
      <c r="BO319" s="1008"/>
      <c r="BP319" s="1008"/>
      <c r="BQ319" s="1008"/>
      <c r="BR319" s="1008"/>
      <c r="BS319" s="1008"/>
      <c r="BT319" s="1008"/>
      <c r="BU319" s="1008"/>
      <c r="BV319" s="1008"/>
      <c r="BW319" s="1008"/>
      <c r="BX319" s="1008"/>
      <c r="BY319" s="1008"/>
      <c r="BZ319" s="1008"/>
      <c r="CA319" s="1008"/>
      <c r="CB319" s="1008"/>
      <c r="CC319" s="1008"/>
      <c r="CD319" s="1008"/>
      <c r="CE319" s="1008"/>
      <c r="CF319" s="1008"/>
      <c r="CG319" s="1008"/>
      <c r="CH319" s="1008"/>
      <c r="CI319" s="1008"/>
      <c r="CJ319" s="1008"/>
      <c r="CK319" s="1008"/>
      <c r="CL319" s="1008"/>
      <c r="CM319" s="1008"/>
      <c r="CN319" s="1008"/>
      <c r="CO319" s="1008"/>
      <c r="CP319" s="1008"/>
      <c r="CQ319" s="1008"/>
      <c r="CR319" s="1008"/>
      <c r="CS319" s="1008"/>
      <c r="CT319" s="1008"/>
      <c r="CU319" s="1008"/>
      <c r="CV319" s="1008"/>
      <c r="CW319" s="1008"/>
      <c r="CX319" s="1008"/>
      <c r="CY319" s="1008"/>
      <c r="CZ319" s="1008"/>
      <c r="DA319" s="1008"/>
      <c r="DB319" s="1008"/>
      <c r="DC319" s="1008"/>
      <c r="DD319" s="1008"/>
      <c r="DE319" s="1008"/>
      <c r="DF319" s="1008"/>
      <c r="DG319" s="1008"/>
      <c r="DH319" s="1008"/>
      <c r="DI319" s="1008"/>
      <c r="DJ319" s="1008"/>
      <c r="DK319" s="1008"/>
      <c r="DL319" s="1008"/>
      <c r="DM319" s="1008"/>
      <c r="DN319" s="1008"/>
      <c r="DO319" s="1008"/>
      <c r="DP319" s="1008"/>
      <c r="DQ319" s="1008"/>
      <c r="DR319" s="1008"/>
    </row>
    <row r="320" spans="2:122" s="1007" customFormat="1" x14ac:dyDescent="0.25">
      <c r="B320" s="1013"/>
      <c r="C320" s="1008"/>
      <c r="D320" s="1008"/>
      <c r="E320" s="1008"/>
      <c r="F320" s="1008"/>
      <c r="G320" s="1008"/>
      <c r="H320" s="1008"/>
      <c r="I320" s="1008"/>
      <c r="J320" s="1008"/>
      <c r="K320" s="1008"/>
      <c r="L320" s="1008"/>
      <c r="M320" s="1008"/>
      <c r="N320" s="1008"/>
      <c r="O320" s="1008"/>
      <c r="P320" s="1008"/>
      <c r="Q320" s="1008"/>
      <c r="R320" s="1008"/>
      <c r="S320" s="1008"/>
      <c r="T320" s="1008"/>
      <c r="U320" s="1008"/>
      <c r="V320" s="1008"/>
      <c r="W320" s="1008"/>
      <c r="X320" s="1008"/>
      <c r="Y320" s="1008"/>
      <c r="Z320" s="1008"/>
      <c r="AA320" s="1008"/>
      <c r="AB320" s="1008"/>
      <c r="AC320" s="1008"/>
      <c r="AD320" s="1008"/>
      <c r="AE320" s="1008"/>
      <c r="AF320" s="1008"/>
      <c r="AG320" s="1011"/>
      <c r="AH320" s="1011"/>
      <c r="AI320" s="1011"/>
      <c r="AJ320" s="1011"/>
      <c r="AK320" s="1011"/>
      <c r="AL320" s="1008"/>
      <c r="AM320" s="1008"/>
      <c r="AN320" s="1008"/>
      <c r="AO320" s="1008"/>
      <c r="AP320" s="1008"/>
      <c r="AQ320" s="1008"/>
      <c r="AR320" s="1008"/>
      <c r="AS320" s="1008"/>
      <c r="AT320" s="1008"/>
      <c r="AU320" s="1008"/>
      <c r="AV320" s="1008"/>
      <c r="AW320" s="1008"/>
      <c r="AX320" s="1008"/>
      <c r="AY320" s="1008"/>
      <c r="AZ320" s="1008"/>
      <c r="BA320" s="1008"/>
      <c r="BB320" s="1008"/>
      <c r="BC320" s="1008"/>
      <c r="BD320" s="1008"/>
      <c r="BE320" s="1008"/>
      <c r="BF320" s="1008"/>
      <c r="BG320" s="1008"/>
      <c r="BH320" s="1008"/>
      <c r="BI320" s="1008"/>
      <c r="BJ320" s="1008"/>
      <c r="BK320" s="1008"/>
      <c r="BL320" s="1008"/>
      <c r="BM320" s="1008"/>
      <c r="BN320" s="1008"/>
      <c r="BO320" s="1008"/>
      <c r="BP320" s="1008"/>
      <c r="BQ320" s="1008"/>
      <c r="BR320" s="1008"/>
      <c r="BS320" s="1008"/>
      <c r="BT320" s="1008"/>
      <c r="BU320" s="1008"/>
      <c r="BV320" s="1008"/>
      <c r="BW320" s="1008"/>
      <c r="BX320" s="1008"/>
      <c r="BY320" s="1008"/>
      <c r="BZ320" s="1008"/>
      <c r="CA320" s="1008"/>
      <c r="CB320" s="1008"/>
      <c r="CC320" s="1008"/>
      <c r="CD320" s="1008"/>
      <c r="CE320" s="1008"/>
      <c r="CF320" s="1008"/>
      <c r="CG320" s="1008"/>
      <c r="CH320" s="1008"/>
      <c r="CI320" s="1008"/>
      <c r="CJ320" s="1008"/>
      <c r="CK320" s="1008"/>
      <c r="CL320" s="1008"/>
      <c r="CM320" s="1008"/>
      <c r="CN320" s="1008"/>
      <c r="CO320" s="1008"/>
      <c r="CP320" s="1008"/>
      <c r="CQ320" s="1008"/>
      <c r="CR320" s="1008"/>
      <c r="CS320" s="1008"/>
      <c r="CT320" s="1008"/>
      <c r="CU320" s="1008"/>
      <c r="CV320" s="1008"/>
      <c r="CW320" s="1008"/>
      <c r="CX320" s="1008"/>
      <c r="CY320" s="1008"/>
      <c r="CZ320" s="1008"/>
      <c r="DA320" s="1008"/>
      <c r="DB320" s="1008"/>
      <c r="DC320" s="1008"/>
      <c r="DD320" s="1008"/>
      <c r="DE320" s="1008"/>
      <c r="DF320" s="1008"/>
      <c r="DG320" s="1008"/>
      <c r="DH320" s="1008"/>
      <c r="DI320" s="1008"/>
      <c r="DJ320" s="1008"/>
      <c r="DK320" s="1008"/>
      <c r="DL320" s="1008"/>
      <c r="DM320" s="1008"/>
      <c r="DN320" s="1008"/>
      <c r="DO320" s="1008"/>
      <c r="DP320" s="1008"/>
      <c r="DQ320" s="1008"/>
      <c r="DR320" s="1008"/>
    </row>
    <row r="321" spans="2:122" s="1007" customFormat="1" x14ac:dyDescent="0.25">
      <c r="B321" s="1013"/>
      <c r="C321" s="1008"/>
      <c r="D321" s="1008"/>
      <c r="E321" s="1008"/>
      <c r="F321" s="1008"/>
      <c r="G321" s="1008"/>
      <c r="H321" s="1008"/>
      <c r="I321" s="1008"/>
      <c r="J321" s="1008"/>
      <c r="K321" s="1008"/>
      <c r="L321" s="1008"/>
      <c r="M321" s="1008"/>
      <c r="N321" s="1008"/>
      <c r="O321" s="1008"/>
      <c r="P321" s="1008"/>
      <c r="Q321" s="1008"/>
      <c r="R321" s="1008"/>
      <c r="S321" s="1008"/>
      <c r="T321" s="1008"/>
      <c r="U321" s="1008"/>
      <c r="V321" s="1008"/>
      <c r="W321" s="1008"/>
      <c r="X321" s="1008"/>
      <c r="Y321" s="1008"/>
      <c r="Z321" s="1008"/>
      <c r="AA321" s="1008"/>
      <c r="AB321" s="1008"/>
      <c r="AC321" s="1008"/>
      <c r="AD321" s="1008"/>
      <c r="AE321" s="1008"/>
      <c r="AF321" s="1008"/>
      <c r="AG321" s="1011"/>
      <c r="AH321" s="1011"/>
      <c r="AI321" s="1011"/>
      <c r="AJ321" s="1011"/>
      <c r="AK321" s="1011"/>
      <c r="AL321" s="1008"/>
      <c r="AM321" s="1008"/>
      <c r="AN321" s="1008"/>
      <c r="AO321" s="1008"/>
      <c r="AP321" s="1008"/>
      <c r="AQ321" s="1008"/>
      <c r="AR321" s="1008"/>
      <c r="AS321" s="1008"/>
      <c r="AT321" s="1008"/>
      <c r="AU321" s="1008"/>
      <c r="AV321" s="1008"/>
      <c r="AW321" s="1008"/>
      <c r="AX321" s="1008"/>
      <c r="AY321" s="1008"/>
      <c r="AZ321" s="1008"/>
      <c r="BA321" s="1008"/>
      <c r="BB321" s="1008"/>
      <c r="BC321" s="1008"/>
      <c r="BD321" s="1008"/>
      <c r="BE321" s="1008"/>
      <c r="BF321" s="1008"/>
      <c r="BG321" s="1008"/>
      <c r="BH321" s="1008"/>
      <c r="BI321" s="1008"/>
      <c r="BJ321" s="1008"/>
      <c r="BK321" s="1008"/>
      <c r="BL321" s="1008"/>
      <c r="BM321" s="1008"/>
      <c r="BN321" s="1008"/>
      <c r="BO321" s="1008"/>
      <c r="BP321" s="1008"/>
      <c r="BQ321" s="1008"/>
      <c r="BR321" s="1008"/>
      <c r="BS321" s="1008"/>
      <c r="BT321" s="1008"/>
      <c r="BU321" s="1008"/>
      <c r="BV321" s="1008"/>
      <c r="BW321" s="1008"/>
      <c r="BX321" s="1008"/>
      <c r="BY321" s="1008"/>
      <c r="BZ321" s="1008"/>
      <c r="CA321" s="1008"/>
      <c r="CB321" s="1008"/>
      <c r="CC321" s="1008"/>
      <c r="CD321" s="1008"/>
      <c r="CE321" s="1008"/>
      <c r="CF321" s="1008"/>
      <c r="CG321" s="1008"/>
      <c r="CH321" s="1008"/>
      <c r="CI321" s="1008"/>
      <c r="CJ321" s="1008"/>
      <c r="CK321" s="1008"/>
      <c r="CL321" s="1008"/>
      <c r="CM321" s="1008"/>
      <c r="CN321" s="1008"/>
      <c r="CO321" s="1008"/>
      <c r="CP321" s="1008"/>
      <c r="CQ321" s="1008"/>
      <c r="CR321" s="1008"/>
      <c r="CS321" s="1008"/>
      <c r="CT321" s="1008"/>
      <c r="CU321" s="1008"/>
      <c r="CV321" s="1008"/>
      <c r="CW321" s="1008"/>
      <c r="CX321" s="1008"/>
      <c r="CY321" s="1008"/>
      <c r="CZ321" s="1008"/>
      <c r="DA321" s="1008"/>
      <c r="DB321" s="1008"/>
      <c r="DC321" s="1008"/>
      <c r="DD321" s="1008"/>
      <c r="DE321" s="1008"/>
      <c r="DF321" s="1008"/>
      <c r="DG321" s="1008"/>
      <c r="DH321" s="1008"/>
      <c r="DI321" s="1008"/>
      <c r="DJ321" s="1008"/>
      <c r="DK321" s="1008"/>
      <c r="DL321" s="1008"/>
      <c r="DM321" s="1008"/>
      <c r="DN321" s="1008"/>
      <c r="DO321" s="1008"/>
      <c r="DP321" s="1008"/>
      <c r="DQ321" s="1008"/>
      <c r="DR321" s="1008"/>
    </row>
    <row r="322" spans="2:122" s="1007" customFormat="1" x14ac:dyDescent="0.25">
      <c r="B322" s="1013"/>
      <c r="C322" s="1008"/>
      <c r="D322" s="1008"/>
      <c r="E322" s="1008"/>
      <c r="F322" s="1008"/>
      <c r="G322" s="1008"/>
      <c r="H322" s="1008"/>
      <c r="I322" s="1008"/>
      <c r="J322" s="1008"/>
      <c r="K322" s="1008"/>
      <c r="L322" s="1008"/>
      <c r="M322" s="1008"/>
      <c r="N322" s="1008"/>
      <c r="O322" s="1008"/>
      <c r="P322" s="1008"/>
      <c r="Q322" s="1008"/>
      <c r="R322" s="1008"/>
      <c r="S322" s="1008"/>
      <c r="T322" s="1008"/>
      <c r="U322" s="1008"/>
      <c r="V322" s="1008"/>
      <c r="W322" s="1008"/>
      <c r="X322" s="1008"/>
      <c r="Y322" s="1008"/>
      <c r="Z322" s="1008"/>
      <c r="AA322" s="1008"/>
      <c r="AB322" s="1008"/>
      <c r="AC322" s="1008"/>
      <c r="AD322" s="1008"/>
      <c r="AE322" s="1008"/>
      <c r="AF322" s="1008"/>
      <c r="AG322" s="1011"/>
      <c r="AH322" s="1011"/>
      <c r="AI322" s="1011"/>
      <c r="AJ322" s="1011"/>
      <c r="AK322" s="1011"/>
      <c r="AL322" s="1008"/>
      <c r="AM322" s="1008"/>
      <c r="AN322" s="1008"/>
      <c r="AO322" s="1008"/>
      <c r="AP322" s="1008"/>
      <c r="AQ322" s="1008"/>
      <c r="AR322" s="1008"/>
      <c r="AS322" s="1008"/>
      <c r="AT322" s="1008"/>
      <c r="AU322" s="1008"/>
      <c r="AV322" s="1008"/>
      <c r="AW322" s="1008"/>
      <c r="AX322" s="1008"/>
      <c r="AY322" s="1008"/>
      <c r="AZ322" s="1008"/>
      <c r="BA322" s="1008"/>
      <c r="BB322" s="1008"/>
      <c r="BC322" s="1008"/>
      <c r="BD322" s="1008"/>
      <c r="BE322" s="1008"/>
      <c r="BF322" s="1008"/>
      <c r="BG322" s="1008"/>
      <c r="BH322" s="1008"/>
      <c r="BI322" s="1008"/>
      <c r="BJ322" s="1008"/>
      <c r="BK322" s="1008"/>
      <c r="BL322" s="1008"/>
      <c r="BM322" s="1008"/>
      <c r="BN322" s="1008"/>
      <c r="BO322" s="1008"/>
      <c r="BP322" s="1008"/>
      <c r="BQ322" s="1008"/>
      <c r="BR322" s="1008"/>
      <c r="BS322" s="1008"/>
      <c r="BT322" s="1008"/>
      <c r="BU322" s="1008"/>
      <c r="BV322" s="1008"/>
      <c r="BW322" s="1008"/>
      <c r="BX322" s="1008"/>
      <c r="BY322" s="1008"/>
      <c r="BZ322" s="1008"/>
      <c r="CA322" s="1008"/>
      <c r="CB322" s="1008"/>
      <c r="CC322" s="1008"/>
      <c r="CD322" s="1008"/>
      <c r="CE322" s="1008"/>
      <c r="CF322" s="1008"/>
      <c r="CG322" s="1008"/>
      <c r="CH322" s="1008"/>
      <c r="CI322" s="1008"/>
      <c r="CJ322" s="1008"/>
      <c r="CK322" s="1008"/>
      <c r="CL322" s="1008"/>
      <c r="CM322" s="1008"/>
      <c r="CN322" s="1008"/>
      <c r="CO322" s="1008"/>
      <c r="CP322" s="1008"/>
      <c r="CQ322" s="1008"/>
      <c r="CR322" s="1008"/>
      <c r="CS322" s="1008"/>
      <c r="CT322" s="1008"/>
      <c r="CU322" s="1008"/>
      <c r="CV322" s="1008"/>
      <c r="CW322" s="1008"/>
      <c r="CX322" s="1008"/>
      <c r="CY322" s="1008"/>
      <c r="CZ322" s="1008"/>
      <c r="DA322" s="1008"/>
      <c r="DB322" s="1008"/>
      <c r="DC322" s="1008"/>
      <c r="DD322" s="1008"/>
      <c r="DE322" s="1008"/>
      <c r="DF322" s="1008"/>
      <c r="DG322" s="1008"/>
      <c r="DH322" s="1008"/>
      <c r="DI322" s="1008"/>
      <c r="DJ322" s="1008"/>
      <c r="DK322" s="1008"/>
      <c r="DL322" s="1008"/>
      <c r="DM322" s="1008"/>
      <c r="DN322" s="1008"/>
      <c r="DO322" s="1008"/>
      <c r="DP322" s="1008"/>
      <c r="DQ322" s="1008"/>
      <c r="DR322" s="1008"/>
    </row>
    <row r="323" spans="2:122" s="1007" customFormat="1" x14ac:dyDescent="0.25">
      <c r="B323" s="1013"/>
      <c r="C323" s="1008"/>
      <c r="D323" s="1008"/>
      <c r="E323" s="1008"/>
      <c r="F323" s="1008"/>
      <c r="G323" s="1008"/>
      <c r="H323" s="1008"/>
      <c r="I323" s="1008"/>
      <c r="J323" s="1008"/>
      <c r="K323" s="1008"/>
      <c r="L323" s="1008"/>
      <c r="M323" s="1008"/>
      <c r="N323" s="1008"/>
      <c r="O323" s="1008"/>
      <c r="P323" s="1008"/>
      <c r="Q323" s="1008"/>
      <c r="R323" s="1008"/>
      <c r="S323" s="1008"/>
      <c r="T323" s="1008"/>
      <c r="U323" s="1008"/>
      <c r="V323" s="1008"/>
      <c r="W323" s="1008"/>
      <c r="X323" s="1008"/>
      <c r="Y323" s="1008"/>
      <c r="Z323" s="1008"/>
      <c r="AA323" s="1008"/>
      <c r="AB323" s="1008"/>
      <c r="AC323" s="1008"/>
      <c r="AD323" s="1008"/>
      <c r="AE323" s="1008"/>
      <c r="AF323" s="1008"/>
      <c r="AG323" s="1011"/>
      <c r="AH323" s="1011"/>
      <c r="AI323" s="1011"/>
      <c r="AJ323" s="1011"/>
      <c r="AK323" s="1011"/>
      <c r="AL323" s="1008"/>
      <c r="AM323" s="1008"/>
      <c r="AN323" s="1008"/>
      <c r="AO323" s="1008"/>
      <c r="AP323" s="1008"/>
      <c r="AQ323" s="1008"/>
      <c r="AR323" s="1008"/>
      <c r="AS323" s="1008"/>
      <c r="AT323" s="1008"/>
      <c r="AU323" s="1008"/>
      <c r="AV323" s="1008"/>
      <c r="AW323" s="1008"/>
      <c r="AX323" s="1008"/>
      <c r="AY323" s="1008"/>
      <c r="AZ323" s="1008"/>
      <c r="BA323" s="1008"/>
      <c r="BB323" s="1008"/>
      <c r="BC323" s="1008"/>
      <c r="BD323" s="1008"/>
      <c r="BE323" s="1008"/>
      <c r="BF323" s="1008"/>
      <c r="BG323" s="1008"/>
      <c r="BH323" s="1008"/>
      <c r="BI323" s="1008"/>
      <c r="BJ323" s="1008"/>
      <c r="BK323" s="1008"/>
      <c r="BL323" s="1008"/>
      <c r="BM323" s="1008"/>
      <c r="BN323" s="1008"/>
      <c r="BO323" s="1008"/>
      <c r="BP323" s="1008"/>
      <c r="BQ323" s="1008"/>
      <c r="BR323" s="1008"/>
      <c r="BS323" s="1008"/>
      <c r="BT323" s="1008"/>
      <c r="BU323" s="1008"/>
      <c r="BV323" s="1008"/>
      <c r="BW323" s="1008"/>
      <c r="BX323" s="1008"/>
      <c r="BY323" s="1008"/>
      <c r="BZ323" s="1008"/>
      <c r="CA323" s="1008"/>
      <c r="CB323" s="1008"/>
      <c r="CC323" s="1008"/>
      <c r="CD323" s="1008"/>
      <c r="CE323" s="1008"/>
      <c r="CF323" s="1008"/>
      <c r="CG323" s="1008"/>
      <c r="CH323" s="1008"/>
      <c r="CI323" s="1008"/>
      <c r="CJ323" s="1008"/>
      <c r="CK323" s="1008"/>
      <c r="CL323" s="1008"/>
      <c r="CM323" s="1008"/>
      <c r="CN323" s="1008"/>
      <c r="CO323" s="1008"/>
      <c r="CP323" s="1008"/>
      <c r="CQ323" s="1008"/>
      <c r="CR323" s="1008"/>
      <c r="CS323" s="1008"/>
      <c r="CT323" s="1008"/>
      <c r="CU323" s="1008"/>
      <c r="CV323" s="1008"/>
      <c r="CW323" s="1008"/>
      <c r="CX323" s="1008"/>
      <c r="CY323" s="1008"/>
      <c r="CZ323" s="1008"/>
      <c r="DA323" s="1008"/>
      <c r="DB323" s="1008"/>
      <c r="DC323" s="1008"/>
      <c r="DD323" s="1008"/>
      <c r="DE323" s="1008"/>
      <c r="DF323" s="1008"/>
      <c r="DG323" s="1008"/>
      <c r="DH323" s="1008"/>
      <c r="DI323" s="1008"/>
      <c r="DJ323" s="1008"/>
      <c r="DK323" s="1008"/>
      <c r="DL323" s="1008"/>
      <c r="DM323" s="1008"/>
      <c r="DN323" s="1008"/>
      <c r="DO323" s="1008"/>
      <c r="DP323" s="1008"/>
      <c r="DQ323" s="1008"/>
      <c r="DR323" s="1008"/>
    </row>
    <row r="324" spans="2:122" s="1007" customFormat="1" x14ac:dyDescent="0.25">
      <c r="B324" s="1013"/>
      <c r="C324" s="1008"/>
      <c r="D324" s="1008"/>
      <c r="E324" s="1008"/>
      <c r="F324" s="1008"/>
      <c r="G324" s="1008"/>
      <c r="H324" s="1008"/>
      <c r="I324" s="1008"/>
      <c r="J324" s="1008"/>
      <c r="K324" s="1008"/>
      <c r="L324" s="1008"/>
      <c r="M324" s="1008"/>
      <c r="N324" s="1008"/>
      <c r="O324" s="1008"/>
      <c r="P324" s="1008"/>
      <c r="Q324" s="1008"/>
      <c r="R324" s="1008"/>
      <c r="S324" s="1008"/>
      <c r="T324" s="1008"/>
      <c r="U324" s="1008"/>
      <c r="V324" s="1008"/>
      <c r="W324" s="1008"/>
      <c r="X324" s="1008"/>
      <c r="Y324" s="1008"/>
      <c r="Z324" s="1008"/>
      <c r="AA324" s="1008"/>
      <c r="AB324" s="1008"/>
      <c r="AC324" s="1008"/>
      <c r="AD324" s="1008"/>
      <c r="AE324" s="1008"/>
      <c r="AF324" s="1008"/>
      <c r="AG324" s="1011"/>
      <c r="AH324" s="1011"/>
      <c r="AI324" s="1011"/>
      <c r="AJ324" s="1011"/>
      <c r="AK324" s="1011"/>
      <c r="AL324" s="1008"/>
      <c r="AM324" s="1008"/>
      <c r="AN324" s="1008"/>
      <c r="AO324" s="1008"/>
      <c r="AP324" s="1008"/>
      <c r="AQ324" s="1008"/>
      <c r="AR324" s="1008"/>
      <c r="AS324" s="1008"/>
      <c r="AT324" s="1008"/>
      <c r="AU324" s="1008"/>
      <c r="AV324" s="1008"/>
      <c r="AW324" s="1008"/>
      <c r="AX324" s="1008"/>
      <c r="AY324" s="1008"/>
      <c r="AZ324" s="1008"/>
      <c r="BA324" s="1008"/>
      <c r="BB324" s="1008"/>
      <c r="BC324" s="1008"/>
      <c r="BD324" s="1008"/>
      <c r="BE324" s="1008"/>
      <c r="BF324" s="1008"/>
      <c r="BG324" s="1008"/>
      <c r="BH324" s="1008"/>
      <c r="BI324" s="1008"/>
      <c r="BJ324" s="1008"/>
      <c r="BK324" s="1008"/>
      <c r="BL324" s="1008"/>
      <c r="BM324" s="1008"/>
      <c r="BN324" s="1008"/>
      <c r="BO324" s="1008"/>
      <c r="BP324" s="1008"/>
      <c r="BQ324" s="1008"/>
      <c r="BR324" s="1008"/>
      <c r="BS324" s="1008"/>
      <c r="BT324" s="1008"/>
      <c r="BU324" s="1008"/>
      <c r="BV324" s="1008"/>
      <c r="BW324" s="1008"/>
      <c r="BX324" s="1008"/>
      <c r="BY324" s="1008"/>
      <c r="BZ324" s="1008"/>
      <c r="CA324" s="1008"/>
      <c r="CB324" s="1008"/>
      <c r="CC324" s="1008"/>
      <c r="CD324" s="1008"/>
      <c r="CE324" s="1008"/>
      <c r="CF324" s="1008"/>
      <c r="CG324" s="1008"/>
      <c r="CH324" s="1008"/>
      <c r="CI324" s="1008"/>
      <c r="CJ324" s="1008"/>
      <c r="CK324" s="1008"/>
      <c r="CL324" s="1008"/>
      <c r="CM324" s="1008"/>
      <c r="CN324" s="1008"/>
      <c r="CO324" s="1008"/>
      <c r="CP324" s="1008"/>
      <c r="CQ324" s="1008"/>
      <c r="CR324" s="1008"/>
      <c r="CS324" s="1008"/>
      <c r="CT324" s="1008"/>
      <c r="CU324" s="1008"/>
      <c r="CV324" s="1008"/>
      <c r="CW324" s="1008"/>
      <c r="CX324" s="1008"/>
      <c r="CY324" s="1008"/>
      <c r="CZ324" s="1008"/>
      <c r="DA324" s="1008"/>
      <c r="DB324" s="1008"/>
      <c r="DC324" s="1008"/>
      <c r="DD324" s="1008"/>
      <c r="DE324" s="1008"/>
      <c r="DF324" s="1008"/>
      <c r="DG324" s="1008"/>
      <c r="DH324" s="1008"/>
      <c r="DI324" s="1008"/>
      <c r="DJ324" s="1008"/>
      <c r="DK324" s="1008"/>
      <c r="DL324" s="1008"/>
      <c r="DM324" s="1008"/>
      <c r="DN324" s="1008"/>
      <c r="DO324" s="1008"/>
      <c r="DP324" s="1008"/>
      <c r="DQ324" s="1008"/>
      <c r="DR324" s="1008"/>
    </row>
    <row r="325" spans="2:122" s="1007" customFormat="1" x14ac:dyDescent="0.25">
      <c r="B325" s="1013"/>
      <c r="C325" s="1008"/>
      <c r="D325" s="1008"/>
      <c r="E325" s="1008"/>
      <c r="F325" s="1008"/>
      <c r="G325" s="1008"/>
      <c r="H325" s="1008"/>
      <c r="I325" s="1008"/>
      <c r="J325" s="1008"/>
      <c r="K325" s="1008"/>
      <c r="L325" s="1008"/>
      <c r="M325" s="1008"/>
      <c r="N325" s="1008"/>
      <c r="O325" s="1008"/>
      <c r="P325" s="1008"/>
      <c r="Q325" s="1008"/>
      <c r="R325" s="1008"/>
      <c r="S325" s="1008"/>
      <c r="T325" s="1008"/>
      <c r="U325" s="1008"/>
      <c r="V325" s="1008"/>
      <c r="W325" s="1008"/>
      <c r="X325" s="1008"/>
      <c r="Y325" s="1008"/>
      <c r="Z325" s="1008"/>
      <c r="AA325" s="1008"/>
      <c r="AB325" s="1008"/>
      <c r="AC325" s="1008"/>
      <c r="AD325" s="1008"/>
      <c r="AE325" s="1008"/>
      <c r="AF325" s="1008"/>
      <c r="AG325" s="1011"/>
      <c r="AH325" s="1011"/>
      <c r="AI325" s="1011"/>
      <c r="AJ325" s="1011"/>
      <c r="AK325" s="1011"/>
      <c r="AL325" s="1008"/>
      <c r="AM325" s="1008"/>
      <c r="AN325" s="1008"/>
      <c r="AO325" s="1008"/>
      <c r="AP325" s="1008"/>
      <c r="AQ325" s="1008"/>
      <c r="AR325" s="1008"/>
      <c r="AS325" s="1008"/>
      <c r="AT325" s="1008"/>
      <c r="AU325" s="1008"/>
      <c r="AV325" s="1008"/>
      <c r="AW325" s="1008"/>
      <c r="AX325" s="1008"/>
      <c r="AY325" s="1008"/>
      <c r="AZ325" s="1008"/>
      <c r="BA325" s="1008"/>
      <c r="BB325" s="1008"/>
      <c r="BC325" s="1008"/>
      <c r="BD325" s="1008"/>
      <c r="BE325" s="1008"/>
      <c r="BF325" s="1008"/>
      <c r="BG325" s="1008"/>
      <c r="BH325" s="1008"/>
      <c r="BI325" s="1008"/>
      <c r="BJ325" s="1008"/>
      <c r="BK325" s="1008"/>
      <c r="BL325" s="1008"/>
      <c r="BM325" s="1008"/>
      <c r="BN325" s="1008"/>
      <c r="BO325" s="1008"/>
      <c r="BP325" s="1008"/>
      <c r="BQ325" s="1008"/>
      <c r="BR325" s="1008"/>
      <c r="BS325" s="1008"/>
      <c r="BT325" s="1008"/>
      <c r="BU325" s="1008"/>
      <c r="BV325" s="1008"/>
      <c r="BW325" s="1008"/>
      <c r="BX325" s="1008"/>
      <c r="BY325" s="1008"/>
      <c r="BZ325" s="1008"/>
      <c r="CA325" s="1008"/>
      <c r="CB325" s="1008"/>
      <c r="CC325" s="1008"/>
      <c r="CD325" s="1008"/>
      <c r="CE325" s="1008"/>
      <c r="CF325" s="1008"/>
      <c r="CG325" s="1008"/>
      <c r="CH325" s="1008"/>
      <c r="CI325" s="1008"/>
      <c r="CJ325" s="1008"/>
      <c r="CK325" s="1008"/>
      <c r="CL325" s="1008"/>
      <c r="CM325" s="1008"/>
      <c r="CN325" s="1008"/>
      <c r="CO325" s="1008"/>
      <c r="CP325" s="1008"/>
      <c r="CQ325" s="1008"/>
      <c r="CR325" s="1008"/>
      <c r="CS325" s="1008"/>
      <c r="CT325" s="1008"/>
      <c r="CU325" s="1008"/>
      <c r="CV325" s="1008"/>
      <c r="CW325" s="1008"/>
      <c r="CX325" s="1008"/>
      <c r="CY325" s="1008"/>
      <c r="CZ325" s="1008"/>
      <c r="DA325" s="1008"/>
      <c r="DB325" s="1008"/>
      <c r="DC325" s="1008"/>
      <c r="DD325" s="1008"/>
      <c r="DE325" s="1008"/>
      <c r="DF325" s="1008"/>
      <c r="DG325" s="1008"/>
      <c r="DH325" s="1008"/>
      <c r="DI325" s="1008"/>
      <c r="DJ325" s="1008"/>
      <c r="DK325" s="1008"/>
      <c r="DL325" s="1008"/>
      <c r="DM325" s="1008"/>
      <c r="DN325" s="1008"/>
      <c r="DO325" s="1008"/>
      <c r="DP325" s="1008"/>
      <c r="DQ325" s="1008"/>
      <c r="DR325" s="1008"/>
    </row>
    <row r="326" spans="2:122" s="1007" customFormat="1" x14ac:dyDescent="0.25">
      <c r="B326" s="1013"/>
      <c r="C326" s="1008"/>
      <c r="D326" s="1008"/>
      <c r="E326" s="1008"/>
      <c r="F326" s="1008"/>
      <c r="G326" s="1008"/>
      <c r="H326" s="1008"/>
      <c r="I326" s="1008"/>
      <c r="J326" s="1008"/>
      <c r="K326" s="1008"/>
      <c r="L326" s="1008"/>
      <c r="M326" s="1008"/>
      <c r="N326" s="1008"/>
      <c r="O326" s="1008"/>
      <c r="P326" s="1008"/>
      <c r="Q326" s="1008"/>
      <c r="R326" s="1008"/>
      <c r="S326" s="1008"/>
      <c r="T326" s="1008"/>
      <c r="U326" s="1008"/>
      <c r="V326" s="1008"/>
      <c r="W326" s="1008"/>
      <c r="X326" s="1008"/>
      <c r="Y326" s="1008"/>
      <c r="Z326" s="1008"/>
      <c r="AA326" s="1008"/>
      <c r="AB326" s="1008"/>
      <c r="AC326" s="1008"/>
      <c r="AD326" s="1008"/>
      <c r="AE326" s="1008"/>
      <c r="AF326" s="1008"/>
      <c r="AG326" s="1011"/>
      <c r="AH326" s="1011"/>
      <c r="AI326" s="1011"/>
      <c r="AJ326" s="1011"/>
      <c r="AK326" s="1011"/>
      <c r="AL326" s="1008"/>
      <c r="AM326" s="1008"/>
      <c r="AN326" s="1008"/>
      <c r="AO326" s="1008"/>
      <c r="AP326" s="1008"/>
      <c r="AQ326" s="1008"/>
      <c r="AR326" s="1008"/>
      <c r="AS326" s="1008"/>
      <c r="AT326" s="1008"/>
      <c r="AU326" s="1008"/>
      <c r="AV326" s="1008"/>
      <c r="AW326" s="1008"/>
      <c r="AX326" s="1008"/>
      <c r="AY326" s="1008"/>
      <c r="AZ326" s="1008"/>
      <c r="BA326" s="1008"/>
      <c r="BB326" s="1008"/>
      <c r="BC326" s="1008"/>
      <c r="BD326" s="1008"/>
      <c r="BE326" s="1008"/>
      <c r="BF326" s="1008"/>
      <c r="BG326" s="1008"/>
      <c r="BH326" s="1008"/>
      <c r="BI326" s="1008"/>
      <c r="BJ326" s="1008"/>
      <c r="BK326" s="1008"/>
      <c r="BL326" s="1008"/>
      <c r="BM326" s="1008"/>
      <c r="BN326" s="1008"/>
      <c r="BO326" s="1008"/>
      <c r="BP326" s="1008"/>
      <c r="BQ326" s="1008"/>
      <c r="BR326" s="1008"/>
      <c r="BS326" s="1008"/>
      <c r="BT326" s="1008"/>
      <c r="BU326" s="1008"/>
      <c r="BV326" s="1008"/>
      <c r="BW326" s="1008"/>
      <c r="BX326" s="1008"/>
      <c r="BY326" s="1008"/>
      <c r="BZ326" s="1008"/>
      <c r="CA326" s="1008"/>
      <c r="CB326" s="1008"/>
      <c r="CC326" s="1008"/>
      <c r="CD326" s="1008"/>
      <c r="CE326" s="1008"/>
      <c r="CF326" s="1008"/>
      <c r="CG326" s="1008"/>
      <c r="CH326" s="1008"/>
      <c r="CI326" s="1008"/>
      <c r="CJ326" s="1008"/>
      <c r="CK326" s="1008"/>
      <c r="CL326" s="1008"/>
      <c r="CM326" s="1008"/>
      <c r="CN326" s="1008"/>
      <c r="CO326" s="1008"/>
      <c r="CP326" s="1008"/>
      <c r="CQ326" s="1008"/>
      <c r="CR326" s="1008"/>
      <c r="CS326" s="1008"/>
      <c r="CT326" s="1008"/>
      <c r="CU326" s="1008"/>
      <c r="CV326" s="1008"/>
      <c r="CW326" s="1008"/>
      <c r="CX326" s="1008"/>
      <c r="CY326" s="1008"/>
      <c r="CZ326" s="1008"/>
      <c r="DA326" s="1008"/>
      <c r="DB326" s="1008"/>
      <c r="DC326" s="1008"/>
      <c r="DD326" s="1008"/>
      <c r="DE326" s="1008"/>
      <c r="DF326" s="1008"/>
      <c r="DG326" s="1008"/>
      <c r="DH326" s="1008"/>
      <c r="DI326" s="1008"/>
      <c r="DJ326" s="1008"/>
      <c r="DK326" s="1008"/>
      <c r="DL326" s="1008"/>
      <c r="DM326" s="1008"/>
      <c r="DN326" s="1008"/>
      <c r="DO326" s="1008"/>
      <c r="DP326" s="1008"/>
      <c r="DQ326" s="1008"/>
      <c r="DR326" s="1008"/>
    </row>
    <row r="327" spans="2:122" s="1007" customFormat="1" x14ac:dyDescent="0.25">
      <c r="B327" s="1013"/>
      <c r="C327" s="1008"/>
      <c r="D327" s="1008"/>
      <c r="E327" s="1008"/>
      <c r="F327" s="1008"/>
      <c r="G327" s="1008"/>
      <c r="H327" s="1008"/>
      <c r="I327" s="1008"/>
      <c r="J327" s="1008"/>
      <c r="K327" s="1008"/>
      <c r="L327" s="1008"/>
      <c r="M327" s="1008"/>
      <c r="N327" s="1008"/>
      <c r="O327" s="1008"/>
      <c r="P327" s="1008"/>
      <c r="Q327" s="1008"/>
      <c r="R327" s="1008"/>
      <c r="S327" s="1008"/>
      <c r="T327" s="1008"/>
      <c r="U327" s="1008"/>
      <c r="V327" s="1008"/>
      <c r="W327" s="1008"/>
      <c r="X327" s="1008"/>
      <c r="Y327" s="1008"/>
      <c r="Z327" s="1008"/>
      <c r="AA327" s="1008"/>
      <c r="AB327" s="1008"/>
      <c r="AC327" s="1008"/>
      <c r="AD327" s="1008"/>
      <c r="AE327" s="1008"/>
      <c r="AF327" s="1008"/>
      <c r="AG327" s="1011"/>
      <c r="AH327" s="1011"/>
      <c r="AI327" s="1011"/>
      <c r="AJ327" s="1011"/>
      <c r="AK327" s="1011"/>
      <c r="AL327" s="1008"/>
      <c r="AM327" s="1008"/>
      <c r="AN327" s="1008"/>
      <c r="AO327" s="1008"/>
      <c r="AP327" s="1008"/>
      <c r="AQ327" s="1008"/>
      <c r="AR327" s="1008"/>
      <c r="AS327" s="1008"/>
      <c r="AT327" s="1008"/>
      <c r="AU327" s="1008"/>
      <c r="AV327" s="1008"/>
      <c r="AW327" s="1008"/>
      <c r="AX327" s="1008"/>
      <c r="AY327" s="1008"/>
      <c r="AZ327" s="1008"/>
      <c r="BA327" s="1008"/>
      <c r="BB327" s="1008"/>
      <c r="BC327" s="1008"/>
      <c r="BD327" s="1008"/>
      <c r="BE327" s="1008"/>
      <c r="BF327" s="1008"/>
      <c r="BG327" s="1008"/>
      <c r="BH327" s="1008"/>
      <c r="BI327" s="1008"/>
      <c r="BJ327" s="1008"/>
      <c r="BK327" s="1008"/>
      <c r="BL327" s="1008"/>
      <c r="BM327" s="1008"/>
      <c r="BN327" s="1008"/>
      <c r="BO327" s="1008"/>
      <c r="BP327" s="1008"/>
      <c r="BQ327" s="1008"/>
      <c r="BR327" s="1008"/>
      <c r="BS327" s="1008"/>
      <c r="BT327" s="1008"/>
      <c r="BU327" s="1008"/>
      <c r="BV327" s="1008"/>
      <c r="BW327" s="1008"/>
      <c r="BX327" s="1008"/>
      <c r="BY327" s="1008"/>
      <c r="BZ327" s="1008"/>
      <c r="CA327" s="1008"/>
      <c r="CB327" s="1008"/>
      <c r="CC327" s="1008"/>
      <c r="CD327" s="1008"/>
      <c r="CE327" s="1008"/>
      <c r="CF327" s="1008"/>
      <c r="CG327" s="1008"/>
      <c r="CH327" s="1008"/>
      <c r="CI327" s="1008"/>
      <c r="CJ327" s="1008"/>
      <c r="CK327" s="1008"/>
      <c r="CL327" s="1008"/>
      <c r="CM327" s="1008"/>
      <c r="CN327" s="1008"/>
      <c r="CO327" s="1008"/>
      <c r="CP327" s="1008"/>
      <c r="CQ327" s="1008"/>
      <c r="CR327" s="1008"/>
      <c r="CS327" s="1008"/>
      <c r="CT327" s="1008"/>
      <c r="CU327" s="1008"/>
      <c r="CV327" s="1008"/>
      <c r="CW327" s="1008"/>
      <c r="CX327" s="1008"/>
      <c r="CY327" s="1008"/>
      <c r="CZ327" s="1008"/>
      <c r="DA327" s="1008"/>
      <c r="DB327" s="1008"/>
      <c r="DC327" s="1008"/>
      <c r="DD327" s="1008"/>
      <c r="DE327" s="1008"/>
      <c r="DF327" s="1008"/>
      <c r="DG327" s="1008"/>
      <c r="DH327" s="1008"/>
      <c r="DI327" s="1008"/>
      <c r="DJ327" s="1008"/>
      <c r="DK327" s="1008"/>
      <c r="DL327" s="1008"/>
      <c r="DM327" s="1008"/>
      <c r="DN327" s="1008"/>
      <c r="DO327" s="1008"/>
      <c r="DP327" s="1008"/>
      <c r="DQ327" s="1008"/>
      <c r="DR327" s="1008"/>
    </row>
    <row r="328" spans="2:122" s="1007" customFormat="1" x14ac:dyDescent="0.25">
      <c r="B328" s="1013"/>
      <c r="C328" s="1008"/>
      <c r="D328" s="1008"/>
      <c r="E328" s="1008"/>
      <c r="F328" s="1008"/>
      <c r="G328" s="1008"/>
      <c r="H328" s="1008"/>
      <c r="I328" s="1008"/>
      <c r="J328" s="1008"/>
      <c r="K328" s="1008"/>
      <c r="L328" s="1008"/>
      <c r="M328" s="1008"/>
      <c r="N328" s="1008"/>
      <c r="O328" s="1008"/>
      <c r="P328" s="1008"/>
      <c r="Q328" s="1008"/>
      <c r="R328" s="1008"/>
      <c r="S328" s="1008"/>
      <c r="T328" s="1008"/>
      <c r="U328" s="1008"/>
      <c r="V328" s="1008"/>
      <c r="W328" s="1008"/>
      <c r="X328" s="1008"/>
      <c r="Y328" s="1008"/>
      <c r="Z328" s="1008"/>
      <c r="AA328" s="1008"/>
      <c r="AB328" s="1008"/>
      <c r="AC328" s="1008"/>
      <c r="AD328" s="1008"/>
      <c r="AE328" s="1008"/>
      <c r="AF328" s="1008"/>
      <c r="AG328" s="1011"/>
      <c r="AH328" s="1011"/>
      <c r="AI328" s="1011"/>
      <c r="AJ328" s="1011"/>
      <c r="AK328" s="1011"/>
      <c r="AL328" s="1008"/>
      <c r="AM328" s="1008"/>
      <c r="AN328" s="1008"/>
      <c r="AO328" s="1008"/>
      <c r="AP328" s="1008"/>
      <c r="AQ328" s="1008"/>
      <c r="AR328" s="1008"/>
      <c r="AS328" s="1008"/>
      <c r="AT328" s="1008"/>
      <c r="AU328" s="1008"/>
      <c r="AV328" s="1008"/>
      <c r="AW328" s="1008"/>
      <c r="AX328" s="1008"/>
      <c r="AY328" s="1008"/>
      <c r="AZ328" s="1008"/>
      <c r="BA328" s="1008"/>
      <c r="BB328" s="1008"/>
      <c r="BC328" s="1008"/>
      <c r="BD328" s="1008"/>
      <c r="BE328" s="1008"/>
      <c r="BF328" s="1008"/>
      <c r="BG328" s="1008"/>
      <c r="BH328" s="1008"/>
      <c r="BI328" s="1008"/>
      <c r="BJ328" s="1008"/>
      <c r="BK328" s="1008"/>
      <c r="BL328" s="1008"/>
      <c r="BM328" s="1008"/>
      <c r="BN328" s="1008"/>
      <c r="BO328" s="1008"/>
      <c r="BP328" s="1008"/>
      <c r="BQ328" s="1008"/>
      <c r="BR328" s="1008"/>
      <c r="BS328" s="1008"/>
      <c r="BT328" s="1008"/>
      <c r="BU328" s="1008"/>
      <c r="BV328" s="1008"/>
      <c r="BW328" s="1008"/>
      <c r="BX328" s="1008"/>
      <c r="BY328" s="1008"/>
      <c r="BZ328" s="1008"/>
      <c r="CA328" s="1008"/>
      <c r="CB328" s="1008"/>
      <c r="CC328" s="1008"/>
      <c r="CD328" s="1008"/>
      <c r="CE328" s="1008"/>
      <c r="CF328" s="1008"/>
      <c r="CG328" s="1008"/>
      <c r="CH328" s="1008"/>
      <c r="CI328" s="1008"/>
      <c r="CJ328" s="1008"/>
      <c r="CK328" s="1008"/>
      <c r="CL328" s="1008"/>
      <c r="CM328" s="1008"/>
      <c r="CN328" s="1008"/>
      <c r="CO328" s="1008"/>
      <c r="CP328" s="1008"/>
      <c r="CQ328" s="1008"/>
      <c r="CR328" s="1008"/>
      <c r="CS328" s="1008"/>
      <c r="CT328" s="1008"/>
      <c r="CU328" s="1008"/>
      <c r="CV328" s="1008"/>
      <c r="CW328" s="1008"/>
      <c r="CX328" s="1008"/>
      <c r="CY328" s="1008"/>
      <c r="CZ328" s="1008"/>
      <c r="DA328" s="1008"/>
      <c r="DB328" s="1008"/>
      <c r="DC328" s="1008"/>
      <c r="DD328" s="1008"/>
      <c r="DE328" s="1008"/>
      <c r="DF328" s="1008"/>
      <c r="DG328" s="1008"/>
      <c r="DH328" s="1008"/>
      <c r="DI328" s="1008"/>
      <c r="DJ328" s="1008"/>
      <c r="DK328" s="1008"/>
      <c r="DL328" s="1008"/>
      <c r="DM328" s="1008"/>
      <c r="DN328" s="1008"/>
      <c r="DO328" s="1008"/>
      <c r="DP328" s="1008"/>
      <c r="DQ328" s="1008"/>
      <c r="DR328" s="1008"/>
    </row>
    <row r="329" spans="2:122" s="1007" customFormat="1" x14ac:dyDescent="0.25">
      <c r="B329" s="1013"/>
      <c r="C329" s="1008"/>
      <c r="D329" s="1008"/>
      <c r="E329" s="1008"/>
      <c r="F329" s="1008"/>
      <c r="G329" s="1008"/>
      <c r="H329" s="1008"/>
      <c r="I329" s="1008"/>
      <c r="J329" s="1008"/>
      <c r="K329" s="1008"/>
      <c r="L329" s="1008"/>
      <c r="M329" s="1008"/>
      <c r="N329" s="1008"/>
      <c r="O329" s="1008"/>
      <c r="P329" s="1008"/>
      <c r="Q329" s="1008"/>
      <c r="R329" s="1008"/>
      <c r="S329" s="1008"/>
      <c r="T329" s="1008"/>
      <c r="U329" s="1008"/>
      <c r="V329" s="1008"/>
      <c r="W329" s="1008"/>
      <c r="X329" s="1008"/>
      <c r="Y329" s="1008"/>
      <c r="Z329" s="1008"/>
      <c r="AA329" s="1008"/>
      <c r="AB329" s="1008"/>
      <c r="AC329" s="1008"/>
      <c r="AD329" s="1008"/>
      <c r="AE329" s="1008"/>
      <c r="AF329" s="1008"/>
      <c r="AG329" s="1011"/>
      <c r="AH329" s="1011"/>
      <c r="AI329" s="1011"/>
      <c r="AJ329" s="1011"/>
      <c r="AK329" s="1011"/>
      <c r="AL329" s="1008"/>
      <c r="AM329" s="1008"/>
      <c r="AN329" s="1008"/>
      <c r="AO329" s="1008"/>
      <c r="AP329" s="1008"/>
      <c r="AQ329" s="1008"/>
      <c r="AR329" s="1008"/>
      <c r="AS329" s="1008"/>
      <c r="AT329" s="1008"/>
      <c r="AU329" s="1008"/>
      <c r="AV329" s="1008"/>
      <c r="AW329" s="1008"/>
      <c r="AX329" s="1008"/>
      <c r="AY329" s="1008"/>
      <c r="AZ329" s="1008"/>
      <c r="BA329" s="1008"/>
      <c r="BB329" s="1008"/>
      <c r="BC329" s="1008"/>
      <c r="BD329" s="1008"/>
      <c r="BE329" s="1008"/>
      <c r="BF329" s="1008"/>
      <c r="BG329" s="1008"/>
      <c r="BH329" s="1008"/>
      <c r="BI329" s="1008"/>
      <c r="BJ329" s="1008"/>
      <c r="BK329" s="1008"/>
      <c r="BL329" s="1008"/>
      <c r="BM329" s="1008"/>
      <c r="BN329" s="1008"/>
      <c r="BO329" s="1008"/>
      <c r="BP329" s="1008"/>
      <c r="BQ329" s="1008"/>
      <c r="BR329" s="1008"/>
      <c r="BS329" s="1008"/>
      <c r="BT329" s="1008"/>
      <c r="BU329" s="1008"/>
      <c r="BV329" s="1008"/>
      <c r="BW329" s="1008"/>
      <c r="BX329" s="1008"/>
      <c r="BY329" s="1008"/>
      <c r="BZ329" s="1008"/>
      <c r="CA329" s="1008"/>
      <c r="CB329" s="1008"/>
      <c r="CC329" s="1008"/>
      <c r="CD329" s="1008"/>
      <c r="CE329" s="1008"/>
      <c r="CF329" s="1008"/>
      <c r="CG329" s="1008"/>
      <c r="CH329" s="1008"/>
      <c r="CI329" s="1008"/>
      <c r="CJ329" s="1008"/>
      <c r="CK329" s="1008"/>
      <c r="CL329" s="1008"/>
      <c r="CM329" s="1008"/>
      <c r="CN329" s="1008"/>
      <c r="CO329" s="1008"/>
      <c r="CP329" s="1008"/>
      <c r="CQ329" s="1008"/>
      <c r="CR329" s="1008"/>
      <c r="CS329" s="1008"/>
      <c r="CT329" s="1008"/>
      <c r="CU329" s="1008"/>
      <c r="CV329" s="1008"/>
      <c r="CW329" s="1008"/>
      <c r="CX329" s="1008"/>
      <c r="CY329" s="1008"/>
      <c r="CZ329" s="1008"/>
      <c r="DA329" s="1008"/>
      <c r="DB329" s="1008"/>
      <c r="DC329" s="1008"/>
      <c r="DD329" s="1008"/>
      <c r="DE329" s="1008"/>
      <c r="DF329" s="1008"/>
      <c r="DG329" s="1008"/>
      <c r="DH329" s="1008"/>
      <c r="DI329" s="1008"/>
      <c r="DJ329" s="1008"/>
      <c r="DK329" s="1008"/>
      <c r="DL329" s="1008"/>
      <c r="DM329" s="1008"/>
      <c r="DN329" s="1008"/>
      <c r="DO329" s="1008"/>
      <c r="DP329" s="1008"/>
      <c r="DQ329" s="1008"/>
      <c r="DR329" s="1008"/>
    </row>
    <row r="330" spans="2:122" s="1007" customFormat="1" x14ac:dyDescent="0.25">
      <c r="B330" s="1013"/>
      <c r="C330" s="1008"/>
      <c r="D330" s="1008"/>
      <c r="E330" s="1008"/>
      <c r="F330" s="1008"/>
      <c r="G330" s="1008"/>
      <c r="H330" s="1008"/>
      <c r="I330" s="1008"/>
      <c r="J330" s="1008"/>
      <c r="K330" s="1008"/>
      <c r="L330" s="1008"/>
      <c r="M330" s="1008"/>
      <c r="N330" s="1008"/>
      <c r="O330" s="1008"/>
      <c r="P330" s="1008"/>
      <c r="Q330" s="1008"/>
      <c r="R330" s="1008"/>
      <c r="S330" s="1008"/>
      <c r="T330" s="1008"/>
      <c r="U330" s="1008"/>
      <c r="V330" s="1008"/>
      <c r="W330" s="1008"/>
      <c r="X330" s="1008"/>
      <c r="Y330" s="1008"/>
      <c r="Z330" s="1008"/>
      <c r="AA330" s="1008"/>
      <c r="AB330" s="1008"/>
      <c r="AC330" s="1008"/>
      <c r="AD330" s="1008"/>
      <c r="AE330" s="1008"/>
      <c r="AF330" s="1008"/>
      <c r="AG330" s="1011"/>
      <c r="AH330" s="1011"/>
      <c r="AI330" s="1011"/>
      <c r="AJ330" s="1011"/>
      <c r="AK330" s="1011"/>
      <c r="AL330" s="1008"/>
      <c r="AM330" s="1008"/>
      <c r="AN330" s="1008"/>
      <c r="AO330" s="1008"/>
      <c r="AP330" s="1008"/>
      <c r="AQ330" s="1008"/>
      <c r="AR330" s="1008"/>
      <c r="AS330" s="1008"/>
      <c r="AT330" s="1008"/>
      <c r="AU330" s="1008"/>
      <c r="AV330" s="1008"/>
      <c r="AW330" s="1008"/>
      <c r="AX330" s="1008"/>
      <c r="AY330" s="1008"/>
      <c r="AZ330" s="1008"/>
      <c r="BA330" s="1008"/>
      <c r="BB330" s="1008"/>
      <c r="BC330" s="1008"/>
      <c r="BD330" s="1008"/>
      <c r="BE330" s="1008"/>
      <c r="BF330" s="1008"/>
      <c r="BG330" s="1008"/>
      <c r="BH330" s="1008"/>
      <c r="BI330" s="1008"/>
      <c r="BJ330" s="1008"/>
      <c r="BK330" s="1008"/>
      <c r="BL330" s="1008"/>
      <c r="BM330" s="1008"/>
      <c r="BN330" s="1008"/>
      <c r="BO330" s="1008"/>
      <c r="BP330" s="1008"/>
      <c r="BQ330" s="1008"/>
      <c r="BR330" s="1008"/>
      <c r="BS330" s="1008"/>
      <c r="BT330" s="1008"/>
      <c r="BU330" s="1008"/>
      <c r="BV330" s="1008"/>
      <c r="BW330" s="1008"/>
      <c r="BX330" s="1008"/>
      <c r="BY330" s="1008"/>
      <c r="BZ330" s="1008"/>
      <c r="CA330" s="1008"/>
      <c r="CB330" s="1008"/>
      <c r="CC330" s="1008"/>
      <c r="CD330" s="1008"/>
      <c r="CE330" s="1008"/>
      <c r="CF330" s="1008"/>
      <c r="CG330" s="1008"/>
      <c r="CH330" s="1008"/>
      <c r="CI330" s="1008"/>
      <c r="CJ330" s="1008"/>
      <c r="CK330" s="1008"/>
      <c r="CL330" s="1008"/>
      <c r="CM330" s="1008"/>
      <c r="CN330" s="1008"/>
      <c r="CO330" s="1008"/>
      <c r="CP330" s="1008"/>
      <c r="CQ330" s="1008"/>
      <c r="CR330" s="1008"/>
      <c r="CS330" s="1008"/>
      <c r="CT330" s="1008"/>
      <c r="CU330" s="1008"/>
      <c r="CV330" s="1008"/>
      <c r="CW330" s="1008"/>
      <c r="CX330" s="1008"/>
      <c r="CY330" s="1008"/>
      <c r="CZ330" s="1008"/>
      <c r="DA330" s="1008"/>
      <c r="DB330" s="1008"/>
      <c r="DC330" s="1008"/>
      <c r="DD330" s="1008"/>
      <c r="DE330" s="1008"/>
      <c r="DF330" s="1008"/>
      <c r="DG330" s="1008"/>
      <c r="DH330" s="1008"/>
      <c r="DI330" s="1008"/>
      <c r="DJ330" s="1008"/>
      <c r="DK330" s="1008"/>
      <c r="DL330" s="1008"/>
      <c r="DM330" s="1008"/>
      <c r="DN330" s="1008"/>
      <c r="DO330" s="1008"/>
      <c r="DP330" s="1008"/>
      <c r="DQ330" s="1008"/>
      <c r="DR330" s="1008"/>
    </row>
    <row r="331" spans="2:122" s="1007" customFormat="1" x14ac:dyDescent="0.25">
      <c r="B331" s="1013"/>
      <c r="C331" s="1008"/>
      <c r="D331" s="1008"/>
      <c r="E331" s="1008"/>
      <c r="F331" s="1008"/>
      <c r="G331" s="1008"/>
      <c r="H331" s="1008"/>
      <c r="I331" s="1008"/>
      <c r="J331" s="1008"/>
      <c r="K331" s="1008"/>
      <c r="L331" s="1008"/>
      <c r="M331" s="1008"/>
      <c r="N331" s="1008"/>
      <c r="O331" s="1008"/>
      <c r="P331" s="1008"/>
      <c r="Q331" s="1008"/>
      <c r="R331" s="1008"/>
      <c r="S331" s="1008"/>
      <c r="T331" s="1008"/>
      <c r="U331" s="1008"/>
      <c r="V331" s="1008"/>
      <c r="W331" s="1008"/>
      <c r="X331" s="1008"/>
      <c r="Y331" s="1008"/>
      <c r="Z331" s="1008"/>
      <c r="AA331" s="1008"/>
      <c r="AB331" s="1008"/>
      <c r="AC331" s="1008"/>
      <c r="AD331" s="1008"/>
      <c r="AE331" s="1008"/>
      <c r="AF331" s="1008"/>
      <c r="AG331" s="1011"/>
      <c r="AH331" s="1011"/>
      <c r="AI331" s="1011"/>
      <c r="AJ331" s="1011"/>
      <c r="AK331" s="1011"/>
      <c r="AL331" s="1008"/>
      <c r="AM331" s="1008"/>
      <c r="AN331" s="1008"/>
      <c r="AO331" s="1008"/>
      <c r="AP331" s="1008"/>
      <c r="AQ331" s="1008"/>
      <c r="AR331" s="1008"/>
      <c r="AS331" s="1008"/>
      <c r="AT331" s="1008"/>
      <c r="AU331" s="1008"/>
      <c r="AV331" s="1008"/>
      <c r="AW331" s="1008"/>
      <c r="AX331" s="1008"/>
      <c r="AY331" s="1008"/>
      <c r="AZ331" s="1008"/>
      <c r="BA331" s="1008"/>
      <c r="BB331" s="1008"/>
      <c r="BC331" s="1008"/>
      <c r="BD331" s="1008"/>
      <c r="BE331" s="1008"/>
      <c r="BF331" s="1008"/>
      <c r="BG331" s="1008"/>
      <c r="BH331" s="1008"/>
      <c r="BI331" s="1008"/>
      <c r="BJ331" s="1008"/>
      <c r="BK331" s="1008"/>
      <c r="BL331" s="1008"/>
      <c r="BM331" s="1008"/>
      <c r="BN331" s="1008"/>
      <c r="BO331" s="1008"/>
      <c r="BP331" s="1008"/>
      <c r="BQ331" s="1008"/>
      <c r="BR331" s="1008"/>
      <c r="BS331" s="1008"/>
      <c r="BT331" s="1008"/>
      <c r="BU331" s="1008"/>
      <c r="BV331" s="1008"/>
      <c r="BW331" s="1008"/>
      <c r="BX331" s="1008"/>
      <c r="BY331" s="1008"/>
      <c r="BZ331" s="1008"/>
      <c r="CA331" s="1008"/>
      <c r="CB331" s="1008"/>
      <c r="CC331" s="1008"/>
      <c r="CD331" s="1008"/>
      <c r="CE331" s="1008"/>
      <c r="CF331" s="1008"/>
      <c r="CG331" s="1008"/>
      <c r="CH331" s="1008"/>
      <c r="CI331" s="1008"/>
      <c r="CJ331" s="1008"/>
      <c r="CK331" s="1008"/>
      <c r="CL331" s="1008"/>
      <c r="CM331" s="1008"/>
      <c r="CN331" s="1008"/>
      <c r="CO331" s="1008"/>
      <c r="CP331" s="1008"/>
      <c r="CQ331" s="1008"/>
      <c r="CR331" s="1008"/>
      <c r="CS331" s="1008"/>
      <c r="CT331" s="1008"/>
      <c r="CU331" s="1008"/>
      <c r="CV331" s="1008"/>
      <c r="CW331" s="1008"/>
      <c r="CX331" s="1008"/>
      <c r="CY331" s="1008"/>
      <c r="CZ331" s="1008"/>
      <c r="DA331" s="1008"/>
      <c r="DB331" s="1008"/>
      <c r="DC331" s="1008"/>
      <c r="DD331" s="1008"/>
      <c r="DE331" s="1008"/>
      <c r="DF331" s="1008"/>
      <c r="DG331" s="1008"/>
      <c r="DH331" s="1008"/>
      <c r="DI331" s="1008"/>
      <c r="DJ331" s="1008"/>
      <c r="DK331" s="1008"/>
      <c r="DL331" s="1008"/>
      <c r="DM331" s="1008"/>
      <c r="DN331" s="1008"/>
      <c r="DO331" s="1008"/>
      <c r="DP331" s="1008"/>
      <c r="DQ331" s="1008"/>
      <c r="DR331" s="1008"/>
    </row>
    <row r="332" spans="2:122" s="1007" customFormat="1" x14ac:dyDescent="0.25">
      <c r="B332" s="1013"/>
      <c r="C332" s="1008"/>
      <c r="D332" s="1008"/>
      <c r="E332" s="1008"/>
      <c r="F332" s="1008"/>
      <c r="G332" s="1008"/>
      <c r="H332" s="1008"/>
      <c r="I332" s="1008"/>
      <c r="J332" s="1008"/>
      <c r="K332" s="1008"/>
      <c r="L332" s="1008"/>
      <c r="M332" s="1008"/>
      <c r="N332" s="1008"/>
      <c r="O332" s="1008"/>
      <c r="P332" s="1008"/>
      <c r="Q332" s="1008"/>
      <c r="R332" s="1008"/>
      <c r="S332" s="1008"/>
      <c r="T332" s="1008"/>
      <c r="U332" s="1008"/>
      <c r="V332" s="1008"/>
      <c r="W332" s="1008"/>
      <c r="X332" s="1008"/>
      <c r="Y332" s="1008"/>
      <c r="Z332" s="1008"/>
      <c r="AA332" s="1008"/>
      <c r="AB332" s="1008"/>
      <c r="AC332" s="1008"/>
      <c r="AD332" s="1008"/>
      <c r="AE332" s="1008"/>
      <c r="AF332" s="1008"/>
      <c r="AG332" s="1011"/>
      <c r="AH332" s="1011"/>
      <c r="AI332" s="1011"/>
      <c r="AJ332" s="1011"/>
      <c r="AK332" s="1011"/>
      <c r="AL332" s="1008"/>
      <c r="AM332" s="1008"/>
      <c r="AN332" s="1008"/>
      <c r="AO332" s="1008"/>
      <c r="AP332" s="1008"/>
      <c r="AQ332" s="1008"/>
      <c r="AR332" s="1008"/>
      <c r="AS332" s="1008"/>
      <c r="AT332" s="1008"/>
      <c r="AU332" s="1008"/>
      <c r="AV332" s="1008"/>
      <c r="AW332" s="1008"/>
      <c r="AX332" s="1008"/>
      <c r="AY332" s="1008"/>
      <c r="AZ332" s="1008"/>
      <c r="BA332" s="1008"/>
      <c r="BB332" s="1008"/>
      <c r="BC332" s="1008"/>
      <c r="BD332" s="1008"/>
      <c r="BE332" s="1008"/>
      <c r="BF332" s="1008"/>
      <c r="BG332" s="1008"/>
      <c r="BH332" s="1008"/>
      <c r="BI332" s="1008"/>
      <c r="BJ332" s="1008"/>
      <c r="BK332" s="1008"/>
      <c r="BL332" s="1008"/>
      <c r="BM332" s="1008"/>
      <c r="BN332" s="1008"/>
      <c r="BO332" s="1008"/>
      <c r="BP332" s="1008"/>
      <c r="BQ332" s="1008"/>
      <c r="BR332" s="1008"/>
      <c r="BS332" s="1008"/>
      <c r="BT332" s="1008"/>
      <c r="BU332" s="1008"/>
      <c r="BV332" s="1008"/>
      <c r="BW332" s="1008"/>
      <c r="BX332" s="1008"/>
      <c r="BY332" s="1008"/>
      <c r="BZ332" s="1008"/>
      <c r="CA332" s="1008"/>
      <c r="CB332" s="1008"/>
      <c r="CC332" s="1008"/>
      <c r="CD332" s="1008"/>
      <c r="CE332" s="1008"/>
      <c r="CF332" s="1008"/>
      <c r="CG332" s="1008"/>
      <c r="CH332" s="1008"/>
      <c r="CI332" s="1008"/>
      <c r="CJ332" s="1008"/>
      <c r="CK332" s="1008"/>
      <c r="CL332" s="1008"/>
      <c r="CM332" s="1008"/>
      <c r="CN332" s="1008"/>
      <c r="CO332" s="1008"/>
      <c r="CP332" s="1008"/>
      <c r="CQ332" s="1008"/>
      <c r="CR332" s="1008"/>
      <c r="CS332" s="1008"/>
      <c r="CT332" s="1008"/>
      <c r="CU332" s="1008"/>
      <c r="CV332" s="1008"/>
      <c r="CW332" s="1008"/>
      <c r="CX332" s="1008"/>
      <c r="CY332" s="1008"/>
      <c r="CZ332" s="1008"/>
      <c r="DA332" s="1008"/>
      <c r="DB332" s="1008"/>
      <c r="DC332" s="1008"/>
      <c r="DD332" s="1008"/>
      <c r="DE332" s="1008"/>
      <c r="DF332" s="1008"/>
      <c r="DG332" s="1008"/>
      <c r="DH332" s="1008"/>
      <c r="DI332" s="1008"/>
      <c r="DJ332" s="1008"/>
      <c r="DK332" s="1008"/>
      <c r="DL332" s="1008"/>
      <c r="DM332" s="1008"/>
      <c r="DN332" s="1008"/>
      <c r="DO332" s="1008"/>
      <c r="DP332" s="1008"/>
      <c r="DQ332" s="1008"/>
      <c r="DR332" s="1008"/>
    </row>
    <row r="333" spans="2:122" s="1007" customFormat="1" x14ac:dyDescent="0.25">
      <c r="B333" s="1013"/>
      <c r="C333" s="1008"/>
      <c r="D333" s="1008"/>
      <c r="E333" s="1008"/>
      <c r="F333" s="1008"/>
      <c r="G333" s="1008"/>
      <c r="H333" s="1008"/>
      <c r="I333" s="1008"/>
      <c r="J333" s="1008"/>
      <c r="K333" s="1008"/>
      <c r="L333" s="1008"/>
      <c r="M333" s="1008"/>
      <c r="N333" s="1008"/>
      <c r="O333" s="1008"/>
      <c r="P333" s="1008"/>
      <c r="Q333" s="1008"/>
      <c r="R333" s="1008"/>
      <c r="S333" s="1008"/>
      <c r="T333" s="1008"/>
      <c r="U333" s="1008"/>
      <c r="V333" s="1008"/>
      <c r="W333" s="1008"/>
      <c r="X333" s="1008"/>
      <c r="Y333" s="1008"/>
      <c r="Z333" s="1008"/>
      <c r="AA333" s="1008"/>
      <c r="AB333" s="1008"/>
      <c r="AC333" s="1008"/>
      <c r="AD333" s="1008"/>
      <c r="AE333" s="1008"/>
      <c r="AF333" s="1008"/>
      <c r="AG333" s="1011"/>
      <c r="AH333" s="1011"/>
      <c r="AI333" s="1011"/>
      <c r="AJ333" s="1011"/>
      <c r="AK333" s="1011"/>
      <c r="AL333" s="1008"/>
      <c r="AM333" s="1008"/>
      <c r="AN333" s="1008"/>
      <c r="AO333" s="1008"/>
      <c r="AP333" s="1008"/>
      <c r="AQ333" s="1008"/>
      <c r="AR333" s="1008"/>
      <c r="AS333" s="1008"/>
      <c r="AT333" s="1008"/>
      <c r="AU333" s="1008"/>
      <c r="AV333" s="1008"/>
      <c r="AW333" s="1008"/>
      <c r="AX333" s="1008"/>
      <c r="AY333" s="1008"/>
      <c r="AZ333" s="1008"/>
      <c r="BA333" s="1008"/>
      <c r="BB333" s="1008"/>
      <c r="BC333" s="1008"/>
      <c r="BD333" s="1008"/>
      <c r="BE333" s="1008"/>
      <c r="BF333" s="1008"/>
      <c r="BG333" s="1008"/>
      <c r="BH333" s="1008"/>
      <c r="BI333" s="1008"/>
      <c r="BJ333" s="1008"/>
      <c r="BK333" s="1008"/>
      <c r="BL333" s="1008"/>
      <c r="BM333" s="1008"/>
      <c r="BN333" s="1008"/>
      <c r="BO333" s="1008"/>
      <c r="BP333" s="1008"/>
      <c r="BQ333" s="1008"/>
      <c r="BR333" s="1008"/>
      <c r="BS333" s="1008"/>
      <c r="BT333" s="1008"/>
      <c r="BU333" s="1008"/>
      <c r="BV333" s="1008"/>
      <c r="BW333" s="1008"/>
      <c r="BX333" s="1008"/>
      <c r="BY333" s="1008"/>
      <c r="BZ333" s="1008"/>
      <c r="CA333" s="1008"/>
      <c r="CB333" s="1008"/>
      <c r="CC333" s="1008"/>
      <c r="CD333" s="1008"/>
      <c r="CE333" s="1008"/>
      <c r="CF333" s="1008"/>
      <c r="CG333" s="1008"/>
      <c r="CH333" s="1008"/>
      <c r="CI333" s="1008"/>
      <c r="CJ333" s="1008"/>
      <c r="CK333" s="1008"/>
      <c r="CL333" s="1008"/>
      <c r="CM333" s="1008"/>
      <c r="CN333" s="1008"/>
      <c r="CO333" s="1008"/>
      <c r="CP333" s="1008"/>
      <c r="CQ333" s="1008"/>
      <c r="CR333" s="1008"/>
      <c r="CS333" s="1008"/>
      <c r="CT333" s="1008"/>
      <c r="CU333" s="1008"/>
      <c r="CV333" s="1008"/>
      <c r="CW333" s="1008"/>
      <c r="CX333" s="1008"/>
      <c r="CY333" s="1008"/>
      <c r="CZ333" s="1008"/>
      <c r="DA333" s="1008"/>
      <c r="DB333" s="1008"/>
      <c r="DC333" s="1008"/>
      <c r="DD333" s="1008"/>
      <c r="DE333" s="1008"/>
      <c r="DF333" s="1008"/>
      <c r="DG333" s="1008"/>
      <c r="DH333" s="1008"/>
      <c r="DI333" s="1008"/>
      <c r="DJ333" s="1008"/>
      <c r="DK333" s="1008"/>
      <c r="DL333" s="1008"/>
      <c r="DM333" s="1008"/>
      <c r="DN333" s="1008"/>
      <c r="DO333" s="1008"/>
      <c r="DP333" s="1008"/>
      <c r="DQ333" s="1008"/>
      <c r="DR333" s="1008"/>
    </row>
    <row r="334" spans="2:122" s="1007" customFormat="1" x14ac:dyDescent="0.25">
      <c r="B334" s="1013"/>
      <c r="C334" s="1008"/>
      <c r="D334" s="1008"/>
      <c r="E334" s="1008"/>
      <c r="F334" s="1008"/>
      <c r="G334" s="1008"/>
      <c r="H334" s="1008"/>
      <c r="I334" s="1008"/>
      <c r="J334" s="1008"/>
      <c r="K334" s="1008"/>
      <c r="L334" s="1008"/>
      <c r="M334" s="1008"/>
      <c r="N334" s="1008"/>
      <c r="O334" s="1008"/>
      <c r="P334" s="1008"/>
      <c r="Q334" s="1008"/>
      <c r="R334" s="1008"/>
      <c r="S334" s="1008"/>
      <c r="T334" s="1008"/>
      <c r="U334" s="1008"/>
      <c r="V334" s="1008"/>
      <c r="W334" s="1008"/>
      <c r="X334" s="1008"/>
      <c r="Y334" s="1008"/>
      <c r="Z334" s="1008"/>
      <c r="AA334" s="1008"/>
      <c r="AB334" s="1008"/>
      <c r="AC334" s="1008"/>
      <c r="AD334" s="1008"/>
      <c r="AE334" s="1008"/>
      <c r="AF334" s="1008"/>
      <c r="AG334" s="1011"/>
      <c r="AH334" s="1011"/>
      <c r="AI334" s="1011"/>
      <c r="AJ334" s="1011"/>
      <c r="AK334" s="1011"/>
      <c r="AL334" s="1008"/>
      <c r="AM334" s="1008"/>
      <c r="AN334" s="1008"/>
      <c r="AO334" s="1008"/>
      <c r="AP334" s="1008"/>
      <c r="AQ334" s="1008"/>
      <c r="AR334" s="1008"/>
      <c r="AS334" s="1008"/>
      <c r="AT334" s="1008"/>
      <c r="AU334" s="1008"/>
      <c r="AV334" s="1008"/>
      <c r="AW334" s="1008"/>
      <c r="AX334" s="1008"/>
      <c r="AY334" s="1008"/>
      <c r="AZ334" s="1008"/>
      <c r="BA334" s="1008"/>
      <c r="BB334" s="1008"/>
      <c r="BC334" s="1008"/>
      <c r="BD334" s="1008"/>
      <c r="BE334" s="1008"/>
      <c r="BF334" s="1008"/>
      <c r="BG334" s="1008"/>
      <c r="BH334" s="1008"/>
      <c r="BI334" s="1008"/>
      <c r="BJ334" s="1008"/>
      <c r="BK334" s="1008"/>
      <c r="BL334" s="1008"/>
      <c r="BM334" s="1008"/>
      <c r="BN334" s="1008"/>
      <c r="BO334" s="1008"/>
      <c r="BP334" s="1008"/>
      <c r="BQ334" s="1008"/>
      <c r="BR334" s="1008"/>
      <c r="BS334" s="1008"/>
      <c r="BT334" s="1008"/>
      <c r="BU334" s="1008"/>
      <c r="BV334" s="1008"/>
      <c r="BW334" s="1008"/>
      <c r="BX334" s="1008"/>
      <c r="BY334" s="1008"/>
      <c r="BZ334" s="1008"/>
      <c r="CA334" s="1008"/>
      <c r="CB334" s="1008"/>
      <c r="CC334" s="1008"/>
      <c r="CD334" s="1008"/>
      <c r="CE334" s="1008"/>
      <c r="CF334" s="1008"/>
      <c r="CG334" s="1008"/>
      <c r="CH334" s="1008"/>
      <c r="CI334" s="1008"/>
      <c r="CJ334" s="1008"/>
      <c r="CK334" s="1008"/>
      <c r="CL334" s="1008"/>
      <c r="CM334" s="1008"/>
      <c r="CN334" s="1008"/>
      <c r="CO334" s="1008"/>
      <c r="CP334" s="1008"/>
      <c r="CQ334" s="1008"/>
      <c r="CR334" s="1008"/>
      <c r="CS334" s="1008"/>
      <c r="CT334" s="1008"/>
      <c r="CU334" s="1008"/>
      <c r="CV334" s="1008"/>
      <c r="CW334" s="1008"/>
      <c r="CX334" s="1008"/>
      <c r="CY334" s="1008"/>
      <c r="CZ334" s="1008"/>
      <c r="DA334" s="1008"/>
      <c r="DB334" s="1008"/>
      <c r="DC334" s="1008"/>
      <c r="DD334" s="1008"/>
      <c r="DE334" s="1008"/>
      <c r="DF334" s="1008"/>
      <c r="DG334" s="1008"/>
      <c r="DH334" s="1008"/>
      <c r="DI334" s="1008"/>
      <c r="DJ334" s="1008"/>
      <c r="DK334" s="1008"/>
      <c r="DL334" s="1008"/>
      <c r="DM334" s="1008"/>
      <c r="DN334" s="1008"/>
      <c r="DO334" s="1008"/>
      <c r="DP334" s="1008"/>
      <c r="DQ334" s="1008"/>
      <c r="DR334" s="1008"/>
    </row>
    <row r="335" spans="2:122" s="1007" customFormat="1" x14ac:dyDescent="0.25">
      <c r="B335" s="1013"/>
      <c r="C335" s="1008"/>
      <c r="D335" s="1008"/>
      <c r="E335" s="1008"/>
      <c r="F335" s="1008"/>
      <c r="G335" s="1008"/>
      <c r="H335" s="1008"/>
      <c r="I335" s="1008"/>
      <c r="J335" s="1008"/>
      <c r="K335" s="1008"/>
      <c r="L335" s="1008"/>
      <c r="M335" s="1008"/>
      <c r="N335" s="1008"/>
      <c r="O335" s="1008"/>
      <c r="P335" s="1008"/>
      <c r="Q335" s="1008"/>
      <c r="R335" s="1008"/>
      <c r="S335" s="1008"/>
      <c r="T335" s="1008"/>
      <c r="U335" s="1008"/>
      <c r="V335" s="1008"/>
      <c r="W335" s="1008"/>
      <c r="X335" s="1008"/>
      <c r="Y335" s="1008"/>
      <c r="Z335" s="1008"/>
      <c r="AA335" s="1008"/>
      <c r="AB335" s="1008"/>
      <c r="AC335" s="1008"/>
      <c r="AD335" s="1008"/>
      <c r="AE335" s="1008"/>
      <c r="AF335" s="1008"/>
      <c r="AG335" s="1011"/>
      <c r="AH335" s="1011"/>
      <c r="AI335" s="1011"/>
      <c r="AJ335" s="1011"/>
      <c r="AK335" s="1011"/>
      <c r="AL335" s="1008"/>
      <c r="AM335" s="1008"/>
      <c r="AN335" s="1008"/>
      <c r="AO335" s="1008"/>
      <c r="AP335" s="1008"/>
      <c r="AQ335" s="1008"/>
      <c r="AR335" s="1008"/>
      <c r="AS335" s="1008"/>
      <c r="AT335" s="1008"/>
      <c r="AU335" s="1008"/>
      <c r="AV335" s="1008"/>
      <c r="AW335" s="1008"/>
      <c r="AX335" s="1008"/>
      <c r="AY335" s="1008"/>
      <c r="AZ335" s="1008"/>
      <c r="BA335" s="1008"/>
      <c r="BB335" s="1008"/>
      <c r="BC335" s="1008"/>
      <c r="BD335" s="1008"/>
      <c r="BE335" s="1008"/>
      <c r="BF335" s="1008"/>
      <c r="BG335" s="1008"/>
      <c r="BH335" s="1008"/>
      <c r="BI335" s="1008"/>
      <c r="BJ335" s="1008"/>
      <c r="BK335" s="1008"/>
      <c r="BL335" s="1008"/>
      <c r="BM335" s="1008"/>
      <c r="BN335" s="1008"/>
      <c r="BO335" s="1008"/>
      <c r="BP335" s="1008"/>
      <c r="BQ335" s="1008"/>
      <c r="BR335" s="1008"/>
      <c r="BS335" s="1008"/>
      <c r="BT335" s="1008"/>
      <c r="BU335" s="1008"/>
      <c r="BV335" s="1008"/>
      <c r="BW335" s="1008"/>
      <c r="BX335" s="1008"/>
      <c r="BY335" s="1008"/>
      <c r="BZ335" s="1008"/>
      <c r="CA335" s="1008"/>
      <c r="CB335" s="1008"/>
      <c r="CC335" s="1008"/>
      <c r="CD335" s="1008"/>
      <c r="CE335" s="1008"/>
      <c r="CF335" s="1008"/>
      <c r="CG335" s="1008"/>
      <c r="CH335" s="1008"/>
      <c r="CI335" s="1008"/>
      <c r="CJ335" s="1008"/>
      <c r="CK335" s="1008"/>
      <c r="CL335" s="1008"/>
      <c r="CM335" s="1008"/>
      <c r="CN335" s="1008"/>
      <c r="CO335" s="1008"/>
      <c r="CP335" s="1008"/>
      <c r="CQ335" s="1008"/>
      <c r="CR335" s="1008"/>
      <c r="CS335" s="1008"/>
      <c r="CT335" s="1008"/>
      <c r="CU335" s="1008"/>
      <c r="CV335" s="1008"/>
      <c r="CW335" s="1008"/>
      <c r="CX335" s="1008"/>
      <c r="CY335" s="1008"/>
      <c r="CZ335" s="1008"/>
      <c r="DA335" s="1008"/>
      <c r="DB335" s="1008"/>
      <c r="DC335" s="1008"/>
      <c r="DD335" s="1008"/>
      <c r="DE335" s="1008"/>
      <c r="DF335" s="1008"/>
      <c r="DG335" s="1008"/>
      <c r="DH335" s="1008"/>
      <c r="DI335" s="1008"/>
      <c r="DJ335" s="1008"/>
      <c r="DK335" s="1008"/>
      <c r="DL335" s="1008"/>
      <c r="DM335" s="1008"/>
      <c r="DN335" s="1008"/>
      <c r="DO335" s="1008"/>
      <c r="DP335" s="1008"/>
      <c r="DQ335" s="1008"/>
      <c r="DR335" s="1008"/>
    </row>
    <row r="336" spans="2:122" s="1007" customFormat="1" x14ac:dyDescent="0.25">
      <c r="B336" s="1013"/>
      <c r="C336" s="1008"/>
      <c r="D336" s="1008"/>
      <c r="E336" s="1008"/>
      <c r="F336" s="1008"/>
      <c r="G336" s="1008"/>
      <c r="H336" s="1008"/>
      <c r="I336" s="1008"/>
      <c r="J336" s="1008"/>
      <c r="K336" s="1008"/>
      <c r="L336" s="1008"/>
      <c r="M336" s="1008"/>
      <c r="N336" s="1008"/>
      <c r="O336" s="1008"/>
      <c r="P336" s="1008"/>
      <c r="Q336" s="1008"/>
      <c r="R336" s="1008"/>
      <c r="S336" s="1008"/>
      <c r="T336" s="1008"/>
      <c r="U336" s="1008"/>
      <c r="V336" s="1008"/>
      <c r="W336" s="1008"/>
      <c r="X336" s="1008"/>
      <c r="Y336" s="1008"/>
      <c r="Z336" s="1008"/>
      <c r="AA336" s="1008"/>
      <c r="AB336" s="1008"/>
      <c r="AC336" s="1008"/>
      <c r="AD336" s="1008"/>
      <c r="AE336" s="1008"/>
      <c r="AF336" s="1008"/>
      <c r="AG336" s="1011"/>
      <c r="AH336" s="1011"/>
      <c r="AI336" s="1011"/>
      <c r="AJ336" s="1011"/>
      <c r="AK336" s="1011"/>
      <c r="AL336" s="1008"/>
      <c r="AM336" s="1008"/>
      <c r="AN336" s="1008"/>
      <c r="AO336" s="1008"/>
      <c r="AP336" s="1008"/>
      <c r="AQ336" s="1008"/>
      <c r="AR336" s="1008"/>
      <c r="AS336" s="1008"/>
      <c r="AT336" s="1008"/>
      <c r="AU336" s="1008"/>
      <c r="AV336" s="1008"/>
      <c r="AW336" s="1008"/>
      <c r="AX336" s="1008"/>
      <c r="AY336" s="1008"/>
      <c r="AZ336" s="1008"/>
      <c r="BA336" s="1008"/>
      <c r="BB336" s="1008"/>
      <c r="BC336" s="1008"/>
      <c r="BD336" s="1008"/>
      <c r="BE336" s="1008"/>
      <c r="BF336" s="1008"/>
      <c r="BG336" s="1008"/>
      <c r="BH336" s="1008"/>
      <c r="BI336" s="1008"/>
      <c r="BJ336" s="1008"/>
      <c r="BK336" s="1008"/>
      <c r="BL336" s="1008"/>
      <c r="BM336" s="1008"/>
      <c r="BN336" s="1008"/>
      <c r="BO336" s="1008"/>
      <c r="BP336" s="1008"/>
      <c r="BQ336" s="1008"/>
      <c r="BR336" s="1008"/>
      <c r="BS336" s="1008"/>
      <c r="BT336" s="1008"/>
      <c r="BU336" s="1008"/>
      <c r="BV336" s="1008"/>
      <c r="BW336" s="1008"/>
      <c r="BX336" s="1008"/>
      <c r="BY336" s="1008"/>
      <c r="BZ336" s="1008"/>
      <c r="CA336" s="1008"/>
      <c r="CB336" s="1008"/>
      <c r="CC336" s="1008"/>
      <c r="CD336" s="1008"/>
      <c r="CE336" s="1008"/>
      <c r="CF336" s="1008"/>
      <c r="CG336" s="1008"/>
      <c r="CH336" s="1008"/>
      <c r="CI336" s="1008"/>
      <c r="CJ336" s="1008"/>
      <c r="CK336" s="1008"/>
      <c r="CL336" s="1008"/>
      <c r="CM336" s="1008"/>
      <c r="CN336" s="1008"/>
      <c r="CO336" s="1008"/>
      <c r="CP336" s="1008"/>
      <c r="CQ336" s="1008"/>
      <c r="CR336" s="1008"/>
      <c r="CS336" s="1008"/>
      <c r="CT336" s="1008"/>
      <c r="CU336" s="1008"/>
      <c r="CV336" s="1008"/>
      <c r="CW336" s="1008"/>
      <c r="CX336" s="1008"/>
      <c r="CY336" s="1008"/>
      <c r="CZ336" s="1008"/>
      <c r="DA336" s="1008"/>
      <c r="DB336" s="1008"/>
      <c r="DC336" s="1008"/>
      <c r="DD336" s="1008"/>
      <c r="DE336" s="1008"/>
      <c r="DF336" s="1008"/>
      <c r="DG336" s="1008"/>
      <c r="DH336" s="1008"/>
      <c r="DI336" s="1008"/>
      <c r="DJ336" s="1008"/>
      <c r="DK336" s="1008"/>
      <c r="DL336" s="1008"/>
      <c r="DM336" s="1008"/>
      <c r="DN336" s="1008"/>
      <c r="DO336" s="1008"/>
      <c r="DP336" s="1008"/>
      <c r="DQ336" s="1008"/>
      <c r="DR336" s="1008"/>
    </row>
    <row r="337" spans="2:122" s="1007" customFormat="1" x14ac:dyDescent="0.25">
      <c r="B337" s="1013"/>
      <c r="C337" s="1008"/>
      <c r="D337" s="1008"/>
      <c r="E337" s="1008"/>
      <c r="F337" s="1008"/>
      <c r="G337" s="1008"/>
      <c r="H337" s="1008"/>
      <c r="I337" s="1008"/>
      <c r="J337" s="1008"/>
      <c r="K337" s="1008"/>
      <c r="L337" s="1008"/>
      <c r="M337" s="1008"/>
      <c r="N337" s="1008"/>
      <c r="O337" s="1008"/>
      <c r="P337" s="1008"/>
      <c r="Q337" s="1008"/>
      <c r="R337" s="1008"/>
      <c r="S337" s="1008"/>
      <c r="T337" s="1008"/>
      <c r="U337" s="1008"/>
      <c r="V337" s="1008"/>
      <c r="W337" s="1008"/>
      <c r="X337" s="1008"/>
      <c r="Y337" s="1008"/>
      <c r="Z337" s="1008"/>
      <c r="AA337" s="1008"/>
      <c r="AB337" s="1008"/>
      <c r="AC337" s="1008"/>
      <c r="AD337" s="1008"/>
      <c r="AE337" s="1008"/>
      <c r="AF337" s="1008"/>
      <c r="AG337" s="1011"/>
      <c r="AH337" s="1011"/>
      <c r="AI337" s="1011"/>
      <c r="AJ337" s="1011"/>
      <c r="AK337" s="1011"/>
      <c r="AL337" s="1008"/>
      <c r="AM337" s="1008"/>
      <c r="AN337" s="1008"/>
      <c r="AO337" s="1008"/>
      <c r="AP337" s="1008"/>
      <c r="AQ337" s="1008"/>
      <c r="AR337" s="1008"/>
      <c r="AS337" s="1008"/>
      <c r="AT337" s="1008"/>
      <c r="AU337" s="1008"/>
      <c r="AV337" s="1008"/>
      <c r="AW337" s="1008"/>
      <c r="AX337" s="1008"/>
      <c r="AY337" s="1008"/>
      <c r="AZ337" s="1008"/>
      <c r="BA337" s="1008"/>
      <c r="BB337" s="1008"/>
      <c r="BC337" s="1008"/>
      <c r="BD337" s="1008"/>
      <c r="BE337" s="1008"/>
      <c r="BF337" s="1008"/>
      <c r="BG337" s="1008"/>
      <c r="BH337" s="1008"/>
      <c r="BI337" s="1008"/>
      <c r="BJ337" s="1008"/>
      <c r="BK337" s="1008"/>
      <c r="BL337" s="1008"/>
      <c r="BM337" s="1008"/>
      <c r="BN337" s="1008"/>
      <c r="BO337" s="1008"/>
      <c r="BP337" s="1008"/>
      <c r="BQ337" s="1008"/>
      <c r="BR337" s="1008"/>
      <c r="BS337" s="1008"/>
      <c r="BT337" s="1008"/>
      <c r="BU337" s="1008"/>
      <c r="BV337" s="1008"/>
      <c r="BW337" s="1008"/>
      <c r="BX337" s="1008"/>
      <c r="BY337" s="1008"/>
      <c r="BZ337" s="1008"/>
      <c r="CA337" s="1008"/>
      <c r="CB337" s="1008"/>
      <c r="CC337" s="1008"/>
      <c r="CD337" s="1008"/>
      <c r="CE337" s="1008"/>
      <c r="CF337" s="1008"/>
      <c r="CG337" s="1008"/>
      <c r="CH337" s="1008"/>
      <c r="CI337" s="1008"/>
      <c r="CJ337" s="1008"/>
      <c r="CK337" s="1008"/>
      <c r="CL337" s="1008"/>
      <c r="CM337" s="1008"/>
      <c r="CN337" s="1008"/>
      <c r="CO337" s="1008"/>
      <c r="CP337" s="1008"/>
      <c r="CQ337" s="1008"/>
      <c r="CR337" s="1008"/>
      <c r="CS337" s="1008"/>
      <c r="CT337" s="1008"/>
      <c r="CU337" s="1008"/>
      <c r="CV337" s="1008"/>
      <c r="CW337" s="1008"/>
      <c r="CX337" s="1008"/>
      <c r="CY337" s="1008"/>
      <c r="CZ337" s="1008"/>
      <c r="DA337" s="1008"/>
      <c r="DB337" s="1008"/>
      <c r="DC337" s="1008"/>
      <c r="DD337" s="1008"/>
      <c r="DE337" s="1008"/>
      <c r="DF337" s="1008"/>
      <c r="DG337" s="1008"/>
      <c r="DH337" s="1008"/>
      <c r="DI337" s="1008"/>
      <c r="DJ337" s="1008"/>
      <c r="DK337" s="1008"/>
      <c r="DL337" s="1008"/>
      <c r="DM337" s="1008"/>
      <c r="DN337" s="1008"/>
      <c r="DO337" s="1008"/>
      <c r="DP337" s="1008"/>
      <c r="DQ337" s="1008"/>
      <c r="DR337" s="1008"/>
    </row>
    <row r="338" spans="2:122" s="1007" customFormat="1" x14ac:dyDescent="0.25">
      <c r="B338" s="1013"/>
      <c r="C338" s="1008"/>
      <c r="D338" s="1008"/>
      <c r="E338" s="1008"/>
      <c r="F338" s="1008"/>
      <c r="G338" s="1008"/>
      <c r="H338" s="1008"/>
      <c r="I338" s="1008"/>
      <c r="J338" s="1008"/>
      <c r="K338" s="1008"/>
      <c r="L338" s="1008"/>
      <c r="M338" s="1008"/>
      <c r="N338" s="1008"/>
      <c r="O338" s="1008"/>
      <c r="P338" s="1008"/>
      <c r="Q338" s="1008"/>
      <c r="R338" s="1008"/>
      <c r="S338" s="1008"/>
      <c r="T338" s="1008"/>
      <c r="U338" s="1008"/>
      <c r="V338" s="1008"/>
      <c r="W338" s="1008"/>
      <c r="X338" s="1008"/>
      <c r="Y338" s="1008"/>
      <c r="Z338" s="1008"/>
      <c r="AA338" s="1008"/>
      <c r="AB338" s="1008"/>
      <c r="AC338" s="1008"/>
      <c r="AD338" s="1008"/>
      <c r="AE338" s="1008"/>
      <c r="AF338" s="1008"/>
      <c r="AG338" s="1011"/>
      <c r="AH338" s="1011"/>
      <c r="AI338" s="1011"/>
      <c r="AJ338" s="1011"/>
      <c r="AK338" s="1011"/>
      <c r="AL338" s="1008"/>
      <c r="AM338" s="1008"/>
      <c r="AN338" s="1008"/>
      <c r="AO338" s="1008"/>
      <c r="AP338" s="1008"/>
      <c r="AQ338" s="1008"/>
      <c r="AR338" s="1008"/>
      <c r="AS338" s="1008"/>
      <c r="AT338" s="1008"/>
      <c r="AU338" s="1008"/>
      <c r="AV338" s="1008"/>
      <c r="AW338" s="1008"/>
      <c r="AX338" s="1008"/>
      <c r="AY338" s="1008"/>
      <c r="AZ338" s="1008"/>
      <c r="BA338" s="1008"/>
      <c r="BB338" s="1008"/>
      <c r="BC338" s="1008"/>
      <c r="BD338" s="1008"/>
      <c r="BE338" s="1008"/>
      <c r="BF338" s="1008"/>
      <c r="BG338" s="1008"/>
      <c r="BH338" s="1008"/>
      <c r="BI338" s="1008"/>
      <c r="BJ338" s="1008"/>
      <c r="BK338" s="1008"/>
      <c r="BL338" s="1008"/>
      <c r="BM338" s="1008"/>
      <c r="BN338" s="1008"/>
      <c r="BO338" s="1008"/>
      <c r="BP338" s="1008"/>
      <c r="BQ338" s="1008"/>
      <c r="BR338" s="1008"/>
      <c r="BS338" s="1008"/>
      <c r="BT338" s="1008"/>
      <c r="BU338" s="1008"/>
      <c r="BV338" s="1008"/>
      <c r="BW338" s="1008"/>
      <c r="BX338" s="1008"/>
      <c r="BY338" s="1008"/>
      <c r="BZ338" s="1008"/>
      <c r="CA338" s="1008"/>
      <c r="CB338" s="1008"/>
      <c r="CC338" s="1008"/>
      <c r="CD338" s="1008"/>
      <c r="CE338" s="1008"/>
      <c r="CF338" s="1008"/>
      <c r="CG338" s="1008"/>
      <c r="CH338" s="1008"/>
      <c r="CI338" s="1008"/>
      <c r="CJ338" s="1008"/>
      <c r="CK338" s="1008"/>
      <c r="CL338" s="1008"/>
      <c r="CM338" s="1008"/>
      <c r="CN338" s="1008"/>
      <c r="CO338" s="1008"/>
      <c r="CP338" s="1008"/>
      <c r="CQ338" s="1008"/>
      <c r="CR338" s="1008"/>
      <c r="CS338" s="1008"/>
      <c r="CT338" s="1008"/>
      <c r="CU338" s="1008"/>
      <c r="CV338" s="1008"/>
      <c r="CW338" s="1008"/>
      <c r="CX338" s="1008"/>
      <c r="CY338" s="1008"/>
      <c r="CZ338" s="1008"/>
      <c r="DA338" s="1008"/>
      <c r="DB338" s="1008"/>
      <c r="DC338" s="1008"/>
      <c r="DD338" s="1008"/>
      <c r="DE338" s="1008"/>
      <c r="DF338" s="1008"/>
      <c r="DG338" s="1008"/>
      <c r="DH338" s="1008"/>
      <c r="DI338" s="1008"/>
      <c r="DJ338" s="1008"/>
      <c r="DK338" s="1008"/>
      <c r="DL338" s="1008"/>
      <c r="DM338" s="1008"/>
      <c r="DN338" s="1008"/>
      <c r="DO338" s="1008"/>
      <c r="DP338" s="1008"/>
      <c r="DQ338" s="1008"/>
      <c r="DR338" s="1008"/>
    </row>
    <row r="339" spans="2:122" s="1007" customFormat="1" x14ac:dyDescent="0.25">
      <c r="B339" s="1013"/>
      <c r="C339" s="1008"/>
      <c r="D339" s="1008"/>
      <c r="E339" s="1008"/>
      <c r="F339" s="1008"/>
      <c r="G339" s="1008"/>
      <c r="H339" s="1008"/>
      <c r="I339" s="1008"/>
      <c r="J339" s="1008"/>
      <c r="K339" s="1008"/>
      <c r="L339" s="1008"/>
      <c r="M339" s="1008"/>
      <c r="N339" s="1008"/>
      <c r="O339" s="1008"/>
      <c r="P339" s="1008"/>
      <c r="Q339" s="1008"/>
      <c r="R339" s="1008"/>
      <c r="S339" s="1008"/>
      <c r="T339" s="1008"/>
      <c r="U339" s="1008"/>
      <c r="V339" s="1008"/>
      <c r="W339" s="1008"/>
      <c r="X339" s="1008"/>
      <c r="Y339" s="1008"/>
      <c r="Z339" s="1008"/>
      <c r="AA339" s="1008"/>
      <c r="AB339" s="1008"/>
      <c r="AC339" s="1008"/>
      <c r="AD339" s="1008"/>
      <c r="AE339" s="1008"/>
      <c r="AF339" s="1008"/>
      <c r="AG339" s="1011"/>
      <c r="AH339" s="1011"/>
      <c r="AI339" s="1011"/>
      <c r="AJ339" s="1011"/>
      <c r="AK339" s="1011"/>
      <c r="AL339" s="1008"/>
      <c r="AM339" s="1008"/>
      <c r="AN339" s="1008"/>
      <c r="AO339" s="1008"/>
      <c r="AP339" s="1008"/>
      <c r="AQ339" s="1008"/>
      <c r="AR339" s="1008"/>
      <c r="AS339" s="1008"/>
      <c r="AT339" s="1008"/>
      <c r="AU339" s="1008"/>
      <c r="AV339" s="1008"/>
      <c r="AW339" s="1008"/>
      <c r="AX339" s="1008"/>
      <c r="AY339" s="1008"/>
      <c r="AZ339" s="1008"/>
      <c r="BA339" s="1008"/>
      <c r="BB339" s="1008"/>
      <c r="BC339" s="1008"/>
      <c r="BD339" s="1008"/>
      <c r="BE339" s="1008"/>
      <c r="BF339" s="1008"/>
      <c r="BG339" s="1008"/>
      <c r="BH339" s="1008"/>
      <c r="BI339" s="1008"/>
      <c r="BJ339" s="1008"/>
      <c r="BK339" s="1008"/>
      <c r="BL339" s="1008"/>
      <c r="BM339" s="1008"/>
      <c r="BN339" s="1008"/>
      <c r="BO339" s="1008"/>
      <c r="BP339" s="1008"/>
      <c r="BQ339" s="1008"/>
      <c r="BR339" s="1008"/>
      <c r="BS339" s="1008"/>
      <c r="BT339" s="1008"/>
      <c r="BU339" s="1008"/>
      <c r="BV339" s="1008"/>
      <c r="BW339" s="1008"/>
      <c r="BX339" s="1008"/>
      <c r="BY339" s="1008"/>
      <c r="BZ339" s="1008"/>
      <c r="CA339" s="1008"/>
      <c r="CB339" s="1008"/>
      <c r="CC339" s="1008"/>
      <c r="CD339" s="1008"/>
      <c r="CE339" s="1008"/>
      <c r="CF339" s="1008"/>
      <c r="CG339" s="1008"/>
      <c r="CH339" s="1008"/>
      <c r="CI339" s="1008"/>
      <c r="CJ339" s="1008"/>
      <c r="CK339" s="1008"/>
      <c r="CL339" s="1008"/>
      <c r="CM339" s="1008"/>
      <c r="CN339" s="1008"/>
      <c r="CO339" s="1008"/>
      <c r="CP339" s="1008"/>
      <c r="CQ339" s="1008"/>
      <c r="CR339" s="1008"/>
      <c r="CS339" s="1008"/>
      <c r="CT339" s="1008"/>
      <c r="CU339" s="1008"/>
      <c r="CV339" s="1008"/>
      <c r="CW339" s="1008"/>
      <c r="CX339" s="1008"/>
      <c r="CY339" s="1008"/>
      <c r="CZ339" s="1008"/>
      <c r="DA339" s="1008"/>
      <c r="DB339" s="1008"/>
      <c r="DC339" s="1008"/>
      <c r="DD339" s="1008"/>
      <c r="DE339" s="1008"/>
      <c r="DF339" s="1008"/>
      <c r="DG339" s="1008"/>
      <c r="DH339" s="1008"/>
      <c r="DI339" s="1008"/>
      <c r="DJ339" s="1008"/>
      <c r="DK339" s="1008"/>
      <c r="DL339" s="1008"/>
      <c r="DM339" s="1008"/>
      <c r="DN339" s="1008"/>
      <c r="DO339" s="1008"/>
      <c r="DP339" s="1008"/>
      <c r="DQ339" s="1008"/>
      <c r="DR339" s="1008"/>
    </row>
    <row r="340" spans="2:122" s="1007" customFormat="1" x14ac:dyDescent="0.25">
      <c r="B340" s="1013"/>
      <c r="C340" s="1008"/>
      <c r="D340" s="1008"/>
      <c r="E340" s="1008"/>
      <c r="F340" s="1008"/>
      <c r="G340" s="1008"/>
      <c r="H340" s="1008"/>
      <c r="I340" s="1008"/>
      <c r="J340" s="1008"/>
      <c r="K340" s="1008"/>
      <c r="L340" s="1008"/>
      <c r="M340" s="1008"/>
      <c r="N340" s="1008"/>
      <c r="O340" s="1008"/>
      <c r="P340" s="1008"/>
      <c r="Q340" s="1008"/>
      <c r="R340" s="1008"/>
      <c r="S340" s="1008"/>
      <c r="T340" s="1008"/>
      <c r="U340" s="1008"/>
      <c r="V340" s="1008"/>
      <c r="W340" s="1008"/>
      <c r="X340" s="1008"/>
      <c r="Y340" s="1008"/>
      <c r="Z340" s="1008"/>
      <c r="AA340" s="1008"/>
      <c r="AB340" s="1008"/>
      <c r="AC340" s="1008"/>
      <c r="AD340" s="1008"/>
      <c r="AE340" s="1008"/>
      <c r="AF340" s="1008"/>
      <c r="AG340" s="1011"/>
      <c r="AH340" s="1011"/>
      <c r="AI340" s="1011"/>
      <c r="AJ340" s="1011"/>
      <c r="AK340" s="1011"/>
      <c r="AL340" s="1008"/>
      <c r="AM340" s="1008"/>
      <c r="AN340" s="1008"/>
      <c r="AO340" s="1008"/>
      <c r="AP340" s="1008"/>
      <c r="AQ340" s="1008"/>
      <c r="AR340" s="1008"/>
      <c r="AS340" s="1008"/>
      <c r="AT340" s="1008"/>
      <c r="AU340" s="1008"/>
      <c r="AV340" s="1008"/>
      <c r="AW340" s="1008"/>
      <c r="AX340" s="1008"/>
      <c r="AY340" s="1008"/>
      <c r="AZ340" s="1008"/>
      <c r="BA340" s="1008"/>
      <c r="BB340" s="1008"/>
      <c r="BC340" s="1008"/>
      <c r="BD340" s="1008"/>
      <c r="BE340" s="1008"/>
      <c r="BF340" s="1008"/>
      <c r="BG340" s="1008"/>
      <c r="BH340" s="1008"/>
      <c r="BI340" s="1008"/>
      <c r="BJ340" s="1008"/>
      <c r="BK340" s="1008"/>
      <c r="BL340" s="1008"/>
      <c r="BM340" s="1008"/>
      <c r="BN340" s="1008"/>
      <c r="BO340" s="1008"/>
      <c r="BP340" s="1008"/>
      <c r="BQ340" s="1008"/>
      <c r="BR340" s="1008"/>
      <c r="BS340" s="1008"/>
      <c r="BT340" s="1008"/>
      <c r="BU340" s="1008"/>
      <c r="BV340" s="1008"/>
      <c r="BW340" s="1008"/>
      <c r="BX340" s="1008"/>
      <c r="BY340" s="1008"/>
      <c r="BZ340" s="1008"/>
      <c r="CA340" s="1008"/>
      <c r="CB340" s="1008"/>
      <c r="CC340" s="1008"/>
      <c r="CD340" s="1008"/>
      <c r="CE340" s="1008"/>
      <c r="CF340" s="1008"/>
      <c r="CG340" s="1008"/>
      <c r="CH340" s="1008"/>
      <c r="CI340" s="1008"/>
      <c r="CJ340" s="1008"/>
      <c r="CK340" s="1008"/>
      <c r="CL340" s="1008"/>
      <c r="CM340" s="1008"/>
      <c r="CN340" s="1008"/>
      <c r="CO340" s="1008"/>
      <c r="CP340" s="1008"/>
      <c r="CQ340" s="1008"/>
      <c r="CR340" s="1008"/>
      <c r="CS340" s="1008"/>
      <c r="CT340" s="1008"/>
      <c r="CU340" s="1008"/>
      <c r="CV340" s="1008"/>
      <c r="CW340" s="1008"/>
      <c r="CX340" s="1008"/>
      <c r="CY340" s="1008"/>
      <c r="CZ340" s="1008"/>
      <c r="DA340" s="1008"/>
      <c r="DB340" s="1008"/>
      <c r="DC340" s="1008"/>
      <c r="DD340" s="1008"/>
      <c r="DE340" s="1008"/>
      <c r="DF340" s="1008"/>
      <c r="DG340" s="1008"/>
      <c r="DH340" s="1008"/>
      <c r="DI340" s="1008"/>
      <c r="DJ340" s="1008"/>
      <c r="DK340" s="1008"/>
      <c r="DL340" s="1008"/>
      <c r="DM340" s="1008"/>
      <c r="DN340" s="1008"/>
      <c r="DO340" s="1008"/>
      <c r="DP340" s="1008"/>
      <c r="DQ340" s="1008"/>
      <c r="DR340" s="1008"/>
    </row>
    <row r="341" spans="2:122" s="1007" customFormat="1" x14ac:dyDescent="0.25">
      <c r="B341" s="1013"/>
      <c r="C341" s="1008"/>
      <c r="D341" s="1008"/>
      <c r="E341" s="1008"/>
      <c r="F341" s="1008"/>
      <c r="G341" s="1008"/>
      <c r="H341" s="1008"/>
      <c r="I341" s="1008"/>
      <c r="J341" s="1008"/>
      <c r="K341" s="1008"/>
      <c r="L341" s="1008"/>
      <c r="M341" s="1008"/>
      <c r="N341" s="1008"/>
      <c r="O341" s="1008"/>
      <c r="P341" s="1008"/>
      <c r="Q341" s="1008"/>
      <c r="R341" s="1008"/>
      <c r="S341" s="1008"/>
      <c r="T341" s="1008"/>
      <c r="U341" s="1008"/>
      <c r="V341" s="1008"/>
      <c r="W341" s="1008"/>
      <c r="X341" s="1008"/>
      <c r="Y341" s="1008"/>
      <c r="Z341" s="1008"/>
      <c r="AA341" s="1008"/>
      <c r="AB341" s="1008"/>
      <c r="AC341" s="1008"/>
      <c r="AD341" s="1008"/>
      <c r="AE341" s="1008"/>
      <c r="AF341" s="1008"/>
      <c r="AG341" s="1011"/>
      <c r="AH341" s="1011"/>
      <c r="AI341" s="1011"/>
      <c r="AJ341" s="1011"/>
      <c r="AK341" s="1011"/>
      <c r="AL341" s="1008"/>
      <c r="AM341" s="1008"/>
      <c r="AN341" s="1008"/>
      <c r="AO341" s="1008"/>
      <c r="AP341" s="1008"/>
      <c r="AQ341" s="1008"/>
      <c r="AR341" s="1008"/>
      <c r="AS341" s="1008"/>
      <c r="AT341" s="1008"/>
      <c r="AU341" s="1008"/>
      <c r="AV341" s="1008"/>
      <c r="AW341" s="1008"/>
      <c r="AX341" s="1008"/>
      <c r="AY341" s="1008"/>
      <c r="AZ341" s="1008"/>
      <c r="BA341" s="1008"/>
      <c r="BB341" s="1008"/>
      <c r="BC341" s="1008"/>
      <c r="BD341" s="1008"/>
      <c r="BE341" s="1008"/>
      <c r="BF341" s="1008"/>
      <c r="BG341" s="1008"/>
      <c r="BH341" s="1008"/>
      <c r="BI341" s="1008"/>
      <c r="BJ341" s="1008"/>
      <c r="BK341" s="1008"/>
      <c r="BL341" s="1008"/>
      <c r="BM341" s="1008"/>
      <c r="BN341" s="1008"/>
      <c r="BO341" s="1008"/>
      <c r="BP341" s="1008"/>
      <c r="BQ341" s="1008"/>
      <c r="BR341" s="1008"/>
      <c r="BS341" s="1008"/>
      <c r="BT341" s="1008"/>
      <c r="BU341" s="1008"/>
      <c r="BV341" s="1008"/>
      <c r="BW341" s="1008"/>
      <c r="BX341" s="1008"/>
      <c r="BY341" s="1008"/>
      <c r="BZ341" s="1008"/>
      <c r="CA341" s="1008"/>
      <c r="CB341" s="1008"/>
      <c r="CC341" s="1008"/>
      <c r="CD341" s="1008"/>
      <c r="CE341" s="1008"/>
      <c r="CF341" s="1008"/>
      <c r="CG341" s="1008"/>
      <c r="CH341" s="1008"/>
      <c r="CI341" s="1008"/>
      <c r="CJ341" s="1008"/>
      <c r="CK341" s="1008"/>
      <c r="CL341" s="1008"/>
      <c r="CM341" s="1008"/>
      <c r="CN341" s="1008"/>
      <c r="CO341" s="1008"/>
      <c r="CP341" s="1008"/>
      <c r="CQ341" s="1008"/>
      <c r="CR341" s="1008"/>
      <c r="CS341" s="1008"/>
      <c r="CT341" s="1008"/>
      <c r="CU341" s="1008"/>
      <c r="CV341" s="1008"/>
      <c r="CW341" s="1008"/>
      <c r="CX341" s="1008"/>
      <c r="CY341" s="1008"/>
      <c r="CZ341" s="1008"/>
      <c r="DA341" s="1008"/>
      <c r="DB341" s="1008"/>
      <c r="DC341" s="1008"/>
      <c r="DD341" s="1008"/>
      <c r="DE341" s="1008"/>
      <c r="DF341" s="1008"/>
      <c r="DG341" s="1008"/>
      <c r="DH341" s="1008"/>
      <c r="DI341" s="1008"/>
      <c r="DJ341" s="1008"/>
      <c r="DK341" s="1008"/>
      <c r="DL341" s="1008"/>
      <c r="DM341" s="1008"/>
      <c r="DN341" s="1008"/>
      <c r="DO341" s="1008"/>
      <c r="DP341" s="1008"/>
      <c r="DQ341" s="1008"/>
      <c r="DR341" s="1008"/>
    </row>
    <row r="342" spans="2:122" s="1007" customFormat="1" x14ac:dyDescent="0.25">
      <c r="B342" s="1013"/>
      <c r="C342" s="1008"/>
      <c r="D342" s="1008"/>
      <c r="E342" s="1008"/>
      <c r="F342" s="1008"/>
      <c r="G342" s="1008"/>
      <c r="H342" s="1008"/>
      <c r="I342" s="1008"/>
      <c r="J342" s="1008"/>
      <c r="K342" s="1008"/>
      <c r="L342" s="1008"/>
      <c r="M342" s="1008"/>
      <c r="N342" s="1008"/>
      <c r="O342" s="1008"/>
      <c r="P342" s="1008"/>
      <c r="Q342" s="1008"/>
      <c r="R342" s="1008"/>
      <c r="S342" s="1008"/>
      <c r="T342" s="1008"/>
      <c r="U342" s="1008"/>
      <c r="V342" s="1008"/>
      <c r="W342" s="1008"/>
      <c r="X342" s="1008"/>
      <c r="Y342" s="1008"/>
      <c r="Z342" s="1008"/>
      <c r="AA342" s="1008"/>
      <c r="AB342" s="1008"/>
      <c r="AC342" s="1008"/>
      <c r="AD342" s="1008"/>
      <c r="AE342" s="1008"/>
      <c r="AF342" s="1008"/>
      <c r="AG342" s="1011"/>
      <c r="AH342" s="1011"/>
      <c r="AI342" s="1011"/>
      <c r="AJ342" s="1011"/>
      <c r="AK342" s="1011"/>
      <c r="AL342" s="1008"/>
      <c r="AM342" s="1008"/>
      <c r="AN342" s="1008"/>
      <c r="AO342" s="1008"/>
      <c r="AP342" s="1008"/>
      <c r="AQ342" s="1008"/>
      <c r="AR342" s="1008"/>
      <c r="AS342" s="1008"/>
      <c r="AT342" s="1008"/>
      <c r="AU342" s="1008"/>
      <c r="AV342" s="1008"/>
      <c r="AW342" s="1008"/>
      <c r="AX342" s="1008"/>
      <c r="AY342" s="1008"/>
      <c r="AZ342" s="1008"/>
      <c r="BA342" s="1008"/>
      <c r="BB342" s="1008"/>
      <c r="BC342" s="1008"/>
      <c r="BD342" s="1008"/>
      <c r="BE342" s="1008"/>
      <c r="BF342" s="1008"/>
      <c r="BG342" s="1008"/>
      <c r="BH342" s="1008"/>
      <c r="BI342" s="1008"/>
      <c r="BJ342" s="1008"/>
      <c r="BK342" s="1008"/>
      <c r="BL342" s="1008"/>
      <c r="BM342" s="1008"/>
      <c r="BN342" s="1008"/>
      <c r="BO342" s="1008"/>
      <c r="BP342" s="1008"/>
      <c r="BQ342" s="1008"/>
      <c r="BR342" s="1008"/>
      <c r="BS342" s="1008"/>
      <c r="BT342" s="1008"/>
      <c r="BU342" s="1008"/>
      <c r="BV342" s="1008"/>
      <c r="BW342" s="1008"/>
      <c r="BX342" s="1008"/>
      <c r="BY342" s="1008"/>
      <c r="BZ342" s="1008"/>
      <c r="CA342" s="1008"/>
      <c r="CB342" s="1008"/>
      <c r="CC342" s="1008"/>
      <c r="CD342" s="1008"/>
      <c r="CE342" s="1008"/>
      <c r="CF342" s="1008"/>
      <c r="CG342" s="1008"/>
      <c r="CH342" s="1008"/>
      <c r="CI342" s="1008"/>
      <c r="CJ342" s="1008"/>
      <c r="CK342" s="1008"/>
      <c r="CL342" s="1008"/>
      <c r="CM342" s="1008"/>
      <c r="CN342" s="1008"/>
      <c r="CO342" s="1008"/>
      <c r="CP342" s="1008"/>
      <c r="CQ342" s="1008"/>
      <c r="CR342" s="1008"/>
      <c r="CS342" s="1008"/>
      <c r="CT342" s="1008"/>
      <c r="CU342" s="1008"/>
      <c r="CV342" s="1008"/>
      <c r="CW342" s="1008"/>
      <c r="CX342" s="1008"/>
      <c r="CY342" s="1008"/>
      <c r="CZ342" s="1008"/>
      <c r="DA342" s="1008"/>
      <c r="DB342" s="1008"/>
      <c r="DC342" s="1008"/>
      <c r="DD342" s="1008"/>
      <c r="DE342" s="1008"/>
      <c r="DF342" s="1008"/>
      <c r="DG342" s="1008"/>
      <c r="DH342" s="1008"/>
      <c r="DI342" s="1008"/>
      <c r="DJ342" s="1008"/>
      <c r="DK342" s="1008"/>
      <c r="DL342" s="1008"/>
      <c r="DM342" s="1008"/>
      <c r="DN342" s="1008"/>
      <c r="DO342" s="1008"/>
      <c r="DP342" s="1008"/>
      <c r="DQ342" s="1008"/>
      <c r="DR342" s="1008"/>
    </row>
    <row r="343" spans="2:122" s="1007" customFormat="1" x14ac:dyDescent="0.25">
      <c r="B343" s="1013"/>
      <c r="C343" s="1008"/>
      <c r="D343" s="1008"/>
      <c r="E343" s="1008"/>
      <c r="F343" s="1008"/>
      <c r="G343" s="1008"/>
      <c r="H343" s="1008"/>
      <c r="I343" s="1008"/>
      <c r="J343" s="1008"/>
      <c r="K343" s="1008"/>
      <c r="L343" s="1008"/>
      <c r="M343" s="1008"/>
      <c r="N343" s="1008"/>
      <c r="O343" s="1008"/>
      <c r="P343" s="1008"/>
      <c r="Q343" s="1008"/>
      <c r="R343" s="1008"/>
      <c r="S343" s="1008"/>
      <c r="T343" s="1008"/>
      <c r="U343" s="1008"/>
      <c r="V343" s="1008"/>
      <c r="W343" s="1008"/>
      <c r="X343" s="1008"/>
      <c r="Y343" s="1008"/>
      <c r="Z343" s="1008"/>
      <c r="AA343" s="1008"/>
      <c r="AB343" s="1008"/>
      <c r="AC343" s="1008"/>
      <c r="AD343" s="1008"/>
      <c r="AE343" s="1008"/>
      <c r="AF343" s="1008"/>
      <c r="AG343" s="1011"/>
      <c r="AH343" s="1011"/>
      <c r="AI343" s="1011"/>
      <c r="AJ343" s="1011"/>
      <c r="AK343" s="1011"/>
      <c r="AL343" s="1008"/>
      <c r="AM343" s="1008"/>
      <c r="AN343" s="1008"/>
      <c r="AO343" s="1008"/>
      <c r="AP343" s="1008"/>
      <c r="AQ343" s="1008"/>
      <c r="AR343" s="1008"/>
      <c r="AS343" s="1008"/>
      <c r="AT343" s="1008"/>
      <c r="AU343" s="1008"/>
      <c r="AV343" s="1008"/>
      <c r="AW343" s="1008"/>
      <c r="AX343" s="1008"/>
      <c r="AY343" s="1008"/>
      <c r="AZ343" s="1008"/>
      <c r="BA343" s="1008"/>
      <c r="BB343" s="1008"/>
      <c r="BC343" s="1008"/>
      <c r="BD343" s="1008"/>
      <c r="BE343" s="1008"/>
      <c r="BF343" s="1008"/>
      <c r="BG343" s="1008"/>
      <c r="BH343" s="1008"/>
      <c r="BI343" s="1008"/>
      <c r="BJ343" s="1008"/>
      <c r="BK343" s="1008"/>
      <c r="BL343" s="1008"/>
      <c r="BM343" s="1008"/>
      <c r="BN343" s="1008"/>
      <c r="BO343" s="1008"/>
      <c r="BP343" s="1008"/>
      <c r="BQ343" s="1008"/>
      <c r="BR343" s="1008"/>
      <c r="BS343" s="1008"/>
      <c r="BT343" s="1008"/>
      <c r="BU343" s="1008"/>
      <c r="BV343" s="1008"/>
      <c r="BW343" s="1008"/>
      <c r="BX343" s="1008"/>
      <c r="BY343" s="1008"/>
      <c r="BZ343" s="1008"/>
      <c r="CA343" s="1008"/>
      <c r="CB343" s="1008"/>
      <c r="CC343" s="1008"/>
      <c r="CD343" s="1008"/>
      <c r="CE343" s="1008"/>
      <c r="CF343" s="1008"/>
      <c r="CG343" s="1008"/>
      <c r="CH343" s="1008"/>
      <c r="CI343" s="1008"/>
      <c r="CJ343" s="1008"/>
      <c r="CK343" s="1008"/>
      <c r="CL343" s="1008"/>
      <c r="CM343" s="1008"/>
      <c r="CN343" s="1008"/>
      <c r="CO343" s="1008"/>
      <c r="CP343" s="1008"/>
      <c r="CQ343" s="1008"/>
      <c r="CR343" s="1008"/>
      <c r="CS343" s="1008"/>
      <c r="CT343" s="1008"/>
      <c r="CU343" s="1008"/>
      <c r="CV343" s="1008"/>
      <c r="CW343" s="1008"/>
      <c r="CX343" s="1008"/>
      <c r="CY343" s="1008"/>
      <c r="CZ343" s="1008"/>
      <c r="DA343" s="1008"/>
      <c r="DB343" s="1008"/>
      <c r="DC343" s="1008"/>
      <c r="DD343" s="1008"/>
      <c r="DE343" s="1008"/>
      <c r="DF343" s="1008"/>
      <c r="DG343" s="1008"/>
      <c r="DH343" s="1008"/>
      <c r="DI343" s="1008"/>
      <c r="DJ343" s="1008"/>
      <c r="DK343" s="1008"/>
      <c r="DL343" s="1008"/>
      <c r="DM343" s="1008"/>
      <c r="DN343" s="1008"/>
      <c r="DO343" s="1008"/>
      <c r="DP343" s="1008"/>
      <c r="DQ343" s="1008"/>
      <c r="DR343" s="1008"/>
    </row>
    <row r="344" spans="2:122" s="1007" customFormat="1" x14ac:dyDescent="0.25">
      <c r="B344" s="1013"/>
      <c r="C344" s="1008"/>
      <c r="D344" s="1008"/>
      <c r="E344" s="1008"/>
      <c r="F344" s="1008"/>
      <c r="G344" s="1008"/>
      <c r="H344" s="1008"/>
      <c r="I344" s="1008"/>
      <c r="J344" s="1008"/>
      <c r="K344" s="1008"/>
      <c r="L344" s="1008"/>
      <c r="M344" s="1008"/>
      <c r="N344" s="1008"/>
      <c r="O344" s="1008"/>
      <c r="P344" s="1008"/>
      <c r="Q344" s="1008"/>
      <c r="R344" s="1008"/>
      <c r="S344" s="1008"/>
      <c r="T344" s="1008"/>
      <c r="U344" s="1008"/>
      <c r="V344" s="1008"/>
      <c r="W344" s="1008"/>
      <c r="X344" s="1008"/>
      <c r="Y344" s="1008"/>
      <c r="Z344" s="1008"/>
      <c r="AA344" s="1008"/>
      <c r="AB344" s="1008"/>
      <c r="AC344" s="1008"/>
      <c r="AD344" s="1008"/>
      <c r="AE344" s="1008"/>
      <c r="AF344" s="1008"/>
      <c r="AG344" s="1011"/>
      <c r="AH344" s="1011"/>
      <c r="AI344" s="1011"/>
      <c r="AJ344" s="1011"/>
      <c r="AK344" s="1011"/>
      <c r="AL344" s="1008"/>
      <c r="AM344" s="1008"/>
      <c r="AN344" s="1008"/>
      <c r="AO344" s="1008"/>
      <c r="AP344" s="1008"/>
      <c r="AQ344" s="1008"/>
      <c r="AR344" s="1008"/>
      <c r="AS344" s="1008"/>
      <c r="AT344" s="1008"/>
      <c r="AU344" s="1008"/>
      <c r="AV344" s="1008"/>
      <c r="AW344" s="1008"/>
      <c r="AX344" s="1008"/>
      <c r="AY344" s="1008"/>
      <c r="AZ344" s="1008"/>
      <c r="BA344" s="1008"/>
      <c r="BB344" s="1008"/>
      <c r="BC344" s="1008"/>
      <c r="BD344" s="1008"/>
      <c r="BE344" s="1008"/>
      <c r="BF344" s="1008"/>
      <c r="BG344" s="1008"/>
      <c r="BH344" s="1008"/>
      <c r="BI344" s="1008"/>
      <c r="BJ344" s="1008"/>
      <c r="BK344" s="1008"/>
      <c r="BL344" s="1008"/>
      <c r="BM344" s="1008"/>
      <c r="BN344" s="1008"/>
      <c r="BO344" s="1008"/>
      <c r="BP344" s="1008"/>
      <c r="BQ344" s="1008"/>
      <c r="BR344" s="1008"/>
      <c r="BS344" s="1008"/>
      <c r="BT344" s="1008"/>
      <c r="BU344" s="1008"/>
      <c r="BV344" s="1008"/>
      <c r="BW344" s="1008"/>
      <c r="BX344" s="1008"/>
      <c r="BY344" s="1008"/>
      <c r="BZ344" s="1008"/>
      <c r="CA344" s="1008"/>
      <c r="CB344" s="1008"/>
      <c r="CC344" s="1008"/>
      <c r="CD344" s="1008"/>
      <c r="CE344" s="1008"/>
      <c r="CF344" s="1008"/>
      <c r="CG344" s="1008"/>
      <c r="CH344" s="1008"/>
      <c r="CI344" s="1008"/>
      <c r="CJ344" s="1008"/>
      <c r="CK344" s="1008"/>
      <c r="CL344" s="1008"/>
      <c r="CM344" s="1008"/>
      <c r="CN344" s="1008"/>
      <c r="CO344" s="1008"/>
      <c r="CP344" s="1008"/>
      <c r="CQ344" s="1008"/>
      <c r="CR344" s="1008"/>
      <c r="CS344" s="1008"/>
      <c r="CT344" s="1008"/>
      <c r="CU344" s="1008"/>
      <c r="CV344" s="1008"/>
      <c r="CW344" s="1008"/>
      <c r="CX344" s="1008"/>
      <c r="CY344" s="1008"/>
      <c r="CZ344" s="1008"/>
      <c r="DA344" s="1008"/>
      <c r="DB344" s="1008"/>
      <c r="DC344" s="1008"/>
      <c r="DD344" s="1008"/>
      <c r="DE344" s="1008"/>
      <c r="DF344" s="1008"/>
      <c r="DG344" s="1008"/>
      <c r="DH344" s="1008"/>
      <c r="DI344" s="1008"/>
      <c r="DJ344" s="1008"/>
      <c r="DK344" s="1008"/>
      <c r="DL344" s="1008"/>
      <c r="DM344" s="1008"/>
      <c r="DN344" s="1008"/>
      <c r="DO344" s="1008"/>
      <c r="DP344" s="1008"/>
      <c r="DQ344" s="1008"/>
      <c r="DR344" s="1008"/>
    </row>
    <row r="345" spans="2:122" s="1007" customFormat="1" x14ac:dyDescent="0.25">
      <c r="B345" s="1013"/>
      <c r="C345" s="1008"/>
      <c r="D345" s="1008"/>
      <c r="E345" s="1008"/>
      <c r="F345" s="1008"/>
      <c r="G345" s="1008"/>
      <c r="H345" s="1008"/>
      <c r="I345" s="1008"/>
      <c r="J345" s="1008"/>
      <c r="K345" s="1008"/>
      <c r="L345" s="1008"/>
      <c r="M345" s="1008"/>
      <c r="N345" s="1008"/>
      <c r="O345" s="1008"/>
      <c r="P345" s="1008"/>
      <c r="Q345" s="1008"/>
      <c r="R345" s="1008"/>
      <c r="S345" s="1008"/>
      <c r="T345" s="1008"/>
      <c r="U345" s="1008"/>
      <c r="V345" s="1008"/>
      <c r="W345" s="1008"/>
      <c r="X345" s="1008"/>
      <c r="Y345" s="1008"/>
      <c r="Z345" s="1008"/>
      <c r="AA345" s="1008"/>
      <c r="AB345" s="1008"/>
      <c r="AC345" s="1008"/>
      <c r="AD345" s="1008"/>
      <c r="AE345" s="1008"/>
      <c r="AF345" s="1008"/>
      <c r="AG345" s="1011"/>
      <c r="AH345" s="1011"/>
      <c r="AI345" s="1011"/>
      <c r="AJ345" s="1011"/>
      <c r="AK345" s="1011"/>
      <c r="AL345" s="1008"/>
      <c r="AM345" s="1008"/>
      <c r="AN345" s="1008"/>
      <c r="AO345" s="1008"/>
      <c r="AP345" s="1008"/>
      <c r="AQ345" s="1008"/>
      <c r="AR345" s="1008"/>
      <c r="AS345" s="1008"/>
      <c r="AT345" s="1008"/>
      <c r="AU345" s="1008"/>
      <c r="AV345" s="1008"/>
      <c r="AW345" s="1008"/>
      <c r="AX345" s="1008"/>
      <c r="AY345" s="1008"/>
      <c r="AZ345" s="1008"/>
      <c r="BA345" s="1008"/>
      <c r="BB345" s="1008"/>
      <c r="BC345" s="1008"/>
      <c r="BD345" s="1008"/>
      <c r="BE345" s="1008"/>
      <c r="BF345" s="1008"/>
      <c r="BG345" s="1008"/>
      <c r="BH345" s="1008"/>
      <c r="BI345" s="1008"/>
      <c r="BJ345" s="1008"/>
      <c r="BK345" s="1008"/>
      <c r="BL345" s="1008"/>
      <c r="BM345" s="1008"/>
      <c r="BN345" s="1008"/>
      <c r="BO345" s="1008"/>
      <c r="BP345" s="1008"/>
      <c r="BQ345" s="1008"/>
      <c r="BR345" s="1008"/>
      <c r="BS345" s="1008"/>
      <c r="BT345" s="1008"/>
      <c r="BU345" s="1008"/>
      <c r="BV345" s="1008"/>
      <c r="BW345" s="1008"/>
      <c r="BX345" s="1008"/>
      <c r="BY345" s="1008"/>
      <c r="BZ345" s="1008"/>
      <c r="CA345" s="1008"/>
      <c r="CB345" s="1008"/>
      <c r="CC345" s="1008"/>
      <c r="CD345" s="1008"/>
      <c r="CE345" s="1008"/>
      <c r="CF345" s="1008"/>
      <c r="CG345" s="1008"/>
      <c r="CH345" s="1008"/>
      <c r="CI345" s="1008"/>
      <c r="CJ345" s="1008"/>
      <c r="CK345" s="1008"/>
      <c r="CL345" s="1008"/>
      <c r="CM345" s="1008"/>
      <c r="CN345" s="1008"/>
      <c r="CO345" s="1008"/>
      <c r="CP345" s="1008"/>
      <c r="CQ345" s="1008"/>
      <c r="CR345" s="1008"/>
      <c r="CS345" s="1008"/>
      <c r="CT345" s="1008"/>
      <c r="CU345" s="1008"/>
      <c r="CV345" s="1008"/>
      <c r="CW345" s="1008"/>
      <c r="CX345" s="1008"/>
      <c r="CY345" s="1008"/>
      <c r="CZ345" s="1008"/>
      <c r="DA345" s="1008"/>
      <c r="DB345" s="1008"/>
      <c r="DC345" s="1008"/>
      <c r="DD345" s="1008"/>
      <c r="DE345" s="1008"/>
      <c r="DF345" s="1008"/>
      <c r="DG345" s="1008"/>
      <c r="DH345" s="1008"/>
      <c r="DI345" s="1008"/>
      <c r="DJ345" s="1008"/>
      <c r="DK345" s="1008"/>
      <c r="DL345" s="1008"/>
      <c r="DM345" s="1008"/>
      <c r="DN345" s="1008"/>
      <c r="DO345" s="1008"/>
      <c r="DP345" s="1008"/>
      <c r="DQ345" s="1008"/>
      <c r="DR345" s="1008"/>
    </row>
    <row r="346" spans="2:122" s="1007" customFormat="1" x14ac:dyDescent="0.25">
      <c r="B346" s="1013"/>
      <c r="C346" s="1008"/>
      <c r="D346" s="1008"/>
      <c r="E346" s="1008"/>
      <c r="F346" s="1008"/>
      <c r="G346" s="1008"/>
      <c r="H346" s="1008"/>
      <c r="I346" s="1008"/>
      <c r="J346" s="1008"/>
      <c r="K346" s="1008"/>
      <c r="L346" s="1008"/>
      <c r="M346" s="1008"/>
      <c r="N346" s="1008"/>
      <c r="O346" s="1008"/>
      <c r="P346" s="1008"/>
      <c r="Q346" s="1008"/>
      <c r="R346" s="1008"/>
      <c r="S346" s="1008"/>
      <c r="T346" s="1008"/>
      <c r="U346" s="1008"/>
      <c r="V346" s="1008"/>
      <c r="W346" s="1008"/>
      <c r="X346" s="1008"/>
      <c r="Y346" s="1008"/>
      <c r="Z346" s="1008"/>
      <c r="AA346" s="1008"/>
      <c r="AB346" s="1008"/>
      <c r="AC346" s="1008"/>
      <c r="AD346" s="1008"/>
      <c r="AE346" s="1008"/>
      <c r="AF346" s="1008"/>
      <c r="AG346" s="1011"/>
      <c r="AH346" s="1011"/>
      <c r="AI346" s="1011"/>
      <c r="AJ346" s="1011"/>
      <c r="AK346" s="1011"/>
      <c r="AL346" s="1008"/>
      <c r="AM346" s="1008"/>
      <c r="AN346" s="1008"/>
      <c r="AO346" s="1008"/>
      <c r="AP346" s="1008"/>
      <c r="AQ346" s="1008"/>
      <c r="AR346" s="1008"/>
      <c r="AS346" s="1008"/>
      <c r="AT346" s="1008"/>
      <c r="AU346" s="1008"/>
      <c r="AV346" s="1008"/>
      <c r="AW346" s="1008"/>
      <c r="AX346" s="1008"/>
      <c r="AY346" s="1008"/>
      <c r="AZ346" s="1008"/>
      <c r="BA346" s="1008"/>
      <c r="BB346" s="1008"/>
      <c r="BC346" s="1008"/>
      <c r="BD346" s="1008"/>
      <c r="BE346" s="1008"/>
      <c r="BF346" s="1008"/>
      <c r="BG346" s="1008"/>
      <c r="BH346" s="1008"/>
      <c r="BI346" s="1008"/>
      <c r="BJ346" s="1008"/>
      <c r="BK346" s="1008"/>
      <c r="BL346" s="1008"/>
      <c r="BM346" s="1008"/>
      <c r="BN346" s="1008"/>
      <c r="BO346" s="1008"/>
      <c r="BP346" s="1008"/>
      <c r="BQ346" s="1008"/>
      <c r="BR346" s="1008"/>
      <c r="BS346" s="1008"/>
      <c r="BT346" s="1008"/>
      <c r="BU346" s="1008"/>
      <c r="BV346" s="1008"/>
      <c r="BW346" s="1008"/>
      <c r="BX346" s="1008"/>
      <c r="BY346" s="1008"/>
      <c r="BZ346" s="1008"/>
      <c r="CA346" s="1008"/>
      <c r="CB346" s="1008"/>
      <c r="CC346" s="1008"/>
      <c r="CD346" s="1008"/>
      <c r="CE346" s="1008"/>
      <c r="CF346" s="1008"/>
      <c r="CG346" s="1008"/>
      <c r="CH346" s="1008"/>
      <c r="CI346" s="1008"/>
      <c r="CJ346" s="1008"/>
      <c r="CK346" s="1008"/>
      <c r="CL346" s="1008"/>
      <c r="CM346" s="1008"/>
      <c r="CN346" s="1008"/>
      <c r="CO346" s="1008"/>
      <c r="CP346" s="1008"/>
      <c r="CQ346" s="1008"/>
      <c r="CR346" s="1008"/>
      <c r="CS346" s="1008"/>
      <c r="CT346" s="1008"/>
      <c r="CU346" s="1008"/>
      <c r="CV346" s="1008"/>
      <c r="CW346" s="1008"/>
      <c r="CX346" s="1008"/>
      <c r="CY346" s="1008"/>
      <c r="CZ346" s="1008"/>
      <c r="DA346" s="1008"/>
      <c r="DB346" s="1008"/>
      <c r="DC346" s="1008"/>
      <c r="DD346" s="1008"/>
      <c r="DE346" s="1008"/>
      <c r="DF346" s="1008"/>
      <c r="DG346" s="1008"/>
      <c r="DH346" s="1008"/>
      <c r="DI346" s="1008"/>
      <c r="DJ346" s="1008"/>
      <c r="DK346" s="1008"/>
      <c r="DL346" s="1008"/>
      <c r="DM346" s="1008"/>
      <c r="DN346" s="1008"/>
      <c r="DO346" s="1008"/>
      <c r="DP346" s="1008"/>
      <c r="DQ346" s="1008"/>
      <c r="DR346" s="1008"/>
    </row>
    <row r="347" spans="2:122" s="1007" customFormat="1" x14ac:dyDescent="0.25">
      <c r="B347" s="1013"/>
      <c r="C347" s="1008"/>
      <c r="D347" s="1008"/>
      <c r="E347" s="1008"/>
      <c r="F347" s="1008"/>
      <c r="G347" s="1008"/>
      <c r="H347" s="1008"/>
      <c r="I347" s="1008"/>
      <c r="J347" s="1008"/>
      <c r="K347" s="1008"/>
      <c r="L347" s="1008"/>
      <c r="M347" s="1008"/>
      <c r="N347" s="1008"/>
      <c r="O347" s="1008"/>
      <c r="P347" s="1008"/>
      <c r="Q347" s="1008"/>
      <c r="R347" s="1008"/>
      <c r="S347" s="1008"/>
      <c r="T347" s="1008"/>
      <c r="U347" s="1008"/>
      <c r="V347" s="1008"/>
      <c r="W347" s="1008"/>
      <c r="X347" s="1008"/>
      <c r="Y347" s="1008"/>
      <c r="Z347" s="1008"/>
      <c r="AA347" s="1008"/>
      <c r="AB347" s="1008"/>
      <c r="AC347" s="1008"/>
      <c r="AD347" s="1008"/>
      <c r="AE347" s="1008"/>
      <c r="AF347" s="1008"/>
      <c r="AG347" s="1011"/>
      <c r="AH347" s="1011"/>
      <c r="AI347" s="1011"/>
      <c r="AJ347" s="1011"/>
      <c r="AK347" s="1011"/>
      <c r="AL347" s="1008"/>
      <c r="AM347" s="1008"/>
      <c r="AN347" s="1008"/>
      <c r="AO347" s="1008"/>
      <c r="AP347" s="1008"/>
      <c r="AQ347" s="1008"/>
      <c r="AR347" s="1008"/>
      <c r="AS347" s="1008"/>
      <c r="AT347" s="1008"/>
      <c r="AU347" s="1008"/>
      <c r="AV347" s="1008"/>
      <c r="AW347" s="1008"/>
      <c r="AX347" s="1008"/>
      <c r="AY347" s="1008"/>
      <c r="AZ347" s="1008"/>
      <c r="BA347" s="1008"/>
      <c r="BB347" s="1008"/>
      <c r="BC347" s="1008"/>
      <c r="BD347" s="1008"/>
      <c r="BE347" s="1008"/>
      <c r="BF347" s="1008"/>
      <c r="BG347" s="1008"/>
      <c r="BH347" s="1008"/>
      <c r="BI347" s="1008"/>
      <c r="BJ347" s="1008"/>
      <c r="BK347" s="1008"/>
      <c r="BL347" s="1008"/>
      <c r="BM347" s="1008"/>
      <c r="BN347" s="1008"/>
      <c r="BO347" s="1008"/>
      <c r="BP347" s="1008"/>
      <c r="BQ347" s="1008"/>
      <c r="BR347" s="1008"/>
      <c r="BS347" s="1008"/>
      <c r="BT347" s="1008"/>
      <c r="BU347" s="1008"/>
      <c r="BV347" s="1008"/>
      <c r="BW347" s="1008"/>
      <c r="BX347" s="1008"/>
      <c r="BY347" s="1008"/>
      <c r="BZ347" s="1008"/>
      <c r="CA347" s="1008"/>
      <c r="CB347" s="1008"/>
      <c r="CC347" s="1008"/>
      <c r="CD347" s="1008"/>
      <c r="CE347" s="1008"/>
      <c r="CF347" s="1008"/>
      <c r="CG347" s="1008"/>
      <c r="CH347" s="1008"/>
      <c r="CI347" s="1008"/>
      <c r="CJ347" s="1008"/>
      <c r="CK347" s="1008"/>
      <c r="CL347" s="1008"/>
      <c r="CM347" s="1008"/>
      <c r="CN347" s="1008"/>
      <c r="CO347" s="1008"/>
      <c r="CP347" s="1008"/>
      <c r="CQ347" s="1008"/>
      <c r="CR347" s="1008"/>
      <c r="CS347" s="1008"/>
      <c r="CT347" s="1008"/>
      <c r="CU347" s="1008"/>
      <c r="CV347" s="1008"/>
      <c r="CW347" s="1008"/>
      <c r="CX347" s="1008"/>
      <c r="CY347" s="1008"/>
      <c r="CZ347" s="1008"/>
      <c r="DA347" s="1008"/>
      <c r="DB347" s="1008"/>
      <c r="DC347" s="1008"/>
      <c r="DD347" s="1008"/>
      <c r="DE347" s="1008"/>
      <c r="DF347" s="1008"/>
      <c r="DG347" s="1008"/>
      <c r="DH347" s="1008"/>
      <c r="DI347" s="1008"/>
      <c r="DJ347" s="1008"/>
      <c r="DK347" s="1008"/>
      <c r="DL347" s="1008"/>
      <c r="DM347" s="1008"/>
      <c r="DN347" s="1008"/>
      <c r="DO347" s="1008"/>
      <c r="DP347" s="1008"/>
      <c r="DQ347" s="1008"/>
      <c r="DR347" s="1008"/>
    </row>
    <row r="348" spans="2:122" s="1007" customFormat="1" x14ac:dyDescent="0.25">
      <c r="B348" s="1013"/>
      <c r="C348" s="1008"/>
      <c r="D348" s="1008"/>
      <c r="E348" s="1008"/>
      <c r="F348" s="1008"/>
      <c r="G348" s="1008"/>
      <c r="H348" s="1008"/>
      <c r="I348" s="1008"/>
      <c r="J348" s="1008"/>
      <c r="K348" s="1008"/>
      <c r="L348" s="1008"/>
      <c r="M348" s="1008"/>
      <c r="N348" s="1008"/>
      <c r="O348" s="1008"/>
      <c r="P348" s="1008"/>
      <c r="Q348" s="1008"/>
      <c r="R348" s="1008"/>
      <c r="S348" s="1008"/>
      <c r="T348" s="1008"/>
      <c r="U348" s="1008"/>
      <c r="V348" s="1008"/>
      <c r="W348" s="1008"/>
      <c r="X348" s="1008"/>
      <c r="Y348" s="1008"/>
      <c r="Z348" s="1008"/>
      <c r="AA348" s="1008"/>
      <c r="AB348" s="1008"/>
      <c r="AC348" s="1008"/>
      <c r="AD348" s="1008"/>
      <c r="AE348" s="1008"/>
      <c r="AF348" s="1008"/>
      <c r="AG348" s="1011"/>
      <c r="AH348" s="1011"/>
      <c r="AI348" s="1011"/>
      <c r="AJ348" s="1011"/>
      <c r="AK348" s="1011"/>
      <c r="AL348" s="1008"/>
      <c r="AM348" s="1008"/>
      <c r="AN348" s="1008"/>
      <c r="AO348" s="1008"/>
      <c r="AP348" s="1008"/>
      <c r="AQ348" s="1008"/>
      <c r="AR348" s="1008"/>
      <c r="AS348" s="1008"/>
      <c r="AT348" s="1008"/>
      <c r="AU348" s="1008"/>
      <c r="AV348" s="1008"/>
      <c r="AW348" s="1008"/>
      <c r="AX348" s="1008"/>
      <c r="AY348" s="1008"/>
      <c r="AZ348" s="1008"/>
      <c r="BA348" s="1008"/>
      <c r="BB348" s="1008"/>
      <c r="BC348" s="1008"/>
      <c r="BD348" s="1008"/>
      <c r="BE348" s="1008"/>
      <c r="BF348" s="1008"/>
      <c r="BG348" s="1008"/>
      <c r="BH348" s="1008"/>
      <c r="BI348" s="1008"/>
      <c r="BJ348" s="1008"/>
      <c r="BK348" s="1008"/>
      <c r="BL348" s="1008"/>
      <c r="BM348" s="1008"/>
      <c r="BN348" s="1008"/>
      <c r="BO348" s="1008"/>
      <c r="BP348" s="1008"/>
      <c r="BQ348" s="1008"/>
      <c r="BR348" s="1008"/>
      <c r="BS348" s="1008"/>
      <c r="BT348" s="1008"/>
      <c r="BU348" s="1008"/>
      <c r="BV348" s="1008"/>
      <c r="BW348" s="1008"/>
      <c r="BX348" s="1008"/>
      <c r="BY348" s="1008"/>
      <c r="BZ348" s="1008"/>
      <c r="CA348" s="1008"/>
      <c r="CB348" s="1008"/>
      <c r="CC348" s="1008"/>
      <c r="CD348" s="1008"/>
      <c r="CE348" s="1008"/>
      <c r="CF348" s="1008"/>
      <c r="CG348" s="1008"/>
      <c r="CH348" s="1008"/>
      <c r="CI348" s="1008"/>
      <c r="CJ348" s="1008"/>
      <c r="CK348" s="1008"/>
      <c r="CL348" s="1008"/>
      <c r="CM348" s="1008"/>
      <c r="CN348" s="1008"/>
      <c r="CO348" s="1008"/>
      <c r="CP348" s="1008"/>
      <c r="CQ348" s="1008"/>
      <c r="CR348" s="1008"/>
      <c r="CS348" s="1008"/>
      <c r="CT348" s="1008"/>
      <c r="CU348" s="1008"/>
      <c r="CV348" s="1008"/>
      <c r="CW348" s="1008"/>
      <c r="CX348" s="1008"/>
      <c r="CY348" s="1008"/>
      <c r="CZ348" s="1008"/>
      <c r="DA348" s="1008"/>
      <c r="DB348" s="1008"/>
      <c r="DC348" s="1008"/>
      <c r="DD348" s="1008"/>
      <c r="DE348" s="1008"/>
      <c r="DF348" s="1008"/>
      <c r="DG348" s="1008"/>
      <c r="DH348" s="1008"/>
      <c r="DI348" s="1008"/>
      <c r="DJ348" s="1008"/>
      <c r="DK348" s="1008"/>
      <c r="DL348" s="1008"/>
      <c r="DM348" s="1008"/>
      <c r="DN348" s="1008"/>
      <c r="DO348" s="1008"/>
      <c r="DP348" s="1008"/>
      <c r="DQ348" s="1008"/>
      <c r="DR348" s="1008"/>
    </row>
    <row r="349" spans="2:122" s="1007" customFormat="1" x14ac:dyDescent="0.25">
      <c r="B349" s="1013"/>
      <c r="C349" s="1008"/>
      <c r="D349" s="1008"/>
      <c r="E349" s="1008"/>
      <c r="F349" s="1008"/>
      <c r="G349" s="1008"/>
      <c r="H349" s="1008"/>
      <c r="I349" s="1008"/>
      <c r="J349" s="1008"/>
      <c r="K349" s="1008"/>
      <c r="L349" s="1008"/>
      <c r="M349" s="1008"/>
      <c r="N349" s="1008"/>
      <c r="O349" s="1008"/>
      <c r="P349" s="1008"/>
      <c r="Q349" s="1008"/>
      <c r="R349" s="1008"/>
      <c r="S349" s="1008"/>
      <c r="T349" s="1008"/>
      <c r="U349" s="1008"/>
      <c r="V349" s="1008"/>
      <c r="W349" s="1008"/>
      <c r="X349" s="1008"/>
      <c r="Y349" s="1008"/>
      <c r="Z349" s="1008"/>
      <c r="AA349" s="1008"/>
      <c r="AB349" s="1008"/>
      <c r="AC349" s="1008"/>
      <c r="AD349" s="1008"/>
      <c r="AE349" s="1008"/>
      <c r="AF349" s="1008"/>
      <c r="AG349" s="1011"/>
      <c r="AH349" s="1011"/>
      <c r="AI349" s="1011"/>
      <c r="AJ349" s="1011"/>
      <c r="AK349" s="1011"/>
      <c r="AL349" s="1008"/>
      <c r="AM349" s="1008"/>
      <c r="AN349" s="1008"/>
      <c r="AO349" s="1008"/>
      <c r="AP349" s="1008"/>
      <c r="AQ349" s="1008"/>
      <c r="AR349" s="1008"/>
      <c r="AS349" s="1008"/>
      <c r="AT349" s="1008"/>
      <c r="AU349" s="1008"/>
      <c r="AV349" s="1008"/>
      <c r="AW349" s="1008"/>
      <c r="AX349" s="1008"/>
      <c r="AY349" s="1008"/>
      <c r="AZ349" s="1008"/>
      <c r="BA349" s="1008"/>
      <c r="BB349" s="1008"/>
      <c r="BC349" s="1008"/>
      <c r="BD349" s="1008"/>
      <c r="BE349" s="1008"/>
      <c r="BF349" s="1008"/>
      <c r="BG349" s="1008"/>
      <c r="BH349" s="1008"/>
      <c r="BI349" s="1008"/>
      <c r="BJ349" s="1008"/>
      <c r="BK349" s="1008"/>
      <c r="BL349" s="1008"/>
      <c r="BM349" s="1008"/>
      <c r="BN349" s="1008"/>
      <c r="BO349" s="1008"/>
      <c r="BP349" s="1008"/>
      <c r="BQ349" s="1008"/>
      <c r="BR349" s="1008"/>
      <c r="BS349" s="1008"/>
      <c r="BT349" s="1008"/>
      <c r="BU349" s="1008"/>
      <c r="BV349" s="1008"/>
      <c r="BW349" s="1008"/>
      <c r="BX349" s="1008"/>
      <c r="BY349" s="1008"/>
      <c r="BZ349" s="1008"/>
      <c r="CA349" s="1008"/>
      <c r="CB349" s="1008"/>
      <c r="CC349" s="1008"/>
      <c r="CD349" s="1008"/>
      <c r="CE349" s="1008"/>
      <c r="CF349" s="1008"/>
      <c r="CG349" s="1008"/>
      <c r="CH349" s="1008"/>
      <c r="CI349" s="1008"/>
      <c r="CJ349" s="1008"/>
      <c r="CK349" s="1008"/>
      <c r="CL349" s="1008"/>
      <c r="CM349" s="1008"/>
      <c r="CN349" s="1008"/>
      <c r="CO349" s="1008"/>
      <c r="CP349" s="1008"/>
      <c r="CQ349" s="1008"/>
      <c r="CR349" s="1008"/>
      <c r="CS349" s="1008"/>
      <c r="CT349" s="1008"/>
      <c r="CU349" s="1008"/>
      <c r="CV349" s="1008"/>
      <c r="CW349" s="1008"/>
      <c r="CX349" s="1008"/>
      <c r="CY349" s="1008"/>
      <c r="CZ349" s="1008"/>
      <c r="DA349" s="1008"/>
      <c r="DB349" s="1008"/>
      <c r="DC349" s="1008"/>
      <c r="DD349" s="1008"/>
      <c r="DE349" s="1008"/>
      <c r="DF349" s="1008"/>
      <c r="DG349" s="1008"/>
      <c r="DH349" s="1008"/>
      <c r="DI349" s="1008"/>
      <c r="DJ349" s="1008"/>
      <c r="DK349" s="1008"/>
      <c r="DL349" s="1008"/>
      <c r="DM349" s="1008"/>
      <c r="DN349" s="1008"/>
      <c r="DO349" s="1008"/>
      <c r="DP349" s="1008"/>
      <c r="DQ349" s="1008"/>
      <c r="DR349" s="1008"/>
    </row>
    <row r="350" spans="2:122" s="1007" customFormat="1" x14ac:dyDescent="0.25">
      <c r="B350" s="1013"/>
      <c r="C350" s="1008"/>
      <c r="D350" s="1008"/>
      <c r="E350" s="1008"/>
      <c r="F350" s="1008"/>
      <c r="G350" s="1008"/>
      <c r="H350" s="1008"/>
      <c r="I350" s="1008"/>
      <c r="J350" s="1008"/>
      <c r="K350" s="1008"/>
      <c r="L350" s="1008"/>
      <c r="M350" s="1008"/>
      <c r="N350" s="1008"/>
      <c r="O350" s="1008"/>
      <c r="P350" s="1008"/>
      <c r="Q350" s="1008"/>
      <c r="R350" s="1008"/>
      <c r="S350" s="1008"/>
      <c r="T350" s="1008"/>
      <c r="U350" s="1008"/>
      <c r="V350" s="1008"/>
      <c r="W350" s="1008"/>
      <c r="X350" s="1008"/>
      <c r="Y350" s="1008"/>
      <c r="Z350" s="1008"/>
      <c r="AA350" s="1008"/>
      <c r="AB350" s="1008"/>
      <c r="AC350" s="1008"/>
      <c r="AD350" s="1008"/>
      <c r="AE350" s="1008"/>
      <c r="AF350" s="1008"/>
      <c r="AG350" s="1011"/>
      <c r="AH350" s="1011"/>
      <c r="AI350" s="1011"/>
      <c r="AJ350" s="1011"/>
      <c r="AK350" s="1011"/>
      <c r="AL350" s="1008"/>
      <c r="AM350" s="1008"/>
      <c r="AN350" s="1008"/>
      <c r="AO350" s="1008"/>
      <c r="AP350" s="1008"/>
      <c r="AQ350" s="1008"/>
      <c r="AR350" s="1008"/>
      <c r="AS350" s="1008"/>
      <c r="AT350" s="1008"/>
      <c r="AU350" s="1008"/>
      <c r="AV350" s="1008"/>
      <c r="AW350" s="1008"/>
      <c r="AX350" s="1008"/>
      <c r="AY350" s="1008"/>
      <c r="AZ350" s="1008"/>
      <c r="BA350" s="1008"/>
      <c r="BB350" s="1008"/>
      <c r="BC350" s="1008"/>
      <c r="BD350" s="1008"/>
      <c r="BE350" s="1008"/>
      <c r="BF350" s="1008"/>
      <c r="BG350" s="1008"/>
      <c r="BH350" s="1008"/>
      <c r="BI350" s="1008"/>
      <c r="BJ350" s="1008"/>
      <c r="BK350" s="1008"/>
      <c r="BL350" s="1008"/>
      <c r="BM350" s="1008"/>
      <c r="BN350" s="1008"/>
      <c r="BO350" s="1008"/>
      <c r="BP350" s="1008"/>
      <c r="BQ350" s="1008"/>
      <c r="BR350" s="1008"/>
      <c r="BS350" s="1008"/>
      <c r="BT350" s="1008"/>
      <c r="BU350" s="1008"/>
      <c r="BV350" s="1008"/>
      <c r="BW350" s="1008"/>
      <c r="BX350" s="1008"/>
      <c r="BY350" s="1008"/>
      <c r="BZ350" s="1008"/>
      <c r="CA350" s="1008"/>
      <c r="CB350" s="1008"/>
      <c r="CC350" s="1008"/>
      <c r="CD350" s="1008"/>
      <c r="CE350" s="1008"/>
      <c r="CF350" s="1008"/>
      <c r="CG350" s="1008"/>
      <c r="CH350" s="1008"/>
      <c r="CI350" s="1008"/>
      <c r="CJ350" s="1008"/>
      <c r="CK350" s="1008"/>
      <c r="CL350" s="1008"/>
      <c r="CM350" s="1008"/>
      <c r="CN350" s="1008"/>
      <c r="CO350" s="1008"/>
      <c r="CP350" s="1008"/>
      <c r="CQ350" s="1008"/>
      <c r="CR350" s="1008"/>
      <c r="CS350" s="1008"/>
      <c r="CT350" s="1008"/>
      <c r="CU350" s="1008"/>
      <c r="CV350" s="1008"/>
      <c r="CW350" s="1008"/>
      <c r="CX350" s="1008"/>
      <c r="CY350" s="1008"/>
      <c r="CZ350" s="1008"/>
      <c r="DA350" s="1008"/>
      <c r="DB350" s="1008"/>
      <c r="DC350" s="1008"/>
      <c r="DD350" s="1008"/>
      <c r="DE350" s="1008"/>
      <c r="DF350" s="1008"/>
      <c r="DG350" s="1008"/>
      <c r="DH350" s="1008"/>
      <c r="DI350" s="1008"/>
      <c r="DJ350" s="1008"/>
      <c r="DK350" s="1008"/>
      <c r="DL350" s="1008"/>
      <c r="DM350" s="1008"/>
      <c r="DN350" s="1008"/>
      <c r="DO350" s="1008"/>
      <c r="DP350" s="1008"/>
      <c r="DQ350" s="1008"/>
      <c r="DR350" s="1008"/>
    </row>
    <row r="351" spans="2:122" s="1007" customFormat="1" x14ac:dyDescent="0.25">
      <c r="B351" s="1013"/>
      <c r="C351" s="1008"/>
      <c r="D351" s="1008"/>
      <c r="E351" s="1008"/>
      <c r="F351" s="1008"/>
      <c r="G351" s="1008"/>
      <c r="H351" s="1008"/>
      <c r="I351" s="1008"/>
      <c r="J351" s="1008"/>
      <c r="K351" s="1008"/>
      <c r="L351" s="1008"/>
      <c r="M351" s="1008"/>
      <c r="N351" s="1008"/>
      <c r="O351" s="1008"/>
      <c r="P351" s="1008"/>
      <c r="Q351" s="1008"/>
      <c r="R351" s="1008"/>
      <c r="S351" s="1008"/>
      <c r="T351" s="1008"/>
      <c r="U351" s="1008"/>
      <c r="V351" s="1008"/>
      <c r="W351" s="1008"/>
      <c r="X351" s="1008"/>
      <c r="Y351" s="1008"/>
      <c r="Z351" s="1008"/>
      <c r="AA351" s="1008"/>
      <c r="AB351" s="1008"/>
      <c r="AC351" s="1008"/>
      <c r="AD351" s="1008"/>
      <c r="AE351" s="1008"/>
      <c r="AF351" s="1008"/>
      <c r="AG351" s="1011"/>
      <c r="AH351" s="1011"/>
      <c r="AI351" s="1011"/>
      <c r="AJ351" s="1011"/>
      <c r="AK351" s="1011"/>
      <c r="AL351" s="1008"/>
      <c r="AM351" s="1008"/>
      <c r="AN351" s="1008"/>
      <c r="AO351" s="1008"/>
      <c r="AP351" s="1008"/>
      <c r="AQ351" s="1008"/>
      <c r="AR351" s="1008"/>
      <c r="AS351" s="1008"/>
      <c r="AT351" s="1008"/>
      <c r="AU351" s="1008"/>
      <c r="AV351" s="1008"/>
      <c r="AW351" s="1008"/>
      <c r="AX351" s="1008"/>
      <c r="AY351" s="1008"/>
      <c r="AZ351" s="1008"/>
      <c r="BA351" s="1008"/>
      <c r="BB351" s="1008"/>
      <c r="BC351" s="1008"/>
      <c r="BD351" s="1008"/>
      <c r="BE351" s="1008"/>
      <c r="BF351" s="1008"/>
      <c r="BG351" s="1008"/>
      <c r="BH351" s="1008"/>
      <c r="BI351" s="1008"/>
      <c r="BJ351" s="1008"/>
      <c r="BK351" s="1008"/>
      <c r="BL351" s="1008"/>
      <c r="BM351" s="1008"/>
      <c r="BN351" s="1008"/>
      <c r="BO351" s="1008"/>
      <c r="BP351" s="1008"/>
      <c r="BQ351" s="1008"/>
      <c r="BR351" s="1008"/>
      <c r="BS351" s="1008"/>
      <c r="BT351" s="1008"/>
      <c r="BU351" s="1008"/>
      <c r="BV351" s="1008"/>
      <c r="BW351" s="1008"/>
      <c r="BX351" s="1008"/>
      <c r="BY351" s="1008"/>
      <c r="BZ351" s="1008"/>
      <c r="CA351" s="1008"/>
      <c r="CB351" s="1008"/>
      <c r="CC351" s="1008"/>
      <c r="CD351" s="1008"/>
      <c r="CE351" s="1008"/>
      <c r="CF351" s="1008"/>
      <c r="CG351" s="1008"/>
      <c r="CH351" s="1008"/>
      <c r="CI351" s="1008"/>
      <c r="CJ351" s="1008"/>
      <c r="CK351" s="1008"/>
      <c r="CL351" s="1008"/>
      <c r="CM351" s="1008"/>
      <c r="CN351" s="1008"/>
      <c r="CO351" s="1008"/>
      <c r="CP351" s="1008"/>
      <c r="CQ351" s="1008"/>
      <c r="CR351" s="1008"/>
      <c r="CS351" s="1008"/>
      <c r="CT351" s="1008"/>
      <c r="CU351" s="1008"/>
      <c r="CV351" s="1008"/>
      <c r="CW351" s="1008"/>
      <c r="CX351" s="1008"/>
      <c r="CY351" s="1008"/>
      <c r="CZ351" s="1008"/>
      <c r="DA351" s="1008"/>
      <c r="DB351" s="1008"/>
      <c r="DC351" s="1008"/>
      <c r="DD351" s="1008"/>
      <c r="DE351" s="1008"/>
      <c r="DF351" s="1008"/>
      <c r="DG351" s="1008"/>
      <c r="DH351" s="1008"/>
      <c r="DI351" s="1008"/>
      <c r="DJ351" s="1008"/>
      <c r="DK351" s="1008"/>
      <c r="DL351" s="1008"/>
      <c r="DM351" s="1008"/>
      <c r="DN351" s="1008"/>
      <c r="DO351" s="1008"/>
      <c r="DP351" s="1008"/>
      <c r="DQ351" s="1008"/>
      <c r="DR351" s="1008"/>
    </row>
    <row r="352" spans="2:122" s="1007" customFormat="1" x14ac:dyDescent="0.25">
      <c r="B352" s="1013"/>
      <c r="C352" s="1008"/>
      <c r="D352" s="1008"/>
      <c r="E352" s="1008"/>
      <c r="F352" s="1008"/>
      <c r="G352" s="1008"/>
      <c r="H352" s="1008"/>
      <c r="I352" s="1008"/>
      <c r="J352" s="1008"/>
      <c r="K352" s="1008"/>
      <c r="L352" s="1008"/>
      <c r="M352" s="1008"/>
      <c r="N352" s="1008"/>
      <c r="O352" s="1008"/>
      <c r="P352" s="1008"/>
      <c r="Q352" s="1008"/>
      <c r="R352" s="1008"/>
      <c r="S352" s="1008"/>
      <c r="T352" s="1008"/>
      <c r="U352" s="1008"/>
      <c r="V352" s="1008"/>
      <c r="W352" s="1008"/>
      <c r="X352" s="1008"/>
      <c r="Y352" s="1008"/>
      <c r="Z352" s="1008"/>
      <c r="AA352" s="1008"/>
      <c r="AB352" s="1008"/>
      <c r="AC352" s="1008"/>
      <c r="AD352" s="1008"/>
      <c r="AE352" s="1008"/>
      <c r="AF352" s="1008"/>
      <c r="AG352" s="1011"/>
      <c r="AH352" s="1011"/>
      <c r="AI352" s="1011"/>
      <c r="AJ352" s="1011"/>
      <c r="AK352" s="1011"/>
      <c r="AL352" s="1008"/>
      <c r="AM352" s="1008"/>
      <c r="AN352" s="1008"/>
      <c r="AO352" s="1008"/>
      <c r="AP352" s="1008"/>
      <c r="AQ352" s="1008"/>
      <c r="AR352" s="1008"/>
      <c r="AS352" s="1008"/>
      <c r="AT352" s="1008"/>
      <c r="AU352" s="1008"/>
      <c r="AV352" s="1008"/>
      <c r="AW352" s="1008"/>
      <c r="AX352" s="1008"/>
      <c r="AY352" s="1008"/>
      <c r="AZ352" s="1008"/>
      <c r="BA352" s="1008"/>
      <c r="BB352" s="1008"/>
      <c r="BC352" s="1008"/>
      <c r="BD352" s="1008"/>
      <c r="BE352" s="1008"/>
      <c r="BF352" s="1008"/>
      <c r="BG352" s="1008"/>
      <c r="BH352" s="1008"/>
      <c r="BI352" s="1008"/>
      <c r="BJ352" s="1008"/>
      <c r="BK352" s="1008"/>
      <c r="BL352" s="1008"/>
      <c r="BM352" s="1008"/>
      <c r="BN352" s="1008"/>
      <c r="BO352" s="1008"/>
      <c r="BP352" s="1008"/>
      <c r="BQ352" s="1008"/>
      <c r="BR352" s="1008"/>
      <c r="BS352" s="1008"/>
      <c r="BT352" s="1008"/>
      <c r="BU352" s="1008"/>
      <c r="BV352" s="1008"/>
      <c r="BW352" s="1008"/>
      <c r="BX352" s="1008"/>
      <c r="BY352" s="1008"/>
      <c r="BZ352" s="1008"/>
      <c r="CA352" s="1008"/>
      <c r="CB352" s="1008"/>
      <c r="CC352" s="1008"/>
      <c r="CD352" s="1008"/>
      <c r="CE352" s="1008"/>
      <c r="CF352" s="1008"/>
      <c r="CG352" s="1008"/>
      <c r="CH352" s="1008"/>
      <c r="CI352" s="1008"/>
      <c r="CJ352" s="1008"/>
      <c r="CK352" s="1008"/>
      <c r="CL352" s="1008"/>
      <c r="CM352" s="1008"/>
      <c r="CN352" s="1008"/>
      <c r="CO352" s="1008"/>
      <c r="CP352" s="1008"/>
      <c r="CQ352" s="1008"/>
      <c r="CR352" s="1008"/>
      <c r="CS352" s="1008"/>
      <c r="CT352" s="1008"/>
      <c r="CU352" s="1008"/>
      <c r="CV352" s="1008"/>
      <c r="CW352" s="1008"/>
      <c r="CX352" s="1008"/>
      <c r="CY352" s="1008"/>
      <c r="CZ352" s="1008"/>
      <c r="DA352" s="1008"/>
      <c r="DB352" s="1008"/>
      <c r="DC352" s="1008"/>
      <c r="DD352" s="1008"/>
      <c r="DE352" s="1008"/>
      <c r="DF352" s="1008"/>
      <c r="DG352" s="1008"/>
      <c r="DH352" s="1008"/>
      <c r="DI352" s="1008"/>
      <c r="DJ352" s="1008"/>
      <c r="DK352" s="1008"/>
      <c r="DL352" s="1008"/>
      <c r="DM352" s="1008"/>
      <c r="DN352" s="1008"/>
      <c r="DO352" s="1008"/>
      <c r="DP352" s="1008"/>
      <c r="DQ352" s="1008"/>
      <c r="DR352" s="1008"/>
    </row>
    <row r="353" spans="2:122" s="1007" customFormat="1" x14ac:dyDescent="0.25">
      <c r="B353" s="1013"/>
      <c r="C353" s="1008"/>
      <c r="D353" s="1008"/>
      <c r="E353" s="1008"/>
      <c r="F353" s="1008"/>
      <c r="G353" s="1008"/>
      <c r="H353" s="1008"/>
      <c r="I353" s="1008"/>
      <c r="J353" s="1008"/>
      <c r="K353" s="1008"/>
      <c r="L353" s="1008"/>
      <c r="M353" s="1008"/>
      <c r="N353" s="1008"/>
      <c r="O353" s="1008"/>
      <c r="P353" s="1008"/>
      <c r="Q353" s="1008"/>
      <c r="R353" s="1008"/>
      <c r="S353" s="1008"/>
      <c r="T353" s="1008"/>
      <c r="U353" s="1008"/>
      <c r="V353" s="1008"/>
      <c r="W353" s="1008"/>
      <c r="X353" s="1008"/>
      <c r="Y353" s="1008"/>
      <c r="Z353" s="1008"/>
      <c r="AA353" s="1008"/>
      <c r="AB353" s="1008"/>
      <c r="AC353" s="1008"/>
      <c r="AD353" s="1008"/>
      <c r="AE353" s="1008"/>
      <c r="AF353" s="1008"/>
      <c r="AG353" s="1011"/>
      <c r="AH353" s="1011"/>
      <c r="AI353" s="1011"/>
      <c r="AJ353" s="1011"/>
      <c r="AK353" s="1011"/>
      <c r="AL353" s="1008"/>
      <c r="AM353" s="1008"/>
      <c r="AN353" s="1008"/>
      <c r="AO353" s="1008"/>
      <c r="AP353" s="1008"/>
      <c r="AQ353" s="1008"/>
      <c r="AR353" s="1008"/>
      <c r="AS353" s="1008"/>
      <c r="AT353" s="1008"/>
      <c r="AU353" s="1008"/>
      <c r="AV353" s="1008"/>
      <c r="AW353" s="1008"/>
      <c r="AX353" s="1008"/>
      <c r="AY353" s="1008"/>
      <c r="AZ353" s="1008"/>
      <c r="BA353" s="1008"/>
      <c r="BB353" s="1008"/>
      <c r="BC353" s="1008"/>
      <c r="BD353" s="1008"/>
      <c r="BE353" s="1008"/>
      <c r="BF353" s="1008"/>
      <c r="BG353" s="1008"/>
      <c r="BH353" s="1008"/>
      <c r="BI353" s="1008"/>
      <c r="BJ353" s="1008"/>
      <c r="BK353" s="1008"/>
      <c r="BL353" s="1008"/>
      <c r="BM353" s="1008"/>
      <c r="BN353" s="1008"/>
      <c r="BO353" s="1008"/>
      <c r="BP353" s="1008"/>
      <c r="BQ353" s="1008"/>
      <c r="BR353" s="1008"/>
      <c r="BS353" s="1008"/>
      <c r="BT353" s="1008"/>
      <c r="BU353" s="1008"/>
      <c r="BV353" s="1008"/>
      <c r="BW353" s="1008"/>
      <c r="BX353" s="1008"/>
      <c r="BY353" s="1008"/>
      <c r="BZ353" s="1008"/>
      <c r="CA353" s="1008"/>
      <c r="CB353" s="1008"/>
      <c r="CC353" s="1008"/>
      <c r="CD353" s="1008"/>
      <c r="CE353" s="1008"/>
      <c r="CF353" s="1008"/>
      <c r="CG353" s="1008"/>
      <c r="CH353" s="1008"/>
      <c r="CI353" s="1008"/>
      <c r="CJ353" s="1008"/>
      <c r="CK353" s="1008"/>
      <c r="CL353" s="1008"/>
      <c r="CM353" s="1008"/>
      <c r="CN353" s="1008"/>
      <c r="CO353" s="1008"/>
      <c r="CP353" s="1008"/>
      <c r="CQ353" s="1008"/>
      <c r="CR353" s="1008"/>
      <c r="CS353" s="1008"/>
      <c r="CT353" s="1008"/>
      <c r="CU353" s="1008"/>
      <c r="CV353" s="1008"/>
      <c r="CW353" s="1008"/>
      <c r="CX353" s="1008"/>
      <c r="CY353" s="1008"/>
      <c r="CZ353" s="1008"/>
      <c r="DA353" s="1008"/>
      <c r="DB353" s="1008"/>
      <c r="DC353" s="1008"/>
      <c r="DD353" s="1008"/>
      <c r="DE353" s="1008"/>
      <c r="DF353" s="1008"/>
      <c r="DG353" s="1008"/>
      <c r="DH353" s="1008"/>
      <c r="DI353" s="1008"/>
      <c r="DJ353" s="1008"/>
      <c r="DK353" s="1008"/>
      <c r="DL353" s="1008"/>
      <c r="DM353" s="1008"/>
      <c r="DN353" s="1008"/>
      <c r="DO353" s="1008"/>
      <c r="DP353" s="1008"/>
      <c r="DQ353" s="1008"/>
      <c r="DR353" s="1008"/>
    </row>
    <row r="354" spans="2:122" s="1007" customFormat="1" x14ac:dyDescent="0.25">
      <c r="B354" s="1013"/>
      <c r="C354" s="1008"/>
      <c r="D354" s="1008"/>
      <c r="E354" s="1008"/>
      <c r="F354" s="1008"/>
      <c r="G354" s="1008"/>
      <c r="H354" s="1008"/>
      <c r="I354" s="1008"/>
      <c r="J354" s="1008"/>
      <c r="K354" s="1008"/>
      <c r="L354" s="1008"/>
      <c r="M354" s="1008"/>
      <c r="N354" s="1008"/>
      <c r="O354" s="1008"/>
      <c r="P354" s="1008"/>
      <c r="Q354" s="1008"/>
      <c r="R354" s="1008"/>
      <c r="S354" s="1008"/>
      <c r="T354" s="1008"/>
      <c r="U354" s="1008"/>
      <c r="V354" s="1008"/>
      <c r="W354" s="1008"/>
      <c r="X354" s="1008"/>
      <c r="Y354" s="1008"/>
      <c r="Z354" s="1008"/>
      <c r="AA354" s="1008"/>
      <c r="AB354" s="1008"/>
      <c r="AC354" s="1008"/>
      <c r="AD354" s="1008"/>
      <c r="AE354" s="1008"/>
      <c r="AF354" s="1008"/>
      <c r="AG354" s="1011"/>
      <c r="AH354" s="1011"/>
      <c r="AI354" s="1011"/>
      <c r="AJ354" s="1011"/>
      <c r="AK354" s="1011"/>
      <c r="AL354" s="1008"/>
      <c r="AM354" s="1008"/>
      <c r="AN354" s="1008"/>
      <c r="AO354" s="1008"/>
      <c r="AP354" s="1008"/>
      <c r="AQ354" s="1008"/>
      <c r="AR354" s="1008"/>
      <c r="AS354" s="1008"/>
      <c r="AT354" s="1008"/>
      <c r="AU354" s="1008"/>
      <c r="AV354" s="1008"/>
      <c r="AW354" s="1008"/>
      <c r="AX354" s="1008"/>
      <c r="AY354" s="1008"/>
      <c r="AZ354" s="1008"/>
      <c r="BA354" s="1008"/>
      <c r="BB354" s="1008"/>
      <c r="BC354" s="1008"/>
      <c r="BD354" s="1008"/>
      <c r="BE354" s="1008"/>
      <c r="BF354" s="1008"/>
      <c r="BG354" s="1008"/>
      <c r="BH354" s="1008"/>
      <c r="BI354" s="1008"/>
      <c r="BJ354" s="1008"/>
      <c r="BK354" s="1008"/>
      <c r="BL354" s="1008"/>
      <c r="BM354" s="1008"/>
      <c r="BN354" s="1008"/>
      <c r="BO354" s="1008"/>
      <c r="BP354" s="1008"/>
      <c r="BQ354" s="1008"/>
      <c r="BR354" s="1008"/>
      <c r="BS354" s="1008"/>
      <c r="BT354" s="1008"/>
      <c r="BU354" s="1008"/>
      <c r="BV354" s="1008"/>
      <c r="BW354" s="1008"/>
      <c r="BX354" s="1008"/>
      <c r="BY354" s="1008"/>
      <c r="BZ354" s="1008"/>
      <c r="CA354" s="1008"/>
      <c r="CB354" s="1008"/>
      <c r="CC354" s="1008"/>
      <c r="CD354" s="1008"/>
      <c r="CE354" s="1008"/>
      <c r="CF354" s="1008"/>
      <c r="CG354" s="1008"/>
      <c r="CH354" s="1008"/>
      <c r="CI354" s="1008"/>
      <c r="CJ354" s="1008"/>
      <c r="CK354" s="1008"/>
      <c r="CL354" s="1008"/>
      <c r="CM354" s="1008"/>
      <c r="CN354" s="1008"/>
      <c r="CO354" s="1008"/>
      <c r="CP354" s="1008"/>
      <c r="CQ354" s="1008"/>
      <c r="CR354" s="1008"/>
      <c r="CS354" s="1008"/>
      <c r="CT354" s="1008"/>
      <c r="CU354" s="1008"/>
      <c r="CV354" s="1008"/>
      <c r="CW354" s="1008"/>
      <c r="CX354" s="1008"/>
      <c r="CY354" s="1008"/>
      <c r="CZ354" s="1008"/>
      <c r="DA354" s="1008"/>
      <c r="DB354" s="1008"/>
      <c r="DC354" s="1008"/>
      <c r="DD354" s="1008"/>
      <c r="DE354" s="1008"/>
      <c r="DF354" s="1008"/>
      <c r="DG354" s="1008"/>
      <c r="DH354" s="1008"/>
      <c r="DI354" s="1008"/>
      <c r="DJ354" s="1008"/>
      <c r="DK354" s="1008"/>
      <c r="DL354" s="1008"/>
      <c r="DM354" s="1008"/>
      <c r="DN354" s="1008"/>
      <c r="DO354" s="1008"/>
      <c r="DP354" s="1008"/>
      <c r="DQ354" s="1008"/>
      <c r="DR354" s="1008"/>
    </row>
    <row r="355" spans="2:122" s="1007" customFormat="1" x14ac:dyDescent="0.25">
      <c r="B355" s="1013"/>
      <c r="C355" s="1008"/>
      <c r="D355" s="1008"/>
      <c r="E355" s="1008"/>
      <c r="F355" s="1008"/>
      <c r="G355" s="1008"/>
      <c r="H355" s="1008"/>
      <c r="I355" s="1008"/>
      <c r="J355" s="1008"/>
      <c r="K355" s="1008"/>
      <c r="L355" s="1008"/>
      <c r="M355" s="1008"/>
      <c r="N355" s="1008"/>
      <c r="O355" s="1008"/>
      <c r="P355" s="1008"/>
      <c r="Q355" s="1008"/>
      <c r="R355" s="1008"/>
      <c r="S355" s="1008"/>
      <c r="T355" s="1008"/>
      <c r="U355" s="1008"/>
      <c r="V355" s="1008"/>
      <c r="W355" s="1008"/>
      <c r="X355" s="1008"/>
      <c r="Y355" s="1008"/>
      <c r="Z355" s="1008"/>
      <c r="AA355" s="1008"/>
      <c r="AB355" s="1008"/>
      <c r="AC355" s="1008"/>
      <c r="AD355" s="1008"/>
      <c r="AE355" s="1008"/>
      <c r="AF355" s="1008"/>
      <c r="AG355" s="1011"/>
      <c r="AH355" s="1011"/>
      <c r="AI355" s="1011"/>
      <c r="AJ355" s="1011"/>
      <c r="AK355" s="1011"/>
      <c r="AL355" s="1008"/>
      <c r="AM355" s="1008"/>
      <c r="AN355" s="1008"/>
      <c r="AO355" s="1008"/>
      <c r="AP355" s="1008"/>
      <c r="AQ355" s="1008"/>
      <c r="AR355" s="1008"/>
      <c r="AS355" s="1008"/>
      <c r="AT355" s="1008"/>
      <c r="AU355" s="1008"/>
      <c r="AV355" s="1008"/>
      <c r="AW355" s="1008"/>
      <c r="AX355" s="1008"/>
      <c r="AY355" s="1008"/>
      <c r="AZ355" s="1008"/>
      <c r="BA355" s="1008"/>
      <c r="BB355" s="1008"/>
      <c r="BC355" s="1008"/>
      <c r="BD355" s="1008"/>
      <c r="BE355" s="1008"/>
      <c r="BF355" s="1008"/>
      <c r="BG355" s="1008"/>
      <c r="BH355" s="1008"/>
      <c r="BI355" s="1008"/>
      <c r="BJ355" s="1008"/>
      <c r="BK355" s="1008"/>
      <c r="BL355" s="1008"/>
      <c r="BM355" s="1008"/>
      <c r="BN355" s="1008"/>
      <c r="BO355" s="1008"/>
      <c r="BP355" s="1008"/>
      <c r="BQ355" s="1008"/>
      <c r="BR355" s="1008"/>
      <c r="BS355" s="1008"/>
      <c r="BT355" s="1008"/>
      <c r="BU355" s="1008"/>
      <c r="BV355" s="1008"/>
      <c r="BW355" s="1008"/>
      <c r="BX355" s="1008"/>
      <c r="BY355" s="1008"/>
      <c r="BZ355" s="1008"/>
      <c r="CA355" s="1008"/>
      <c r="CB355" s="1008"/>
      <c r="CC355" s="1008"/>
      <c r="CD355" s="1008"/>
      <c r="CE355" s="1008"/>
      <c r="CF355" s="1008"/>
      <c r="CG355" s="1008"/>
      <c r="CH355" s="1008"/>
      <c r="CI355" s="1008"/>
      <c r="CJ355" s="1008"/>
      <c r="CK355" s="1008"/>
      <c r="CL355" s="1008"/>
      <c r="CM355" s="1008"/>
      <c r="CN355" s="1008"/>
      <c r="CO355" s="1008"/>
      <c r="CP355" s="1008"/>
      <c r="CQ355" s="1008"/>
      <c r="CR355" s="1008"/>
      <c r="CS355" s="1008"/>
      <c r="CT355" s="1008"/>
      <c r="CU355" s="1008"/>
      <c r="CV355" s="1008"/>
      <c r="CW355" s="1008"/>
      <c r="CX355" s="1008"/>
      <c r="CY355" s="1008"/>
      <c r="CZ355" s="1008"/>
      <c r="DA355" s="1008"/>
      <c r="DB355" s="1008"/>
      <c r="DC355" s="1008"/>
      <c r="DD355" s="1008"/>
      <c r="DE355" s="1008"/>
      <c r="DF355" s="1008"/>
      <c r="DG355" s="1008"/>
      <c r="DH355" s="1008"/>
      <c r="DI355" s="1008"/>
      <c r="DJ355" s="1008"/>
      <c r="DK355" s="1008"/>
      <c r="DL355" s="1008"/>
      <c r="DM355" s="1008"/>
      <c r="DN355" s="1008"/>
      <c r="DO355" s="1008"/>
      <c r="DP355" s="1008"/>
      <c r="DQ355" s="1008"/>
      <c r="DR355" s="1008"/>
    </row>
    <row r="356" spans="2:122" s="1007" customFormat="1" x14ac:dyDescent="0.25">
      <c r="B356" s="1013"/>
      <c r="C356" s="1008"/>
      <c r="D356" s="1008"/>
      <c r="E356" s="1008"/>
      <c r="F356" s="1008"/>
      <c r="G356" s="1008"/>
      <c r="H356" s="1008"/>
      <c r="I356" s="1008"/>
      <c r="J356" s="1008"/>
      <c r="K356" s="1008"/>
      <c r="L356" s="1008"/>
      <c r="M356" s="1008"/>
      <c r="N356" s="1008"/>
      <c r="O356" s="1008"/>
      <c r="P356" s="1008"/>
      <c r="Q356" s="1008"/>
      <c r="R356" s="1008"/>
      <c r="S356" s="1008"/>
      <c r="T356" s="1008"/>
      <c r="U356" s="1008"/>
      <c r="V356" s="1008"/>
      <c r="W356" s="1008"/>
      <c r="X356" s="1008"/>
      <c r="Y356" s="1008"/>
      <c r="Z356" s="1008"/>
      <c r="AA356" s="1008"/>
      <c r="AB356" s="1008"/>
      <c r="AC356" s="1008"/>
      <c r="AD356" s="1008"/>
      <c r="AE356" s="1008"/>
      <c r="AF356" s="1008"/>
      <c r="AG356" s="1011"/>
      <c r="AH356" s="1011"/>
      <c r="AI356" s="1011"/>
      <c r="AJ356" s="1011"/>
      <c r="AK356" s="1011"/>
      <c r="AL356" s="1008"/>
      <c r="AM356" s="1008"/>
      <c r="AN356" s="1008"/>
      <c r="AO356" s="1008"/>
      <c r="AP356" s="1008"/>
      <c r="AQ356" s="1008"/>
      <c r="AR356" s="1008"/>
      <c r="AS356" s="1008"/>
      <c r="AT356" s="1008"/>
      <c r="AU356" s="1008"/>
      <c r="AV356" s="1008"/>
      <c r="AW356" s="1008"/>
      <c r="AX356" s="1008"/>
      <c r="AY356" s="1008"/>
      <c r="AZ356" s="1008"/>
      <c r="BA356" s="1008"/>
      <c r="BB356" s="1008"/>
      <c r="BC356" s="1008"/>
      <c r="BD356" s="1008"/>
      <c r="BE356" s="1008"/>
      <c r="BF356" s="1008"/>
      <c r="BG356" s="1008"/>
      <c r="BH356" s="1008"/>
      <c r="BI356" s="1008"/>
      <c r="BJ356" s="1008"/>
      <c r="BK356" s="1008"/>
      <c r="BL356" s="1008"/>
      <c r="BM356" s="1008"/>
      <c r="BN356" s="1008"/>
      <c r="BO356" s="1008"/>
      <c r="BP356" s="1008"/>
      <c r="BQ356" s="1008"/>
      <c r="BR356" s="1008"/>
      <c r="BS356" s="1008"/>
      <c r="BT356" s="1008"/>
      <c r="BU356" s="1008"/>
      <c r="BV356" s="1008"/>
      <c r="BW356" s="1008"/>
      <c r="BX356" s="1008"/>
      <c r="BY356" s="1008"/>
      <c r="BZ356" s="1008"/>
      <c r="CA356" s="1008"/>
      <c r="CB356" s="1008"/>
      <c r="CC356" s="1008"/>
      <c r="CD356" s="1008"/>
      <c r="CE356" s="1008"/>
      <c r="CF356" s="1008"/>
      <c r="CG356" s="1008"/>
      <c r="CH356" s="1008"/>
      <c r="CI356" s="1008"/>
      <c r="CJ356" s="1008"/>
      <c r="CK356" s="1008"/>
      <c r="CL356" s="1008"/>
      <c r="CM356" s="1008"/>
      <c r="CN356" s="1008"/>
      <c r="CO356" s="1008"/>
      <c r="CP356" s="1008"/>
      <c r="CQ356" s="1008"/>
      <c r="CR356" s="1008"/>
      <c r="CS356" s="1008"/>
      <c r="CT356" s="1008"/>
      <c r="CU356" s="1008"/>
      <c r="CV356" s="1008"/>
      <c r="CW356" s="1008"/>
      <c r="CX356" s="1008"/>
      <c r="CY356" s="1008"/>
      <c r="CZ356" s="1008"/>
      <c r="DA356" s="1008"/>
      <c r="DB356" s="1008"/>
      <c r="DC356" s="1008"/>
      <c r="DD356" s="1008"/>
      <c r="DE356" s="1008"/>
      <c r="DF356" s="1008"/>
      <c r="DG356" s="1008"/>
      <c r="DH356" s="1008"/>
      <c r="DI356" s="1008"/>
      <c r="DJ356" s="1008"/>
      <c r="DK356" s="1008"/>
      <c r="DL356" s="1008"/>
      <c r="DM356" s="1008"/>
      <c r="DN356" s="1008"/>
      <c r="DO356" s="1008"/>
      <c r="DP356" s="1008"/>
      <c r="DQ356" s="1008"/>
      <c r="DR356" s="1008"/>
    </row>
    <row r="357" spans="2:122" s="1007" customFormat="1" x14ac:dyDescent="0.25">
      <c r="B357" s="1013"/>
      <c r="C357" s="1008"/>
      <c r="D357" s="1008"/>
      <c r="E357" s="1008"/>
      <c r="F357" s="1008"/>
      <c r="G357" s="1008"/>
      <c r="H357" s="1008"/>
      <c r="I357" s="1008"/>
      <c r="J357" s="1008"/>
      <c r="K357" s="1008"/>
      <c r="L357" s="1008"/>
      <c r="M357" s="1008"/>
      <c r="N357" s="1008"/>
      <c r="O357" s="1008"/>
      <c r="P357" s="1008"/>
      <c r="Q357" s="1008"/>
      <c r="R357" s="1008"/>
      <c r="S357" s="1008"/>
      <c r="T357" s="1008"/>
      <c r="U357" s="1008"/>
      <c r="V357" s="1008"/>
      <c r="W357" s="1008"/>
      <c r="X357" s="1008"/>
      <c r="Y357" s="1008"/>
      <c r="Z357" s="1008"/>
      <c r="AA357" s="1008"/>
      <c r="AB357" s="1008"/>
      <c r="AC357" s="1008"/>
      <c r="AD357" s="1008"/>
      <c r="AE357" s="1008"/>
      <c r="AF357" s="1008"/>
      <c r="AG357" s="1011"/>
      <c r="AH357" s="1011"/>
      <c r="AI357" s="1011"/>
      <c r="AJ357" s="1011"/>
      <c r="AK357" s="1011"/>
      <c r="AL357" s="1008"/>
      <c r="AM357" s="1008"/>
      <c r="AN357" s="1008"/>
      <c r="AO357" s="1008"/>
      <c r="AP357" s="1008"/>
      <c r="AQ357" s="1008"/>
      <c r="AR357" s="1008"/>
      <c r="AS357" s="1008"/>
      <c r="AT357" s="1008"/>
      <c r="AU357" s="1008"/>
      <c r="AV357" s="1008"/>
      <c r="AW357" s="1008"/>
      <c r="AX357" s="1008"/>
      <c r="AY357" s="1008"/>
      <c r="AZ357" s="1008"/>
      <c r="BA357" s="1008"/>
      <c r="BB357" s="1008"/>
      <c r="BC357" s="1008"/>
      <c r="BD357" s="1008"/>
      <c r="BE357" s="1008"/>
      <c r="BF357" s="1008"/>
      <c r="BG357" s="1008"/>
      <c r="BH357" s="1008"/>
      <c r="BI357" s="1008"/>
      <c r="BJ357" s="1008"/>
      <c r="BK357" s="1008"/>
      <c r="BL357" s="1008"/>
      <c r="BM357" s="1008"/>
      <c r="BN357" s="1008"/>
      <c r="BO357" s="1008"/>
      <c r="BP357" s="1008"/>
      <c r="BQ357" s="1008"/>
      <c r="BR357" s="1008"/>
      <c r="BS357" s="1008"/>
      <c r="BT357" s="1008"/>
      <c r="BU357" s="1008"/>
      <c r="BV357" s="1008"/>
      <c r="BW357" s="1008"/>
      <c r="BX357" s="1008"/>
      <c r="BY357" s="1008"/>
      <c r="BZ357" s="1008"/>
      <c r="CA357" s="1008"/>
      <c r="CB357" s="1008"/>
      <c r="CC357" s="1008"/>
      <c r="CD357" s="1008"/>
      <c r="CE357" s="1008"/>
      <c r="CF357" s="1008"/>
      <c r="CG357" s="1008"/>
      <c r="CH357" s="1008"/>
      <c r="CI357" s="1008"/>
      <c r="CJ357" s="1008"/>
      <c r="CK357" s="1008"/>
      <c r="CL357" s="1008"/>
      <c r="CM357" s="1008"/>
      <c r="CN357" s="1008"/>
      <c r="CO357" s="1008"/>
      <c r="CP357" s="1008"/>
      <c r="CQ357" s="1008"/>
      <c r="CR357" s="1008"/>
      <c r="CS357" s="1008"/>
      <c r="CT357" s="1008"/>
      <c r="CU357" s="1008"/>
      <c r="CV357" s="1008"/>
      <c r="CW357" s="1008"/>
      <c r="CX357" s="1008"/>
      <c r="CY357" s="1008"/>
      <c r="CZ357" s="1008"/>
      <c r="DA357" s="1008"/>
      <c r="DB357" s="1008"/>
      <c r="DC357" s="1008"/>
      <c r="DD357" s="1008"/>
      <c r="DE357" s="1008"/>
      <c r="DF357" s="1008"/>
      <c r="DG357" s="1008"/>
      <c r="DH357" s="1008"/>
      <c r="DI357" s="1008"/>
      <c r="DJ357" s="1008"/>
      <c r="DK357" s="1008"/>
      <c r="DL357" s="1008"/>
      <c r="DM357" s="1008"/>
      <c r="DN357" s="1008"/>
      <c r="DO357" s="1008"/>
      <c r="DP357" s="1008"/>
      <c r="DQ357" s="1008"/>
      <c r="DR357" s="1008"/>
    </row>
    <row r="358" spans="2:122" s="1007" customFormat="1" x14ac:dyDescent="0.25">
      <c r="B358" s="1013"/>
      <c r="C358" s="1008"/>
      <c r="D358" s="1008"/>
      <c r="E358" s="1008"/>
      <c r="F358" s="1008"/>
      <c r="G358" s="1008"/>
      <c r="H358" s="1008"/>
      <c r="I358" s="1008"/>
      <c r="J358" s="1008"/>
      <c r="K358" s="1008"/>
      <c r="L358" s="1008"/>
      <c r="M358" s="1008"/>
      <c r="N358" s="1008"/>
      <c r="O358" s="1008"/>
      <c r="P358" s="1008"/>
      <c r="Q358" s="1008"/>
      <c r="R358" s="1008"/>
      <c r="S358" s="1008"/>
      <c r="T358" s="1008"/>
      <c r="U358" s="1008"/>
      <c r="V358" s="1008"/>
      <c r="W358" s="1008"/>
      <c r="X358" s="1008"/>
      <c r="Y358" s="1008"/>
      <c r="Z358" s="1008"/>
      <c r="AA358" s="1008"/>
      <c r="AB358" s="1008"/>
      <c r="AC358" s="1008"/>
      <c r="AD358" s="1008"/>
      <c r="AE358" s="1008"/>
      <c r="AF358" s="1008"/>
      <c r="AG358" s="1011"/>
      <c r="AH358" s="1011"/>
      <c r="AI358" s="1011"/>
      <c r="AJ358" s="1011"/>
      <c r="AK358" s="1011"/>
      <c r="AL358" s="1008"/>
      <c r="AM358" s="1008"/>
      <c r="AN358" s="1008"/>
      <c r="AO358" s="1008"/>
      <c r="AP358" s="1008"/>
      <c r="AQ358" s="1008"/>
      <c r="AR358" s="1008"/>
      <c r="AS358" s="1008"/>
      <c r="AT358" s="1008"/>
      <c r="AU358" s="1008"/>
      <c r="AV358" s="1008"/>
      <c r="AW358" s="1008"/>
      <c r="AX358" s="1008"/>
      <c r="AY358" s="1008"/>
      <c r="AZ358" s="1008"/>
      <c r="BA358" s="1008"/>
      <c r="BB358" s="1008"/>
      <c r="BC358" s="1008"/>
      <c r="BD358" s="1008"/>
      <c r="BE358" s="1008"/>
      <c r="BF358" s="1008"/>
      <c r="BG358" s="1008"/>
      <c r="BH358" s="1008"/>
      <c r="BI358" s="1008"/>
      <c r="BJ358" s="1008"/>
      <c r="BK358" s="1008"/>
      <c r="BL358" s="1008"/>
      <c r="BM358" s="1008"/>
      <c r="BN358" s="1008"/>
      <c r="BO358" s="1008"/>
      <c r="BP358" s="1008"/>
      <c r="BQ358" s="1008"/>
      <c r="BR358" s="1008"/>
      <c r="BS358" s="1008"/>
      <c r="BT358" s="1008"/>
      <c r="BU358" s="1008"/>
      <c r="BV358" s="1008"/>
      <c r="BW358" s="1008"/>
      <c r="BX358" s="1008"/>
      <c r="BY358" s="1008"/>
      <c r="BZ358" s="1008"/>
      <c r="CA358" s="1008"/>
      <c r="CB358" s="1008"/>
      <c r="CC358" s="1008"/>
      <c r="CD358" s="1008"/>
      <c r="CE358" s="1008"/>
      <c r="CF358" s="1008"/>
      <c r="CG358" s="1008"/>
      <c r="CH358" s="1008"/>
      <c r="CI358" s="1008"/>
      <c r="CJ358" s="1008"/>
      <c r="CK358" s="1008"/>
      <c r="CL358" s="1008"/>
      <c r="CM358" s="1008"/>
      <c r="CN358" s="1008"/>
      <c r="CO358" s="1008"/>
      <c r="CP358" s="1008"/>
      <c r="CQ358" s="1008"/>
      <c r="CR358" s="1008"/>
      <c r="CS358" s="1008"/>
      <c r="CT358" s="1008"/>
      <c r="CU358" s="1008"/>
      <c r="CV358" s="1008"/>
      <c r="CW358" s="1008"/>
      <c r="CX358" s="1008"/>
      <c r="CY358" s="1008"/>
      <c r="CZ358" s="1008"/>
      <c r="DA358" s="1008"/>
      <c r="DB358" s="1008"/>
      <c r="DC358" s="1008"/>
      <c r="DD358" s="1008"/>
      <c r="DE358" s="1008"/>
      <c r="DF358" s="1008"/>
      <c r="DG358" s="1008"/>
      <c r="DH358" s="1008"/>
      <c r="DI358" s="1008"/>
      <c r="DJ358" s="1008"/>
      <c r="DK358" s="1008"/>
      <c r="DL358" s="1008"/>
      <c r="DM358" s="1008"/>
      <c r="DN358" s="1008"/>
      <c r="DO358" s="1008"/>
      <c r="DP358" s="1008"/>
      <c r="DQ358" s="1008"/>
      <c r="DR358" s="1008"/>
    </row>
    <row r="359" spans="2:122" s="1007" customFormat="1" x14ac:dyDescent="0.25">
      <c r="B359" s="1013"/>
      <c r="C359" s="1008"/>
      <c r="D359" s="1008"/>
      <c r="E359" s="1008"/>
      <c r="F359" s="1008"/>
      <c r="G359" s="1008"/>
      <c r="H359" s="1008"/>
      <c r="I359" s="1008"/>
      <c r="J359" s="1008"/>
      <c r="K359" s="1008"/>
      <c r="L359" s="1008"/>
      <c r="M359" s="1008"/>
      <c r="N359" s="1008"/>
      <c r="O359" s="1008"/>
      <c r="P359" s="1008"/>
      <c r="Q359" s="1008"/>
      <c r="R359" s="1008"/>
      <c r="S359" s="1008"/>
      <c r="T359" s="1008"/>
      <c r="U359" s="1008"/>
      <c r="V359" s="1008"/>
      <c r="W359" s="1008"/>
      <c r="X359" s="1008"/>
      <c r="Y359" s="1008"/>
      <c r="Z359" s="1008"/>
      <c r="AA359" s="1008"/>
      <c r="AB359" s="1008"/>
      <c r="AC359" s="1008"/>
      <c r="AD359" s="1008"/>
      <c r="AE359" s="1008"/>
      <c r="AF359" s="1008"/>
      <c r="AG359" s="1011"/>
      <c r="AH359" s="1011"/>
      <c r="AI359" s="1011"/>
      <c r="AJ359" s="1011"/>
      <c r="AK359" s="1011"/>
      <c r="AL359" s="1008"/>
      <c r="AM359" s="1008"/>
      <c r="AN359" s="1008"/>
      <c r="AO359" s="1008"/>
      <c r="AP359" s="1008"/>
      <c r="AQ359" s="1008"/>
      <c r="AR359" s="1008"/>
      <c r="AS359" s="1008"/>
      <c r="AT359" s="1008"/>
      <c r="AU359" s="1008"/>
      <c r="AV359" s="1008"/>
      <c r="AW359" s="1008"/>
      <c r="AX359" s="1008"/>
      <c r="AY359" s="1008"/>
      <c r="AZ359" s="1008"/>
      <c r="BA359" s="1008"/>
      <c r="BB359" s="1008"/>
      <c r="BC359" s="1008"/>
      <c r="BD359" s="1008"/>
      <c r="BE359" s="1008"/>
      <c r="BF359" s="1008"/>
      <c r="BG359" s="1008"/>
      <c r="BH359" s="1008"/>
      <c r="BI359" s="1008"/>
      <c r="BJ359" s="1008"/>
      <c r="BK359" s="1008"/>
      <c r="BL359" s="1008"/>
      <c r="BM359" s="1008"/>
      <c r="BN359" s="1008"/>
      <c r="BO359" s="1008"/>
      <c r="BP359" s="1008"/>
      <c r="BQ359" s="1008"/>
      <c r="BR359" s="1008"/>
      <c r="BS359" s="1008"/>
      <c r="BT359" s="1008"/>
      <c r="BU359" s="1008"/>
      <c r="BV359" s="1008"/>
      <c r="BW359" s="1008"/>
      <c r="BX359" s="1008"/>
      <c r="BY359" s="1008"/>
      <c r="BZ359" s="1008"/>
      <c r="CA359" s="1008"/>
      <c r="CB359" s="1008"/>
      <c r="CC359" s="1008"/>
      <c r="CD359" s="1008"/>
      <c r="CE359" s="1008"/>
      <c r="CF359" s="1008"/>
      <c r="CG359" s="1008"/>
      <c r="CH359" s="1008"/>
      <c r="CI359" s="1008"/>
      <c r="CJ359" s="1008"/>
      <c r="CK359" s="1008"/>
      <c r="CL359" s="1008"/>
      <c r="CM359" s="1008"/>
      <c r="CN359" s="1008"/>
      <c r="CO359" s="1008"/>
      <c r="CP359" s="1008"/>
      <c r="CQ359" s="1008"/>
      <c r="CR359" s="1008"/>
      <c r="CS359" s="1008"/>
      <c r="CT359" s="1008"/>
      <c r="CU359" s="1008"/>
      <c r="CV359" s="1008"/>
      <c r="CW359" s="1008"/>
      <c r="CX359" s="1008"/>
      <c r="CY359" s="1008"/>
      <c r="CZ359" s="1008"/>
      <c r="DA359" s="1008"/>
      <c r="DB359" s="1008"/>
      <c r="DC359" s="1008"/>
      <c r="DD359" s="1008"/>
      <c r="DE359" s="1008"/>
      <c r="DF359" s="1008"/>
      <c r="DG359" s="1008"/>
      <c r="DH359" s="1008"/>
      <c r="DI359" s="1008"/>
      <c r="DJ359" s="1008"/>
      <c r="DK359" s="1008"/>
      <c r="DL359" s="1008"/>
      <c r="DM359" s="1008"/>
      <c r="DN359" s="1008"/>
      <c r="DO359" s="1008"/>
      <c r="DP359" s="1008"/>
      <c r="DQ359" s="1008"/>
      <c r="DR359" s="1008"/>
    </row>
    <row r="360" spans="2:122" s="1007" customFormat="1" x14ac:dyDescent="0.25">
      <c r="B360" s="1013"/>
      <c r="C360" s="1008"/>
      <c r="D360" s="1008"/>
      <c r="E360" s="1008"/>
      <c r="F360" s="1008"/>
      <c r="G360" s="1008"/>
      <c r="H360" s="1008"/>
      <c r="I360" s="1008"/>
      <c r="J360" s="1008"/>
      <c r="K360" s="1008"/>
      <c r="L360" s="1008"/>
      <c r="M360" s="1008"/>
      <c r="N360" s="1008"/>
      <c r="O360" s="1008"/>
      <c r="P360" s="1008"/>
      <c r="Q360" s="1008"/>
      <c r="R360" s="1008"/>
      <c r="S360" s="1008"/>
      <c r="T360" s="1008"/>
      <c r="U360" s="1008"/>
      <c r="V360" s="1008"/>
      <c r="W360" s="1008"/>
      <c r="X360" s="1008"/>
      <c r="Y360" s="1008"/>
      <c r="Z360" s="1008"/>
      <c r="AA360" s="1008"/>
      <c r="AB360" s="1008"/>
      <c r="AC360" s="1008"/>
      <c r="AD360" s="1008"/>
      <c r="AE360" s="1008"/>
      <c r="AF360" s="1008"/>
      <c r="AG360" s="1011"/>
      <c r="AH360" s="1011"/>
      <c r="AI360" s="1011"/>
      <c r="AJ360" s="1011"/>
      <c r="AK360" s="1011"/>
      <c r="AL360" s="1008"/>
      <c r="AM360" s="1008"/>
      <c r="AN360" s="1008"/>
      <c r="AO360" s="1008"/>
      <c r="AP360" s="1008"/>
      <c r="AQ360" s="1008"/>
      <c r="AR360" s="1008"/>
      <c r="AS360" s="1008"/>
      <c r="AT360" s="1008"/>
      <c r="AU360" s="1008"/>
      <c r="AV360" s="1008"/>
      <c r="AW360" s="1008"/>
      <c r="AX360" s="1008"/>
      <c r="AY360" s="1008"/>
      <c r="AZ360" s="1008"/>
      <c r="BA360" s="1008"/>
      <c r="BB360" s="1008"/>
      <c r="BC360" s="1008"/>
      <c r="BD360" s="1008"/>
      <c r="BE360" s="1008"/>
      <c r="BF360" s="1008"/>
      <c r="BG360" s="1008"/>
      <c r="BH360" s="1008"/>
      <c r="BI360" s="1008"/>
      <c r="BJ360" s="1008"/>
      <c r="BK360" s="1008"/>
      <c r="BL360" s="1008"/>
      <c r="BM360" s="1008"/>
      <c r="BN360" s="1008"/>
      <c r="BO360" s="1008"/>
      <c r="BP360" s="1008"/>
      <c r="BQ360" s="1008"/>
      <c r="BR360" s="1008"/>
      <c r="BS360" s="1008"/>
      <c r="BT360" s="1008"/>
      <c r="BU360" s="1008"/>
      <c r="BV360" s="1008"/>
      <c r="BW360" s="1008"/>
      <c r="BX360" s="1008"/>
      <c r="BY360" s="1008"/>
      <c r="BZ360" s="1008"/>
      <c r="CA360" s="1008"/>
      <c r="CB360" s="1008"/>
      <c r="CC360" s="1008"/>
      <c r="CD360" s="1008"/>
      <c r="CE360" s="1008"/>
      <c r="CF360" s="1008"/>
      <c r="CG360" s="1008"/>
      <c r="CH360" s="1008"/>
      <c r="CI360" s="1008"/>
      <c r="CJ360" s="1008"/>
      <c r="CK360" s="1008"/>
      <c r="CL360" s="1008"/>
      <c r="CM360" s="1008"/>
      <c r="CN360" s="1008"/>
      <c r="CO360" s="1008"/>
      <c r="CP360" s="1008"/>
      <c r="CQ360" s="1008"/>
      <c r="CR360" s="1008"/>
      <c r="CS360" s="1008"/>
      <c r="CT360" s="1008"/>
      <c r="CU360" s="1008"/>
      <c r="CV360" s="1008"/>
      <c r="CW360" s="1008"/>
      <c r="CX360" s="1008"/>
      <c r="CY360" s="1008"/>
      <c r="CZ360" s="1008"/>
      <c r="DA360" s="1008"/>
      <c r="DB360" s="1008"/>
      <c r="DC360" s="1008"/>
      <c r="DD360" s="1008"/>
      <c r="DE360" s="1008"/>
      <c r="DF360" s="1008"/>
      <c r="DG360" s="1008"/>
      <c r="DH360" s="1008"/>
      <c r="DI360" s="1008"/>
      <c r="DJ360" s="1008"/>
      <c r="DK360" s="1008"/>
      <c r="DL360" s="1008"/>
      <c r="DM360" s="1008"/>
      <c r="DN360" s="1008"/>
      <c r="DO360" s="1008"/>
      <c r="DP360" s="1008"/>
      <c r="DQ360" s="1008"/>
      <c r="DR360" s="1008"/>
    </row>
    <row r="361" spans="2:122" s="1007" customFormat="1" x14ac:dyDescent="0.25">
      <c r="B361" s="1013"/>
      <c r="C361" s="1008"/>
      <c r="D361" s="1008"/>
      <c r="E361" s="1008"/>
      <c r="F361" s="1008"/>
      <c r="G361" s="1008"/>
      <c r="H361" s="1008"/>
      <c r="I361" s="1008"/>
      <c r="J361" s="1008"/>
      <c r="K361" s="1008"/>
      <c r="L361" s="1008"/>
      <c r="M361" s="1008"/>
      <c r="N361" s="1008"/>
      <c r="O361" s="1008"/>
      <c r="P361" s="1008"/>
      <c r="Q361" s="1008"/>
      <c r="R361" s="1008"/>
      <c r="S361" s="1008"/>
      <c r="T361" s="1008"/>
      <c r="U361" s="1008"/>
      <c r="V361" s="1008"/>
      <c r="W361" s="1008"/>
      <c r="X361" s="1008"/>
      <c r="Y361" s="1008"/>
      <c r="Z361" s="1008"/>
      <c r="AA361" s="1008"/>
      <c r="AB361" s="1008"/>
      <c r="AC361" s="1008"/>
      <c r="AD361" s="1008"/>
      <c r="AE361" s="1008"/>
      <c r="AF361" s="1008"/>
      <c r="AG361" s="1011"/>
      <c r="AH361" s="1011"/>
      <c r="AI361" s="1011"/>
      <c r="AJ361" s="1011"/>
      <c r="AK361" s="1011"/>
      <c r="AL361" s="1008"/>
      <c r="AM361" s="1008"/>
      <c r="AN361" s="1008"/>
      <c r="AO361" s="1008"/>
      <c r="AP361" s="1008"/>
      <c r="AQ361" s="1008"/>
      <c r="AR361" s="1008"/>
      <c r="AS361" s="1008"/>
      <c r="AT361" s="1008"/>
      <c r="AU361" s="1008"/>
      <c r="AV361" s="1008"/>
      <c r="AW361" s="1008"/>
      <c r="AX361" s="1008"/>
      <c r="AY361" s="1008"/>
      <c r="AZ361" s="1008"/>
      <c r="BA361" s="1008"/>
      <c r="BB361" s="1008"/>
      <c r="BC361" s="1008"/>
      <c r="BD361" s="1008"/>
      <c r="BE361" s="1008"/>
      <c r="BF361" s="1008"/>
      <c r="BG361" s="1008"/>
      <c r="BH361" s="1008"/>
      <c r="BI361" s="1008"/>
      <c r="BJ361" s="1008"/>
      <c r="BK361" s="1008"/>
      <c r="BL361" s="1008"/>
      <c r="BM361" s="1008"/>
      <c r="BN361" s="1008"/>
      <c r="BO361" s="1008"/>
      <c r="BP361" s="1008"/>
      <c r="BQ361" s="1008"/>
      <c r="BR361" s="1008"/>
      <c r="BS361" s="1008"/>
      <c r="BT361" s="1008"/>
      <c r="BU361" s="1008"/>
      <c r="BV361" s="1008"/>
      <c r="BW361" s="1008"/>
      <c r="BX361" s="1008"/>
      <c r="BY361" s="1008"/>
      <c r="BZ361" s="1008"/>
      <c r="CA361" s="1008"/>
      <c r="CB361" s="1008"/>
      <c r="CC361" s="1008"/>
      <c r="CD361" s="1008"/>
      <c r="CE361" s="1008"/>
      <c r="CF361" s="1008"/>
      <c r="CG361" s="1008"/>
      <c r="CH361" s="1008"/>
      <c r="CI361" s="1008"/>
      <c r="CJ361" s="1008"/>
      <c r="CK361" s="1008"/>
      <c r="CL361" s="1008"/>
      <c r="CM361" s="1008"/>
      <c r="CN361" s="1008"/>
      <c r="CO361" s="1008"/>
      <c r="CP361" s="1008"/>
      <c r="CQ361" s="1008"/>
      <c r="CR361" s="1008"/>
      <c r="CS361" s="1008"/>
      <c r="CT361" s="1008"/>
      <c r="CU361" s="1008"/>
      <c r="CV361" s="1008"/>
      <c r="CW361" s="1008"/>
      <c r="CX361" s="1008"/>
      <c r="CY361" s="1008"/>
      <c r="CZ361" s="1008"/>
      <c r="DA361" s="1008"/>
      <c r="DB361" s="1008"/>
      <c r="DC361" s="1008"/>
      <c r="DD361" s="1008"/>
      <c r="DE361" s="1008"/>
      <c r="DF361" s="1008"/>
      <c r="DG361" s="1008"/>
      <c r="DH361" s="1008"/>
      <c r="DI361" s="1008"/>
      <c r="DJ361" s="1008"/>
      <c r="DK361" s="1008"/>
      <c r="DL361" s="1008"/>
      <c r="DM361" s="1008"/>
      <c r="DN361" s="1008"/>
      <c r="DO361" s="1008"/>
      <c r="DP361" s="1008"/>
      <c r="DQ361" s="1008"/>
      <c r="DR361" s="1008"/>
    </row>
    <row r="362" spans="2:122" s="1007" customFormat="1" x14ac:dyDescent="0.25">
      <c r="B362" s="1013"/>
      <c r="C362" s="1008"/>
      <c r="D362" s="1008"/>
      <c r="E362" s="1008"/>
      <c r="F362" s="1008"/>
      <c r="G362" s="1008"/>
      <c r="H362" s="1008"/>
      <c r="I362" s="1008"/>
      <c r="J362" s="1008"/>
      <c r="K362" s="1008"/>
      <c r="L362" s="1008"/>
      <c r="M362" s="1008"/>
      <c r="N362" s="1008"/>
      <c r="O362" s="1008"/>
      <c r="P362" s="1008"/>
      <c r="Q362" s="1008"/>
      <c r="R362" s="1008"/>
      <c r="S362" s="1008"/>
      <c r="T362" s="1008"/>
      <c r="U362" s="1008"/>
      <c r="V362" s="1008"/>
      <c r="W362" s="1008"/>
      <c r="X362" s="1008"/>
      <c r="Y362" s="1008"/>
      <c r="Z362" s="1008"/>
      <c r="AA362" s="1008"/>
      <c r="AB362" s="1008"/>
      <c r="AC362" s="1008"/>
      <c r="AD362" s="1008"/>
      <c r="AE362" s="1008"/>
      <c r="AF362" s="1008"/>
      <c r="AG362" s="1011"/>
      <c r="AH362" s="1011"/>
      <c r="AI362" s="1011"/>
      <c r="AJ362" s="1011"/>
      <c r="AK362" s="1011"/>
      <c r="AL362" s="1008"/>
      <c r="AM362" s="1008"/>
      <c r="AN362" s="1008"/>
      <c r="AO362" s="1008"/>
      <c r="AP362" s="1008"/>
      <c r="AQ362" s="1008"/>
      <c r="AR362" s="1008"/>
      <c r="AS362" s="1008"/>
      <c r="AT362" s="1008"/>
      <c r="AU362" s="1008"/>
      <c r="AV362" s="1008"/>
      <c r="AW362" s="1008"/>
      <c r="AX362" s="1008"/>
      <c r="AY362" s="1008"/>
      <c r="AZ362" s="1008"/>
      <c r="BA362" s="1008"/>
      <c r="BB362" s="1008"/>
      <c r="BC362" s="1008"/>
      <c r="BD362" s="1008"/>
      <c r="BE362" s="1008"/>
      <c r="BF362" s="1008"/>
      <c r="BG362" s="1008"/>
      <c r="BH362" s="1008"/>
      <c r="BI362" s="1008"/>
      <c r="BJ362" s="1008"/>
      <c r="BK362" s="1008"/>
      <c r="BL362" s="1008"/>
      <c r="BM362" s="1008"/>
      <c r="BN362" s="1008"/>
      <c r="BO362" s="1008"/>
      <c r="BP362" s="1008"/>
      <c r="BQ362" s="1008"/>
      <c r="BR362" s="1008"/>
      <c r="BS362" s="1008"/>
      <c r="BT362" s="1008"/>
      <c r="BU362" s="1008"/>
      <c r="BV362" s="1008"/>
      <c r="BW362" s="1008"/>
      <c r="BX362" s="1008"/>
      <c r="BY362" s="1008"/>
      <c r="BZ362" s="1008"/>
      <c r="CA362" s="1008"/>
      <c r="CB362" s="1008"/>
      <c r="CC362" s="1008"/>
      <c r="CD362" s="1008"/>
      <c r="CE362" s="1008"/>
      <c r="CF362" s="1008"/>
      <c r="CG362" s="1008"/>
      <c r="CH362" s="1008"/>
      <c r="CI362" s="1008"/>
      <c r="CJ362" s="1008"/>
      <c r="CK362" s="1008"/>
      <c r="CL362" s="1008"/>
      <c r="CM362" s="1008"/>
      <c r="CN362" s="1008"/>
      <c r="CO362" s="1008"/>
      <c r="CP362" s="1008"/>
      <c r="CQ362" s="1008"/>
      <c r="CR362" s="1008"/>
      <c r="CS362" s="1008"/>
      <c r="CT362" s="1008"/>
      <c r="CU362" s="1008"/>
      <c r="CV362" s="1008"/>
      <c r="CW362" s="1008"/>
      <c r="CX362" s="1008"/>
      <c r="CY362" s="1008"/>
      <c r="CZ362" s="1008"/>
      <c r="DA362" s="1008"/>
      <c r="DB362" s="1008"/>
      <c r="DC362" s="1008"/>
      <c r="DD362" s="1008"/>
      <c r="DE362" s="1008"/>
      <c r="DF362" s="1008"/>
      <c r="DG362" s="1008"/>
      <c r="DH362" s="1008"/>
      <c r="DI362" s="1008"/>
      <c r="DJ362" s="1008"/>
      <c r="DK362" s="1008"/>
      <c r="DL362" s="1008"/>
      <c r="DM362" s="1008"/>
      <c r="DN362" s="1008"/>
      <c r="DO362" s="1008"/>
      <c r="DP362" s="1008"/>
      <c r="DQ362" s="1008"/>
      <c r="DR362" s="1008"/>
    </row>
    <row r="363" spans="2:122" s="1007" customFormat="1" x14ac:dyDescent="0.25">
      <c r="B363" s="1013"/>
      <c r="C363" s="1008"/>
      <c r="D363" s="1008"/>
      <c r="E363" s="1008"/>
      <c r="F363" s="1008"/>
      <c r="G363" s="1008"/>
      <c r="H363" s="1008"/>
      <c r="I363" s="1008"/>
      <c r="J363" s="1008"/>
      <c r="K363" s="1008"/>
      <c r="L363" s="1008"/>
      <c r="M363" s="1008"/>
      <c r="N363" s="1008"/>
      <c r="O363" s="1008"/>
      <c r="P363" s="1008"/>
      <c r="Q363" s="1008"/>
      <c r="R363" s="1008"/>
      <c r="S363" s="1008"/>
      <c r="T363" s="1008"/>
      <c r="U363" s="1008"/>
      <c r="V363" s="1008"/>
      <c r="W363" s="1008"/>
      <c r="X363" s="1008"/>
      <c r="Y363" s="1008"/>
      <c r="Z363" s="1008"/>
      <c r="AA363" s="1008"/>
      <c r="AB363" s="1008"/>
      <c r="AC363" s="1008"/>
      <c r="AD363" s="1008"/>
      <c r="AE363" s="1008"/>
      <c r="AF363" s="1008"/>
      <c r="AG363" s="1011"/>
      <c r="AH363" s="1011"/>
      <c r="AI363" s="1011"/>
      <c r="AJ363" s="1011"/>
      <c r="AK363" s="1011"/>
      <c r="AL363" s="1008"/>
      <c r="AM363" s="1008"/>
      <c r="AN363" s="1008"/>
      <c r="AO363" s="1008"/>
      <c r="AP363" s="1008"/>
      <c r="AQ363" s="1008"/>
      <c r="AR363" s="1008"/>
      <c r="AS363" s="1008"/>
      <c r="AT363" s="1008"/>
      <c r="AU363" s="1008"/>
      <c r="AV363" s="1008"/>
      <c r="AW363" s="1008"/>
      <c r="AX363" s="1008"/>
      <c r="AY363" s="1008"/>
      <c r="AZ363" s="1008"/>
      <c r="BA363" s="1008"/>
      <c r="BB363" s="1008"/>
      <c r="BC363" s="1008"/>
      <c r="BD363" s="1008"/>
      <c r="BE363" s="1008"/>
      <c r="BF363" s="1008"/>
      <c r="BG363" s="1008"/>
      <c r="BH363" s="1008"/>
      <c r="BI363" s="1008"/>
      <c r="BJ363" s="1008"/>
      <c r="BK363" s="1008"/>
      <c r="BL363" s="1008"/>
      <c r="BM363" s="1008"/>
      <c r="BN363" s="1008"/>
      <c r="BO363" s="1008"/>
      <c r="BP363" s="1008"/>
      <c r="BQ363" s="1008"/>
      <c r="BR363" s="1008"/>
      <c r="BS363" s="1008"/>
      <c r="BT363" s="1008"/>
      <c r="BU363" s="1008"/>
      <c r="BV363" s="1008"/>
      <c r="BW363" s="1008"/>
      <c r="BX363" s="1008"/>
      <c r="BY363" s="1008"/>
      <c r="BZ363" s="1008"/>
      <c r="CA363" s="1008"/>
      <c r="CB363" s="1008"/>
      <c r="CC363" s="1008"/>
      <c r="CD363" s="1008"/>
      <c r="CE363" s="1008"/>
      <c r="CF363" s="1008"/>
      <c r="CG363" s="1008"/>
      <c r="CH363" s="1008"/>
      <c r="CI363" s="1008"/>
      <c r="CJ363" s="1008"/>
      <c r="CK363" s="1008"/>
      <c r="CL363" s="1008"/>
      <c r="CM363" s="1008"/>
      <c r="CN363" s="1008"/>
      <c r="CO363" s="1008"/>
      <c r="CP363" s="1008"/>
      <c r="CQ363" s="1008"/>
      <c r="CR363" s="1008"/>
      <c r="CS363" s="1008"/>
      <c r="CT363" s="1008"/>
      <c r="CU363" s="1008"/>
      <c r="CV363" s="1008"/>
      <c r="CW363" s="1008"/>
      <c r="CX363" s="1008"/>
      <c r="CY363" s="1008"/>
      <c r="CZ363" s="1008"/>
      <c r="DA363" s="1008"/>
      <c r="DB363" s="1008"/>
      <c r="DC363" s="1008"/>
      <c r="DD363" s="1008"/>
      <c r="DE363" s="1008"/>
      <c r="DF363" s="1008"/>
      <c r="DG363" s="1008"/>
      <c r="DH363" s="1008"/>
      <c r="DI363" s="1008"/>
      <c r="DJ363" s="1008"/>
      <c r="DK363" s="1008"/>
      <c r="DL363" s="1008"/>
      <c r="DM363" s="1008"/>
      <c r="DN363" s="1008"/>
      <c r="DO363" s="1008"/>
      <c r="DP363" s="1008"/>
      <c r="DQ363" s="1008"/>
      <c r="DR363" s="1008"/>
    </row>
    <row r="364" spans="2:122" s="1007" customFormat="1" x14ac:dyDescent="0.25">
      <c r="B364" s="1013"/>
      <c r="C364" s="1008"/>
      <c r="D364" s="1008"/>
      <c r="E364" s="1008"/>
      <c r="F364" s="1008"/>
      <c r="G364" s="1008"/>
      <c r="H364" s="1008"/>
      <c r="I364" s="1008"/>
      <c r="J364" s="1008"/>
      <c r="K364" s="1008"/>
      <c r="L364" s="1008"/>
      <c r="M364" s="1008"/>
      <c r="N364" s="1008"/>
      <c r="O364" s="1008"/>
      <c r="P364" s="1008"/>
      <c r="Q364" s="1008"/>
      <c r="R364" s="1008"/>
      <c r="S364" s="1008"/>
      <c r="T364" s="1008"/>
      <c r="U364" s="1008"/>
      <c r="V364" s="1008"/>
      <c r="W364" s="1008"/>
      <c r="X364" s="1008"/>
      <c r="Y364" s="1008"/>
      <c r="Z364" s="1008"/>
      <c r="AA364" s="1008"/>
      <c r="AB364" s="1008"/>
      <c r="AC364" s="1008"/>
      <c r="AD364" s="1008"/>
      <c r="AE364" s="1008"/>
      <c r="AF364" s="1008"/>
      <c r="AG364" s="1011"/>
      <c r="AH364" s="1011"/>
      <c r="AI364" s="1011"/>
      <c r="AJ364" s="1011"/>
      <c r="AK364" s="1011"/>
      <c r="AL364" s="1008"/>
      <c r="AM364" s="1008"/>
      <c r="AN364" s="1008"/>
      <c r="AO364" s="1008"/>
      <c r="AP364" s="1008"/>
      <c r="AQ364" s="1008"/>
      <c r="AR364" s="1008"/>
      <c r="AS364" s="1008"/>
      <c r="AT364" s="1008"/>
      <c r="AU364" s="1008"/>
      <c r="AV364" s="1008"/>
      <c r="AW364" s="1008"/>
      <c r="AX364" s="1008"/>
      <c r="AY364" s="1008"/>
      <c r="AZ364" s="1008"/>
      <c r="BA364" s="1008"/>
      <c r="BB364" s="1008"/>
      <c r="BC364" s="1008"/>
      <c r="BD364" s="1008"/>
      <c r="BE364" s="1008"/>
      <c r="BF364" s="1008"/>
      <c r="BG364" s="1008"/>
      <c r="BH364" s="1008"/>
      <c r="BI364" s="1008"/>
      <c r="BJ364" s="1008"/>
      <c r="BK364" s="1008"/>
      <c r="BL364" s="1008"/>
      <c r="BM364" s="1008"/>
      <c r="BN364" s="1008"/>
      <c r="BO364" s="1008"/>
      <c r="BP364" s="1008"/>
      <c r="BQ364" s="1008"/>
      <c r="BR364" s="1008"/>
      <c r="BS364" s="1008"/>
      <c r="BT364" s="1008"/>
      <c r="BU364" s="1008"/>
      <c r="BV364" s="1008"/>
      <c r="BW364" s="1008"/>
      <c r="BX364" s="1008"/>
      <c r="BY364" s="1008"/>
      <c r="BZ364" s="1008"/>
      <c r="CA364" s="1008"/>
      <c r="CB364" s="1008"/>
      <c r="CC364" s="1008"/>
      <c r="CD364" s="1008"/>
      <c r="CE364" s="1008"/>
      <c r="CF364" s="1008"/>
      <c r="CG364" s="1008"/>
      <c r="CH364" s="1008"/>
      <c r="CI364" s="1008"/>
      <c r="CJ364" s="1008"/>
      <c r="CK364" s="1008"/>
      <c r="CL364" s="1008"/>
      <c r="CM364" s="1008"/>
      <c r="CN364" s="1008"/>
      <c r="CO364" s="1008"/>
      <c r="CP364" s="1008"/>
      <c r="CQ364" s="1008"/>
      <c r="CR364" s="1008"/>
      <c r="CS364" s="1008"/>
      <c r="CT364" s="1008"/>
      <c r="CU364" s="1008"/>
      <c r="CV364" s="1008"/>
      <c r="CW364" s="1008"/>
      <c r="CX364" s="1008"/>
      <c r="CY364" s="1008"/>
      <c r="CZ364" s="1008"/>
      <c r="DA364" s="1008"/>
      <c r="DB364" s="1008"/>
      <c r="DC364" s="1008"/>
      <c r="DD364" s="1008"/>
      <c r="DE364" s="1008"/>
      <c r="DF364" s="1008"/>
      <c r="DG364" s="1008"/>
      <c r="DH364" s="1008"/>
      <c r="DI364" s="1008"/>
      <c r="DJ364" s="1008"/>
      <c r="DK364" s="1008"/>
      <c r="DL364" s="1008"/>
      <c r="DM364" s="1008"/>
      <c r="DN364" s="1008"/>
      <c r="DO364" s="1008"/>
      <c r="DP364" s="1008"/>
      <c r="DQ364" s="1008"/>
      <c r="DR364" s="1008"/>
    </row>
    <row r="365" spans="2:122" s="1007" customFormat="1" x14ac:dyDescent="0.25">
      <c r="B365" s="1013"/>
      <c r="C365" s="1008"/>
      <c r="D365" s="1008"/>
      <c r="E365" s="1008"/>
      <c r="F365" s="1008"/>
      <c r="G365" s="1008"/>
      <c r="H365" s="1008"/>
      <c r="I365" s="1008"/>
      <c r="J365" s="1008"/>
      <c r="K365" s="1008"/>
      <c r="L365" s="1008"/>
      <c r="M365" s="1008"/>
      <c r="N365" s="1008"/>
      <c r="O365" s="1008"/>
      <c r="P365" s="1008"/>
      <c r="Q365" s="1008"/>
      <c r="R365" s="1008"/>
      <c r="S365" s="1008"/>
      <c r="T365" s="1008"/>
      <c r="U365" s="1008"/>
      <c r="V365" s="1008"/>
      <c r="W365" s="1008"/>
      <c r="X365" s="1008"/>
      <c r="Y365" s="1008"/>
      <c r="Z365" s="1008"/>
      <c r="AA365" s="1008"/>
      <c r="AB365" s="1008"/>
      <c r="AC365" s="1008"/>
      <c r="AD365" s="1008"/>
      <c r="AE365" s="1008"/>
      <c r="AF365" s="1008"/>
      <c r="AG365" s="1011"/>
      <c r="AH365" s="1011"/>
      <c r="AI365" s="1011"/>
      <c r="AJ365" s="1011"/>
      <c r="AK365" s="1011"/>
      <c r="AL365" s="1008"/>
      <c r="AM365" s="1008"/>
      <c r="AN365" s="1008"/>
      <c r="AO365" s="1008"/>
      <c r="AP365" s="1008"/>
      <c r="AQ365" s="1008"/>
      <c r="AR365" s="1008"/>
      <c r="AS365" s="1008"/>
      <c r="AT365" s="1008"/>
      <c r="AU365" s="1008"/>
      <c r="AV365" s="1008"/>
      <c r="AW365" s="1008"/>
      <c r="AX365" s="1008"/>
      <c r="AY365" s="1008"/>
      <c r="AZ365" s="1008"/>
      <c r="BA365" s="1008"/>
      <c r="BB365" s="1008"/>
      <c r="BC365" s="1008"/>
      <c r="BD365" s="1008"/>
      <c r="BE365" s="1008"/>
      <c r="BF365" s="1008"/>
      <c r="BG365" s="1008"/>
      <c r="BH365" s="1008"/>
      <c r="BI365" s="1008"/>
      <c r="BJ365" s="1008"/>
      <c r="BK365" s="1008"/>
      <c r="BL365" s="1008"/>
      <c r="BM365" s="1008"/>
      <c r="BN365" s="1008"/>
      <c r="BO365" s="1008"/>
      <c r="BP365" s="1008"/>
      <c r="BQ365" s="1008"/>
      <c r="BR365" s="1008"/>
      <c r="BS365" s="1008"/>
      <c r="BT365" s="1008"/>
      <c r="BU365" s="1008"/>
      <c r="BV365" s="1008"/>
      <c r="BW365" s="1008"/>
      <c r="BX365" s="1008"/>
      <c r="BY365" s="1008"/>
      <c r="BZ365" s="1008"/>
      <c r="CA365" s="1008"/>
      <c r="CB365" s="1008"/>
      <c r="CC365" s="1008"/>
      <c r="CD365" s="1008"/>
      <c r="CE365" s="1008"/>
      <c r="CF365" s="1008"/>
      <c r="CG365" s="1008"/>
      <c r="CH365" s="1008"/>
      <c r="CI365" s="1008"/>
      <c r="CJ365" s="1008"/>
      <c r="CK365" s="1008"/>
      <c r="CL365" s="1008"/>
      <c r="CM365" s="1008"/>
      <c r="CN365" s="1008"/>
      <c r="CO365" s="1008"/>
      <c r="CP365" s="1008"/>
      <c r="CQ365" s="1008"/>
      <c r="CR365" s="1008"/>
      <c r="CS365" s="1008"/>
      <c r="CT365" s="1008"/>
      <c r="CU365" s="1008"/>
      <c r="CV365" s="1008"/>
      <c r="CW365" s="1008"/>
      <c r="CX365" s="1008"/>
      <c r="CY365" s="1008"/>
      <c r="CZ365" s="1008"/>
      <c r="DA365" s="1008"/>
      <c r="DB365" s="1008"/>
      <c r="DC365" s="1008"/>
      <c r="DD365" s="1008"/>
      <c r="DE365" s="1008"/>
      <c r="DF365" s="1008"/>
      <c r="DG365" s="1008"/>
      <c r="DH365" s="1008"/>
      <c r="DI365" s="1008"/>
      <c r="DJ365" s="1008"/>
      <c r="DK365" s="1008"/>
      <c r="DL365" s="1008"/>
      <c r="DM365" s="1008"/>
      <c r="DN365" s="1008"/>
      <c r="DO365" s="1008"/>
      <c r="DP365" s="1008"/>
      <c r="DQ365" s="1008"/>
      <c r="DR365" s="1008"/>
    </row>
    <row r="366" spans="2:122" s="1007" customFormat="1" x14ac:dyDescent="0.25">
      <c r="B366" s="1013"/>
      <c r="C366" s="1008"/>
      <c r="D366" s="1008"/>
      <c r="E366" s="1008"/>
      <c r="F366" s="1008"/>
      <c r="G366" s="1008"/>
      <c r="H366" s="1008"/>
      <c r="I366" s="1008"/>
      <c r="J366" s="1008"/>
      <c r="K366" s="1008"/>
      <c r="L366" s="1008"/>
      <c r="M366" s="1008"/>
      <c r="N366" s="1008"/>
      <c r="O366" s="1008"/>
      <c r="P366" s="1008"/>
      <c r="Q366" s="1008"/>
      <c r="R366" s="1008"/>
      <c r="S366" s="1008"/>
      <c r="T366" s="1008"/>
      <c r="U366" s="1008"/>
      <c r="V366" s="1008"/>
      <c r="W366" s="1008"/>
      <c r="X366" s="1008"/>
      <c r="Y366" s="1008"/>
      <c r="Z366" s="1008"/>
      <c r="AA366" s="1008"/>
      <c r="AB366" s="1008"/>
      <c r="AC366" s="1008"/>
      <c r="AD366" s="1008"/>
      <c r="AE366" s="1008"/>
      <c r="AF366" s="1008"/>
      <c r="AG366" s="1011"/>
      <c r="AH366" s="1011"/>
      <c r="AI366" s="1011"/>
      <c r="AJ366" s="1011"/>
      <c r="AK366" s="1011"/>
      <c r="AL366" s="1008"/>
      <c r="AM366" s="1008"/>
      <c r="AN366" s="1008"/>
      <c r="AO366" s="1008"/>
      <c r="AP366" s="1008"/>
      <c r="AQ366" s="1008"/>
      <c r="AR366" s="1008"/>
      <c r="AS366" s="1008"/>
      <c r="AT366" s="1008"/>
      <c r="AU366" s="1008"/>
      <c r="AV366" s="1008"/>
      <c r="AW366" s="1008"/>
      <c r="AX366" s="1008"/>
      <c r="AY366" s="1008"/>
      <c r="AZ366" s="1008"/>
      <c r="BA366" s="1008"/>
      <c r="BB366" s="1008"/>
      <c r="BC366" s="1008"/>
      <c r="BD366" s="1008"/>
      <c r="BE366" s="1008"/>
      <c r="BF366" s="1008"/>
      <c r="BG366" s="1008"/>
      <c r="BH366" s="1008"/>
      <c r="BI366" s="1008"/>
      <c r="BJ366" s="1008"/>
      <c r="BK366" s="1008"/>
      <c r="BL366" s="1008"/>
      <c r="BM366" s="1008"/>
      <c r="BN366" s="1008"/>
      <c r="BO366" s="1008"/>
      <c r="BP366" s="1008"/>
      <c r="BQ366" s="1008"/>
      <c r="BR366" s="1008"/>
      <c r="BS366" s="1008"/>
      <c r="BT366" s="1008"/>
      <c r="BU366" s="1008"/>
      <c r="BV366" s="1008"/>
      <c r="BW366" s="1008"/>
      <c r="BX366" s="1008"/>
      <c r="BY366" s="1008"/>
      <c r="BZ366" s="1008"/>
      <c r="CA366" s="1008"/>
      <c r="CB366" s="1008"/>
      <c r="CC366" s="1008"/>
      <c r="CD366" s="1008"/>
      <c r="CE366" s="1008"/>
      <c r="CF366" s="1008"/>
      <c r="CG366" s="1008"/>
      <c r="CH366" s="1008"/>
      <c r="CI366" s="1008"/>
      <c r="CJ366" s="1008"/>
      <c r="CK366" s="1008"/>
      <c r="CL366" s="1008"/>
      <c r="CM366" s="1008"/>
      <c r="CN366" s="1008"/>
      <c r="CO366" s="1008"/>
      <c r="CP366" s="1008"/>
      <c r="CQ366" s="1008"/>
      <c r="CR366" s="1008"/>
      <c r="CS366" s="1008"/>
      <c r="CT366" s="1008"/>
      <c r="CU366" s="1008"/>
      <c r="CV366" s="1008"/>
      <c r="CW366" s="1008"/>
      <c r="CX366" s="1008"/>
      <c r="CY366" s="1008"/>
      <c r="CZ366" s="1008"/>
      <c r="DA366" s="1008"/>
      <c r="DB366" s="1008"/>
      <c r="DC366" s="1008"/>
      <c r="DD366" s="1008"/>
      <c r="DE366" s="1008"/>
      <c r="DF366" s="1008"/>
      <c r="DG366" s="1008"/>
      <c r="DH366" s="1008"/>
      <c r="DI366" s="1008"/>
      <c r="DJ366" s="1008"/>
      <c r="DK366" s="1008"/>
      <c r="DL366" s="1008"/>
      <c r="DM366" s="1008"/>
      <c r="DN366" s="1008"/>
      <c r="DO366" s="1008"/>
      <c r="DP366" s="1008"/>
      <c r="DQ366" s="1008"/>
      <c r="DR366" s="1008"/>
    </row>
    <row r="367" spans="2:122" s="1007" customFormat="1" x14ac:dyDescent="0.25">
      <c r="B367" s="1013"/>
      <c r="C367" s="1008"/>
      <c r="D367" s="1008"/>
      <c r="E367" s="1008"/>
      <c r="F367" s="1008"/>
      <c r="G367" s="1008"/>
      <c r="H367" s="1008"/>
      <c r="I367" s="1008"/>
      <c r="J367" s="1008"/>
      <c r="K367" s="1008"/>
      <c r="L367" s="1008"/>
      <c r="M367" s="1008"/>
      <c r="N367" s="1008"/>
      <c r="O367" s="1008"/>
      <c r="P367" s="1008"/>
      <c r="Q367" s="1008"/>
      <c r="R367" s="1008"/>
      <c r="S367" s="1008"/>
      <c r="T367" s="1008"/>
      <c r="U367" s="1008"/>
      <c r="V367" s="1008"/>
      <c r="W367" s="1008"/>
      <c r="X367" s="1008"/>
      <c r="Y367" s="1008"/>
      <c r="Z367" s="1008"/>
      <c r="AA367" s="1008"/>
      <c r="AB367" s="1008"/>
      <c r="AC367" s="1008"/>
      <c r="AD367" s="1008"/>
      <c r="AE367" s="1008"/>
      <c r="AF367" s="1008"/>
      <c r="AG367" s="1011"/>
      <c r="AH367" s="1011"/>
      <c r="AI367" s="1011"/>
      <c r="AJ367" s="1011"/>
      <c r="AK367" s="1011"/>
      <c r="AL367" s="1008"/>
      <c r="AM367" s="1008"/>
      <c r="AN367" s="1008"/>
      <c r="AO367" s="1008"/>
      <c r="AP367" s="1008"/>
      <c r="AQ367" s="1008"/>
      <c r="AR367" s="1008"/>
      <c r="AS367" s="1008"/>
      <c r="AT367" s="1008"/>
      <c r="AU367" s="1008"/>
      <c r="AV367" s="1008"/>
      <c r="AW367" s="1008"/>
      <c r="AX367" s="1008"/>
      <c r="AY367" s="1008"/>
      <c r="AZ367" s="1008"/>
      <c r="BA367" s="1008"/>
      <c r="BB367" s="1008"/>
      <c r="BC367" s="1008"/>
      <c r="BD367" s="1008"/>
      <c r="BE367" s="1008"/>
      <c r="BF367" s="1008"/>
      <c r="BG367" s="1008"/>
      <c r="BH367" s="1008"/>
      <c r="BI367" s="1008"/>
      <c r="BJ367" s="1008"/>
      <c r="BK367" s="1008"/>
      <c r="BL367" s="1008"/>
      <c r="BM367" s="1008"/>
      <c r="BN367" s="1008"/>
      <c r="BO367" s="1008"/>
      <c r="BP367" s="1008"/>
      <c r="BQ367" s="1008"/>
      <c r="BR367" s="1008"/>
      <c r="BS367" s="1008"/>
      <c r="BT367" s="1008"/>
      <c r="BU367" s="1008"/>
      <c r="BV367" s="1008"/>
      <c r="BW367" s="1008"/>
      <c r="BX367" s="1008"/>
      <c r="BY367" s="1008"/>
      <c r="BZ367" s="1008"/>
      <c r="CA367" s="1008"/>
      <c r="CB367" s="1008"/>
      <c r="CC367" s="1008"/>
      <c r="CD367" s="1008"/>
      <c r="CE367" s="1008"/>
      <c r="CF367" s="1008"/>
      <c r="CG367" s="1008"/>
      <c r="CH367" s="1008"/>
      <c r="CI367" s="1008"/>
      <c r="CJ367" s="1008"/>
      <c r="CK367" s="1008"/>
      <c r="CL367" s="1008"/>
      <c r="CM367" s="1008"/>
      <c r="CN367" s="1008"/>
      <c r="CO367" s="1008"/>
      <c r="CP367" s="1008"/>
      <c r="CQ367" s="1008"/>
      <c r="CR367" s="1008"/>
      <c r="CS367" s="1008"/>
      <c r="CT367" s="1008"/>
      <c r="CU367" s="1008"/>
      <c r="CV367" s="1008"/>
      <c r="CW367" s="1008"/>
      <c r="CX367" s="1008"/>
      <c r="CY367" s="1008"/>
      <c r="CZ367" s="1008"/>
      <c r="DA367" s="1008"/>
      <c r="DB367" s="1008"/>
      <c r="DC367" s="1008"/>
      <c r="DD367" s="1008"/>
      <c r="DE367" s="1008"/>
      <c r="DF367" s="1008"/>
      <c r="DG367" s="1008"/>
      <c r="DH367" s="1008"/>
      <c r="DI367" s="1008"/>
      <c r="DJ367" s="1008"/>
      <c r="DK367" s="1008"/>
      <c r="DL367" s="1008"/>
      <c r="DM367" s="1008"/>
      <c r="DN367" s="1008"/>
      <c r="DO367" s="1008"/>
      <c r="DP367" s="1008"/>
      <c r="DQ367" s="1008"/>
      <c r="DR367" s="1008"/>
    </row>
    <row r="368" spans="2:122" s="1007" customFormat="1" x14ac:dyDescent="0.25">
      <c r="B368" s="1013"/>
      <c r="C368" s="1008"/>
      <c r="D368" s="1008"/>
      <c r="E368" s="1008"/>
      <c r="F368" s="1008"/>
      <c r="G368" s="1008"/>
      <c r="H368" s="1008"/>
      <c r="I368" s="1008"/>
      <c r="J368" s="1008"/>
      <c r="K368" s="1008"/>
      <c r="L368" s="1008"/>
      <c r="M368" s="1008"/>
      <c r="N368" s="1008"/>
      <c r="O368" s="1008"/>
      <c r="P368" s="1008"/>
      <c r="Q368" s="1008"/>
      <c r="R368" s="1008"/>
      <c r="S368" s="1008"/>
      <c r="T368" s="1008"/>
      <c r="U368" s="1008"/>
      <c r="V368" s="1008"/>
      <c r="W368" s="1008"/>
      <c r="X368" s="1008"/>
      <c r="Y368" s="1008"/>
      <c r="Z368" s="1008"/>
      <c r="AA368" s="1008"/>
      <c r="AB368" s="1008"/>
      <c r="AC368" s="1008"/>
      <c r="AD368" s="1008"/>
      <c r="AE368" s="1008"/>
      <c r="AF368" s="1008"/>
      <c r="AG368" s="1011"/>
      <c r="AH368" s="1011"/>
      <c r="AI368" s="1011"/>
      <c r="AJ368" s="1011"/>
      <c r="AK368" s="1011"/>
      <c r="AL368" s="1008"/>
      <c r="AM368" s="1008"/>
      <c r="AN368" s="1008"/>
      <c r="AO368" s="1008"/>
      <c r="AP368" s="1008"/>
      <c r="AQ368" s="1008"/>
      <c r="AR368" s="1008"/>
      <c r="AS368" s="1008"/>
      <c r="AT368" s="1008"/>
      <c r="AU368" s="1008"/>
      <c r="AV368" s="1008"/>
      <c r="AW368" s="1008"/>
      <c r="AX368" s="1008"/>
      <c r="AY368" s="1008"/>
      <c r="AZ368" s="1008"/>
      <c r="BA368" s="1008"/>
      <c r="BB368" s="1008"/>
      <c r="BC368" s="1008"/>
      <c r="BD368" s="1008"/>
      <c r="BE368" s="1008"/>
      <c r="BF368" s="1008"/>
      <c r="BG368" s="1008"/>
      <c r="BH368" s="1008"/>
      <c r="BI368" s="1008"/>
      <c r="BJ368" s="1008"/>
      <c r="BK368" s="1008"/>
      <c r="BL368" s="1008"/>
      <c r="BM368" s="1008"/>
      <c r="BN368" s="1008"/>
      <c r="BO368" s="1008"/>
      <c r="BP368" s="1008"/>
      <c r="BQ368" s="1008"/>
      <c r="BR368" s="1008"/>
      <c r="BS368" s="1008"/>
      <c r="BT368" s="1008"/>
      <c r="BU368" s="1008"/>
      <c r="BV368" s="1008"/>
      <c r="BW368" s="1008"/>
      <c r="BX368" s="1008"/>
      <c r="BY368" s="1008"/>
      <c r="BZ368" s="1008"/>
      <c r="CA368" s="1008"/>
      <c r="CB368" s="1008"/>
      <c r="CC368" s="1008"/>
      <c r="CD368" s="1008"/>
      <c r="CE368" s="1008"/>
      <c r="CF368" s="1008"/>
      <c r="CG368" s="1008"/>
      <c r="CH368" s="1008"/>
      <c r="CI368" s="1008"/>
      <c r="CJ368" s="1008"/>
      <c r="CK368" s="1008"/>
      <c r="CL368" s="1008"/>
      <c r="CM368" s="1008"/>
      <c r="CN368" s="1008"/>
      <c r="CO368" s="1008"/>
      <c r="CP368" s="1008"/>
      <c r="CQ368" s="1008"/>
      <c r="CR368" s="1008"/>
      <c r="CS368" s="1008"/>
      <c r="CT368" s="1008"/>
      <c r="CU368" s="1008"/>
      <c r="CV368" s="1008"/>
      <c r="CW368" s="1008"/>
      <c r="CX368" s="1008"/>
      <c r="CY368" s="1008"/>
      <c r="CZ368" s="1008"/>
      <c r="DA368" s="1008"/>
      <c r="DB368" s="1008"/>
      <c r="DC368" s="1008"/>
      <c r="DD368" s="1008"/>
      <c r="DE368" s="1008"/>
      <c r="DF368" s="1008"/>
      <c r="DG368" s="1008"/>
      <c r="DH368" s="1008"/>
      <c r="DI368" s="1008"/>
      <c r="DJ368" s="1008"/>
      <c r="DK368" s="1008"/>
      <c r="DL368" s="1008"/>
      <c r="DM368" s="1008"/>
      <c r="DN368" s="1008"/>
      <c r="DO368" s="1008"/>
      <c r="DP368" s="1008"/>
      <c r="DQ368" s="1008"/>
      <c r="DR368" s="1008"/>
    </row>
    <row r="369" spans="2:122" s="1007" customFormat="1" x14ac:dyDescent="0.25">
      <c r="B369" s="1013"/>
      <c r="C369" s="1008"/>
      <c r="D369" s="1008"/>
      <c r="E369" s="1008"/>
      <c r="F369" s="1008"/>
      <c r="G369" s="1008"/>
      <c r="H369" s="1008"/>
      <c r="I369" s="1008"/>
      <c r="J369" s="1008"/>
      <c r="K369" s="1008"/>
      <c r="L369" s="1008"/>
      <c r="M369" s="1008"/>
      <c r="N369" s="1008"/>
      <c r="O369" s="1008"/>
      <c r="P369" s="1008"/>
      <c r="Q369" s="1008"/>
      <c r="R369" s="1008"/>
      <c r="S369" s="1008"/>
      <c r="T369" s="1008"/>
      <c r="U369" s="1008"/>
      <c r="V369" s="1008"/>
      <c r="W369" s="1008"/>
      <c r="X369" s="1008"/>
      <c r="Y369" s="1008"/>
      <c r="Z369" s="1008"/>
      <c r="AA369" s="1008"/>
      <c r="AB369" s="1008"/>
      <c r="AC369" s="1008"/>
      <c r="AD369" s="1008"/>
      <c r="AE369" s="1008"/>
      <c r="AF369" s="1008"/>
      <c r="AG369" s="1011"/>
      <c r="AH369" s="1011"/>
      <c r="AI369" s="1011"/>
      <c r="AJ369" s="1011"/>
      <c r="AK369" s="1011"/>
      <c r="AL369" s="1008"/>
      <c r="AM369" s="1008"/>
      <c r="AN369" s="1008"/>
      <c r="AO369" s="1008"/>
      <c r="AP369" s="1008"/>
      <c r="AQ369" s="1008"/>
      <c r="AR369" s="1008"/>
      <c r="AS369" s="1008"/>
      <c r="AT369" s="1008"/>
      <c r="AU369" s="1008"/>
      <c r="AV369" s="1008"/>
      <c r="AW369" s="1008"/>
      <c r="AX369" s="1008"/>
      <c r="AY369" s="1008"/>
      <c r="AZ369" s="1008"/>
      <c r="BA369" s="1008"/>
      <c r="BB369" s="1008"/>
      <c r="BC369" s="1008"/>
      <c r="BD369" s="1008"/>
      <c r="BE369" s="1008"/>
      <c r="BF369" s="1008"/>
      <c r="BG369" s="1008"/>
      <c r="BH369" s="1008"/>
      <c r="BI369" s="1008"/>
      <c r="BJ369" s="1008"/>
      <c r="BK369" s="1008"/>
      <c r="BL369" s="1008"/>
      <c r="BM369" s="1008"/>
      <c r="BN369" s="1008"/>
      <c r="BO369" s="1008"/>
      <c r="BP369" s="1008"/>
      <c r="BQ369" s="1008"/>
      <c r="BR369" s="1008"/>
      <c r="BS369" s="1008"/>
      <c r="BT369" s="1008"/>
      <c r="BU369" s="1008"/>
      <c r="BV369" s="1008"/>
      <c r="BW369" s="1008"/>
      <c r="BX369" s="1008"/>
      <c r="BY369" s="1008"/>
      <c r="BZ369" s="1008"/>
      <c r="CA369" s="1008"/>
      <c r="CB369" s="1008"/>
      <c r="CC369" s="1008"/>
      <c r="CD369" s="1008"/>
      <c r="CE369" s="1008"/>
      <c r="CF369" s="1008"/>
      <c r="CG369" s="1008"/>
      <c r="CH369" s="1008"/>
      <c r="CI369" s="1008"/>
      <c r="CJ369" s="1008"/>
      <c r="CK369" s="1008"/>
      <c r="CL369" s="1008"/>
      <c r="CM369" s="1008"/>
      <c r="CN369" s="1008"/>
      <c r="CO369" s="1008"/>
      <c r="CP369" s="1008"/>
      <c r="CQ369" s="1008"/>
      <c r="CR369" s="1008"/>
      <c r="CS369" s="1008"/>
      <c r="CT369" s="1008"/>
      <c r="CU369" s="1008"/>
      <c r="CV369" s="1008"/>
      <c r="CW369" s="1008"/>
      <c r="CX369" s="1008"/>
      <c r="CY369" s="1008"/>
      <c r="CZ369" s="1008"/>
      <c r="DA369" s="1008"/>
      <c r="DB369" s="1008"/>
      <c r="DC369" s="1008"/>
      <c r="DD369" s="1008"/>
      <c r="DE369" s="1008"/>
      <c r="DF369" s="1008"/>
      <c r="DG369" s="1008"/>
      <c r="DH369" s="1008"/>
      <c r="DI369" s="1008"/>
      <c r="DJ369" s="1008"/>
      <c r="DK369" s="1008"/>
      <c r="DL369" s="1008"/>
      <c r="DM369" s="1008"/>
      <c r="DN369" s="1008"/>
      <c r="DO369" s="1008"/>
      <c r="DP369" s="1008"/>
      <c r="DQ369" s="1008"/>
      <c r="DR369" s="1008"/>
    </row>
    <row r="370" spans="2:122" s="1007" customFormat="1" x14ac:dyDescent="0.25">
      <c r="B370" s="1013"/>
      <c r="C370" s="1008"/>
      <c r="D370" s="1008"/>
      <c r="E370" s="1008"/>
      <c r="F370" s="1008"/>
      <c r="G370" s="1008"/>
      <c r="H370" s="1008"/>
      <c r="I370" s="1008"/>
      <c r="J370" s="1008"/>
      <c r="K370" s="1008"/>
      <c r="L370" s="1008"/>
      <c r="M370" s="1008"/>
      <c r="N370" s="1008"/>
      <c r="O370" s="1008"/>
      <c r="P370" s="1008"/>
      <c r="Q370" s="1008"/>
      <c r="R370" s="1008"/>
      <c r="S370" s="1008"/>
      <c r="T370" s="1008"/>
      <c r="U370" s="1008"/>
      <c r="V370" s="1008"/>
      <c r="W370" s="1008"/>
      <c r="X370" s="1008"/>
      <c r="Y370" s="1008"/>
      <c r="Z370" s="1008"/>
      <c r="AA370" s="1008"/>
      <c r="AB370" s="1008"/>
      <c r="AC370" s="1008"/>
      <c r="AD370" s="1008"/>
      <c r="AE370" s="1008"/>
      <c r="AF370" s="1008"/>
      <c r="AG370" s="1011"/>
      <c r="AH370" s="1011"/>
      <c r="AI370" s="1011"/>
      <c r="AJ370" s="1011"/>
      <c r="AK370" s="1011"/>
      <c r="AL370" s="1008"/>
      <c r="AM370" s="1008"/>
      <c r="AN370" s="1008"/>
      <c r="AO370" s="1008"/>
      <c r="AP370" s="1008"/>
      <c r="AQ370" s="1008"/>
      <c r="AR370" s="1008"/>
      <c r="AS370" s="1008"/>
      <c r="AT370" s="1008"/>
      <c r="AU370" s="1008"/>
      <c r="AV370" s="1008"/>
      <c r="AW370" s="1008"/>
      <c r="AX370" s="1008"/>
      <c r="AY370" s="1008"/>
      <c r="AZ370" s="1008"/>
      <c r="BA370" s="1008"/>
      <c r="BB370" s="1008"/>
      <c r="BC370" s="1008"/>
      <c r="BD370" s="1008"/>
      <c r="BE370" s="1008"/>
      <c r="BF370" s="1008"/>
      <c r="BG370" s="1008"/>
      <c r="BH370" s="1008"/>
      <c r="BI370" s="1008"/>
      <c r="BJ370" s="1008"/>
      <c r="BK370" s="1008"/>
      <c r="BL370" s="1008"/>
      <c r="BM370" s="1008"/>
      <c r="BN370" s="1008"/>
      <c r="BO370" s="1008"/>
      <c r="BP370" s="1008"/>
      <c r="BQ370" s="1008"/>
      <c r="BR370" s="1008"/>
      <c r="BS370" s="1008"/>
      <c r="BT370" s="1008"/>
      <c r="BU370" s="1008"/>
      <c r="BV370" s="1008"/>
      <c r="BW370" s="1008"/>
      <c r="BX370" s="1008"/>
      <c r="BY370" s="1008"/>
      <c r="BZ370" s="1008"/>
      <c r="CA370" s="1008"/>
      <c r="CB370" s="1008"/>
      <c r="CC370" s="1008"/>
      <c r="CD370" s="1008"/>
      <c r="CE370" s="1008"/>
      <c r="CF370" s="1008"/>
      <c r="CG370" s="1008"/>
      <c r="CH370" s="1008"/>
      <c r="CI370" s="1008"/>
      <c r="CJ370" s="1008"/>
      <c r="CK370" s="1008"/>
      <c r="CL370" s="1008"/>
      <c r="CM370" s="1008"/>
      <c r="CN370" s="1008"/>
      <c r="CO370" s="1008"/>
      <c r="CP370" s="1008"/>
      <c r="CQ370" s="1008"/>
      <c r="CR370" s="1008"/>
      <c r="CS370" s="1008"/>
      <c r="CT370" s="1008"/>
      <c r="CU370" s="1008"/>
      <c r="CV370" s="1008"/>
      <c r="CW370" s="1008"/>
      <c r="CX370" s="1008"/>
      <c r="CY370" s="1008"/>
      <c r="CZ370" s="1008"/>
      <c r="DA370" s="1008"/>
      <c r="DB370" s="1008"/>
      <c r="DC370" s="1008"/>
      <c r="DD370" s="1008"/>
      <c r="DE370" s="1008"/>
      <c r="DF370" s="1008"/>
      <c r="DG370" s="1008"/>
      <c r="DH370" s="1008"/>
      <c r="DI370" s="1008"/>
      <c r="DJ370" s="1008"/>
      <c r="DK370" s="1008"/>
      <c r="DL370" s="1008"/>
      <c r="DM370" s="1008"/>
      <c r="DN370" s="1008"/>
      <c r="DO370" s="1008"/>
      <c r="DP370" s="1008"/>
      <c r="DQ370" s="1008"/>
      <c r="DR370" s="1008"/>
    </row>
    <row r="371" spans="2:122" s="1007" customFormat="1" x14ac:dyDescent="0.25">
      <c r="B371" s="1013"/>
      <c r="C371" s="1008"/>
      <c r="D371" s="1008"/>
      <c r="E371" s="1008"/>
      <c r="F371" s="1008"/>
      <c r="G371" s="1008"/>
      <c r="H371" s="1008"/>
      <c r="I371" s="1008"/>
      <c r="J371" s="1008"/>
      <c r="K371" s="1008"/>
      <c r="L371" s="1008"/>
      <c r="M371" s="1008"/>
      <c r="N371" s="1008"/>
      <c r="O371" s="1008"/>
      <c r="P371" s="1008"/>
      <c r="Q371" s="1008"/>
      <c r="R371" s="1008"/>
      <c r="S371" s="1008"/>
      <c r="T371" s="1008"/>
      <c r="U371" s="1008"/>
      <c r="V371" s="1008"/>
      <c r="W371" s="1008"/>
      <c r="X371" s="1008"/>
      <c r="Y371" s="1008"/>
      <c r="Z371" s="1008"/>
      <c r="AA371" s="1008"/>
      <c r="AB371" s="1008"/>
      <c r="AC371" s="1008"/>
      <c r="AD371" s="1008"/>
      <c r="AE371" s="1008"/>
      <c r="AF371" s="1008"/>
      <c r="AG371" s="1011"/>
      <c r="AH371" s="1011"/>
      <c r="AI371" s="1011"/>
      <c r="AJ371" s="1011"/>
      <c r="AK371" s="1011"/>
      <c r="AL371" s="1008"/>
      <c r="AM371" s="1008"/>
      <c r="AN371" s="1008"/>
      <c r="AO371" s="1008"/>
      <c r="AP371" s="1008"/>
      <c r="AQ371" s="1008"/>
      <c r="AR371" s="1008"/>
      <c r="AS371" s="1008"/>
      <c r="AT371" s="1008"/>
      <c r="AU371" s="1008"/>
      <c r="AV371" s="1008"/>
      <c r="AW371" s="1008"/>
      <c r="AX371" s="1008"/>
      <c r="AY371" s="1008"/>
      <c r="AZ371" s="1008"/>
      <c r="BA371" s="1008"/>
      <c r="BB371" s="1008"/>
      <c r="BC371" s="1008"/>
      <c r="BD371" s="1008"/>
      <c r="BE371" s="1008"/>
      <c r="BF371" s="1008"/>
      <c r="BG371" s="1008"/>
      <c r="BH371" s="1008"/>
      <c r="BI371" s="1008"/>
      <c r="BJ371" s="1008"/>
      <c r="BK371" s="1008"/>
      <c r="BL371" s="1008"/>
      <c r="BM371" s="1008"/>
      <c r="BN371" s="1008"/>
      <c r="BO371" s="1008"/>
      <c r="BP371" s="1008"/>
      <c r="BQ371" s="1008"/>
      <c r="BR371" s="1008"/>
      <c r="BS371" s="1008"/>
      <c r="BT371" s="1008"/>
      <c r="BU371" s="1008"/>
      <c r="BV371" s="1008"/>
      <c r="BW371" s="1008"/>
      <c r="BX371" s="1008"/>
      <c r="BY371" s="1008"/>
      <c r="BZ371" s="1008"/>
      <c r="CA371" s="1008"/>
      <c r="CB371" s="1008"/>
      <c r="CC371" s="1008"/>
      <c r="CD371" s="1008"/>
      <c r="CE371" s="1008"/>
      <c r="CF371" s="1008"/>
      <c r="CG371" s="1008"/>
      <c r="CH371" s="1008"/>
      <c r="CI371" s="1008"/>
      <c r="CJ371" s="1008"/>
      <c r="CK371" s="1008"/>
      <c r="CL371" s="1008"/>
      <c r="CM371" s="1008"/>
      <c r="CN371" s="1008"/>
      <c r="CO371" s="1008"/>
      <c r="CP371" s="1008"/>
      <c r="CQ371" s="1008"/>
      <c r="CR371" s="1008"/>
      <c r="CS371" s="1008"/>
      <c r="CT371" s="1008"/>
      <c r="CU371" s="1008"/>
      <c r="CV371" s="1008"/>
      <c r="CW371" s="1008"/>
      <c r="CX371" s="1008"/>
      <c r="CY371" s="1008"/>
      <c r="CZ371" s="1008"/>
      <c r="DA371" s="1008"/>
      <c r="DB371" s="1008"/>
      <c r="DC371" s="1008"/>
      <c r="DD371" s="1008"/>
      <c r="DE371" s="1008"/>
      <c r="DF371" s="1008"/>
      <c r="DG371" s="1008"/>
      <c r="DH371" s="1008"/>
      <c r="DI371" s="1008"/>
      <c r="DJ371" s="1008"/>
      <c r="DK371" s="1008"/>
      <c r="DL371" s="1008"/>
      <c r="DM371" s="1008"/>
      <c r="DN371" s="1008"/>
      <c r="DO371" s="1008"/>
      <c r="DP371" s="1008"/>
      <c r="DQ371" s="1008"/>
      <c r="DR371" s="1008"/>
    </row>
    <row r="372" spans="2:122" s="1007" customFormat="1" x14ac:dyDescent="0.25">
      <c r="B372" s="1013"/>
      <c r="C372" s="1008"/>
      <c r="D372" s="1008"/>
      <c r="E372" s="1008"/>
      <c r="F372" s="1008"/>
      <c r="G372" s="1008"/>
      <c r="H372" s="1008"/>
      <c r="I372" s="1008"/>
      <c r="J372" s="1008"/>
      <c r="K372" s="1008"/>
      <c r="L372" s="1008"/>
      <c r="M372" s="1008"/>
      <c r="N372" s="1008"/>
      <c r="O372" s="1008"/>
      <c r="P372" s="1008"/>
      <c r="Q372" s="1008"/>
      <c r="R372" s="1008"/>
      <c r="S372" s="1008"/>
      <c r="T372" s="1008"/>
      <c r="U372" s="1008"/>
      <c r="V372" s="1008"/>
      <c r="W372" s="1008"/>
      <c r="X372" s="1008"/>
      <c r="Y372" s="1008"/>
      <c r="Z372" s="1008"/>
      <c r="AA372" s="1008"/>
      <c r="AB372" s="1008"/>
      <c r="AC372" s="1008"/>
      <c r="AD372" s="1008"/>
      <c r="AE372" s="1008"/>
      <c r="AF372" s="1008"/>
      <c r="AG372" s="1011"/>
      <c r="AH372" s="1011"/>
      <c r="AI372" s="1011"/>
      <c r="AJ372" s="1011"/>
      <c r="AK372" s="1011"/>
      <c r="AL372" s="1008"/>
      <c r="AM372" s="1008"/>
      <c r="AN372" s="1008"/>
      <c r="AO372" s="1008"/>
      <c r="AP372" s="1008"/>
      <c r="AQ372" s="1008"/>
      <c r="AR372" s="1008"/>
      <c r="AS372" s="1008"/>
      <c r="AT372" s="1008"/>
      <c r="AU372" s="1008"/>
      <c r="AV372" s="1008"/>
      <c r="AW372" s="1008"/>
      <c r="AX372" s="1008"/>
      <c r="AY372" s="1008"/>
      <c r="AZ372" s="1008"/>
      <c r="BA372" s="1008"/>
      <c r="BB372" s="1008"/>
      <c r="BC372" s="1008"/>
      <c r="BD372" s="1008"/>
      <c r="BE372" s="1008"/>
      <c r="BF372" s="1008"/>
      <c r="BG372" s="1008"/>
      <c r="BH372" s="1008"/>
      <c r="BI372" s="1008"/>
      <c r="BJ372" s="1008"/>
      <c r="BK372" s="1008"/>
      <c r="BL372" s="1008"/>
      <c r="BM372" s="1008"/>
      <c r="BN372" s="1008"/>
      <c r="BO372" s="1008"/>
      <c r="BP372" s="1008"/>
      <c r="BQ372" s="1008"/>
      <c r="BR372" s="1008"/>
      <c r="BS372" s="1008"/>
      <c r="BT372" s="1008"/>
      <c r="BU372" s="1008"/>
      <c r="BV372" s="1008"/>
      <c r="BW372" s="1008"/>
      <c r="BX372" s="1008"/>
      <c r="BY372" s="1008"/>
      <c r="BZ372" s="1008"/>
      <c r="CA372" s="1008"/>
      <c r="CB372" s="1008"/>
      <c r="CC372" s="1008"/>
      <c r="CD372" s="1008"/>
      <c r="CE372" s="1008"/>
      <c r="CF372" s="1008"/>
      <c r="CG372" s="1008"/>
      <c r="CH372" s="1008"/>
      <c r="CI372" s="1008"/>
      <c r="CJ372" s="1008"/>
      <c r="CK372" s="1008"/>
      <c r="CL372" s="1008"/>
      <c r="CM372" s="1008"/>
      <c r="CN372" s="1008"/>
      <c r="CO372" s="1008"/>
      <c r="CP372" s="1008"/>
      <c r="CQ372" s="1008"/>
      <c r="CR372" s="1008"/>
      <c r="CS372" s="1008"/>
      <c r="CT372" s="1008"/>
      <c r="CU372" s="1008"/>
      <c r="CV372" s="1008"/>
      <c r="CW372" s="1008"/>
      <c r="CX372" s="1008"/>
      <c r="CY372" s="1008"/>
      <c r="CZ372" s="1008"/>
      <c r="DA372" s="1008"/>
      <c r="DB372" s="1008"/>
      <c r="DC372" s="1008"/>
      <c r="DD372" s="1008"/>
      <c r="DE372" s="1008"/>
      <c r="DF372" s="1008"/>
      <c r="DG372" s="1008"/>
      <c r="DH372" s="1008"/>
      <c r="DI372" s="1008"/>
      <c r="DJ372" s="1008"/>
      <c r="DK372" s="1008"/>
      <c r="DL372" s="1008"/>
      <c r="DM372" s="1008"/>
      <c r="DN372" s="1008"/>
      <c r="DO372" s="1008"/>
      <c r="DP372" s="1008"/>
      <c r="DQ372" s="1008"/>
      <c r="DR372" s="1008"/>
    </row>
    <row r="373" spans="2:122" s="1007" customFormat="1" x14ac:dyDescent="0.25">
      <c r="B373" s="1013"/>
      <c r="C373" s="1008"/>
      <c r="D373" s="1008"/>
      <c r="E373" s="1008"/>
      <c r="F373" s="1008"/>
      <c r="G373" s="1008"/>
      <c r="H373" s="1008"/>
      <c r="I373" s="1008"/>
      <c r="J373" s="1008"/>
      <c r="K373" s="1008"/>
      <c r="L373" s="1008"/>
      <c r="M373" s="1008"/>
      <c r="N373" s="1008"/>
      <c r="O373" s="1008"/>
      <c r="P373" s="1008"/>
      <c r="Q373" s="1008"/>
      <c r="R373" s="1008"/>
      <c r="S373" s="1008"/>
      <c r="T373" s="1008"/>
      <c r="U373" s="1008"/>
      <c r="V373" s="1008"/>
      <c r="W373" s="1008"/>
      <c r="X373" s="1008"/>
      <c r="Y373" s="1008"/>
      <c r="Z373" s="1008"/>
      <c r="AA373" s="1008"/>
      <c r="AB373" s="1008"/>
      <c r="AC373" s="1008"/>
      <c r="AD373" s="1008"/>
      <c r="AE373" s="1008"/>
      <c r="AF373" s="1008"/>
      <c r="AG373" s="1011"/>
      <c r="AH373" s="1011"/>
      <c r="AI373" s="1011"/>
      <c r="AJ373" s="1011"/>
      <c r="AK373" s="1011"/>
      <c r="AL373" s="1008"/>
      <c r="AM373" s="1008"/>
      <c r="AN373" s="1008"/>
      <c r="AO373" s="1008"/>
      <c r="AP373" s="1008"/>
      <c r="AQ373" s="1008"/>
      <c r="AR373" s="1008"/>
      <c r="AS373" s="1008"/>
      <c r="AT373" s="1008"/>
      <c r="AU373" s="1008"/>
      <c r="AV373" s="1008"/>
      <c r="AW373" s="1008"/>
      <c r="AX373" s="1008"/>
      <c r="AY373" s="1008"/>
      <c r="AZ373" s="1008"/>
      <c r="BA373" s="1008"/>
      <c r="BB373" s="1008"/>
      <c r="BC373" s="1008"/>
      <c r="BD373" s="1008"/>
      <c r="BE373" s="1008"/>
      <c r="BF373" s="1008"/>
      <c r="BG373" s="1008"/>
      <c r="BH373" s="1008"/>
      <c r="BI373" s="1008"/>
      <c r="BJ373" s="1008"/>
      <c r="BK373" s="1008"/>
      <c r="BL373" s="1008"/>
      <c r="BM373" s="1008"/>
      <c r="BN373" s="1008"/>
      <c r="BO373" s="1008"/>
      <c r="BP373" s="1008"/>
      <c r="BQ373" s="1008"/>
      <c r="BR373" s="1008"/>
      <c r="BS373" s="1008"/>
      <c r="BT373" s="1008"/>
      <c r="BU373" s="1008"/>
      <c r="BV373" s="1008"/>
      <c r="BW373" s="1008"/>
      <c r="BX373" s="1008"/>
      <c r="BY373" s="1008"/>
      <c r="BZ373" s="1008"/>
      <c r="CA373" s="1008"/>
      <c r="CB373" s="1008"/>
      <c r="CC373" s="1008"/>
      <c r="CD373" s="1008"/>
      <c r="CE373" s="1008"/>
      <c r="CF373" s="1008"/>
      <c r="CG373" s="1008"/>
      <c r="CH373" s="1008"/>
      <c r="CI373" s="1008"/>
      <c r="CJ373" s="1008"/>
      <c r="CK373" s="1008"/>
      <c r="CL373" s="1008"/>
      <c r="CM373" s="1008"/>
      <c r="CN373" s="1008"/>
      <c r="CO373" s="1008"/>
      <c r="CP373" s="1008"/>
      <c r="CQ373" s="1008"/>
      <c r="CR373" s="1008"/>
      <c r="CS373" s="1008"/>
      <c r="CT373" s="1008"/>
      <c r="CU373" s="1008"/>
      <c r="CV373" s="1008"/>
      <c r="CW373" s="1008"/>
      <c r="CX373" s="1008"/>
      <c r="CY373" s="1008"/>
      <c r="CZ373" s="1008"/>
      <c r="DA373" s="1008"/>
      <c r="DB373" s="1008"/>
      <c r="DC373" s="1008"/>
      <c r="DD373" s="1008"/>
      <c r="DE373" s="1008"/>
      <c r="DF373" s="1008"/>
      <c r="DG373" s="1008"/>
      <c r="DH373" s="1008"/>
      <c r="DI373" s="1008"/>
      <c r="DJ373" s="1008"/>
      <c r="DK373" s="1008"/>
      <c r="DL373" s="1008"/>
      <c r="DM373" s="1008"/>
      <c r="DN373" s="1008"/>
      <c r="DO373" s="1008"/>
      <c r="DP373" s="1008"/>
      <c r="DQ373" s="1008"/>
      <c r="DR373" s="1008"/>
    </row>
    <row r="374" spans="2:122" s="1007" customFormat="1" x14ac:dyDescent="0.25">
      <c r="B374" s="1013"/>
      <c r="C374" s="1008"/>
      <c r="D374" s="1008"/>
      <c r="E374" s="1008"/>
      <c r="F374" s="1008"/>
      <c r="G374" s="1008"/>
      <c r="H374" s="1008"/>
      <c r="I374" s="1008"/>
      <c r="J374" s="1008"/>
      <c r="K374" s="1008"/>
      <c r="L374" s="1008"/>
      <c r="M374" s="1008"/>
      <c r="N374" s="1008"/>
      <c r="O374" s="1008"/>
      <c r="P374" s="1008"/>
      <c r="Q374" s="1008"/>
      <c r="R374" s="1008"/>
      <c r="S374" s="1008"/>
      <c r="T374" s="1008"/>
      <c r="U374" s="1008"/>
      <c r="V374" s="1008"/>
      <c r="W374" s="1008"/>
      <c r="X374" s="1008"/>
      <c r="Y374" s="1008"/>
      <c r="Z374" s="1008"/>
      <c r="AA374" s="1008"/>
      <c r="AB374" s="1008"/>
      <c r="AC374" s="1008"/>
      <c r="AD374" s="1008"/>
      <c r="AE374" s="1008"/>
      <c r="AF374" s="1008"/>
      <c r="AG374" s="1011"/>
      <c r="AH374" s="1011"/>
      <c r="AI374" s="1011"/>
      <c r="AJ374" s="1011"/>
      <c r="AK374" s="1011"/>
      <c r="AL374" s="1008"/>
      <c r="AM374" s="1008"/>
      <c r="AN374" s="1008"/>
      <c r="AO374" s="1008"/>
      <c r="AP374" s="1008"/>
      <c r="AQ374" s="1008"/>
      <c r="AR374" s="1008"/>
      <c r="AS374" s="1008"/>
      <c r="AT374" s="1008"/>
      <c r="AU374" s="1008"/>
      <c r="AV374" s="1008"/>
      <c r="AW374" s="1008"/>
      <c r="AX374" s="1008"/>
      <c r="AY374" s="1008"/>
      <c r="AZ374" s="1008"/>
      <c r="BA374" s="1008"/>
      <c r="BB374" s="1008"/>
      <c r="BC374" s="1008"/>
      <c r="BD374" s="1008"/>
      <c r="BE374" s="1008"/>
      <c r="BF374" s="1008"/>
      <c r="BG374" s="1008"/>
      <c r="BH374" s="1008"/>
      <c r="BI374" s="1008"/>
      <c r="BJ374" s="1008"/>
      <c r="BK374" s="1008"/>
      <c r="BL374" s="1008"/>
      <c r="BM374" s="1008"/>
      <c r="BN374" s="1008"/>
      <c r="BO374" s="1008"/>
      <c r="BP374" s="1008"/>
      <c r="BQ374" s="1008"/>
      <c r="BR374" s="1008"/>
      <c r="BS374" s="1008"/>
      <c r="BT374" s="1008"/>
      <c r="BU374" s="1008"/>
      <c r="BV374" s="1008"/>
      <c r="BW374" s="1008"/>
      <c r="BX374" s="1008"/>
      <c r="BY374" s="1008"/>
      <c r="BZ374" s="1008"/>
      <c r="CA374" s="1008"/>
      <c r="CB374" s="1008"/>
      <c r="CC374" s="1008"/>
      <c r="CD374" s="1008"/>
      <c r="CE374" s="1008"/>
      <c r="CF374" s="1008"/>
      <c r="CG374" s="1008"/>
      <c r="CH374" s="1008"/>
      <c r="CI374" s="1008"/>
      <c r="CJ374" s="1008"/>
      <c r="CK374" s="1008"/>
      <c r="CL374" s="1008"/>
      <c r="CM374" s="1008"/>
      <c r="CN374" s="1008"/>
      <c r="CO374" s="1008"/>
      <c r="CP374" s="1008"/>
      <c r="CQ374" s="1008"/>
      <c r="CR374" s="1008"/>
      <c r="CS374" s="1008"/>
      <c r="CT374" s="1008"/>
      <c r="CU374" s="1008"/>
      <c r="CV374" s="1008"/>
      <c r="CW374" s="1008"/>
      <c r="CX374" s="1008"/>
      <c r="CY374" s="1008"/>
      <c r="CZ374" s="1008"/>
      <c r="DA374" s="1008"/>
      <c r="DB374" s="1008"/>
      <c r="DC374" s="1008"/>
      <c r="DD374" s="1008"/>
      <c r="DE374" s="1008"/>
      <c r="DF374" s="1008"/>
      <c r="DG374" s="1008"/>
      <c r="DH374" s="1008"/>
      <c r="DI374" s="1008"/>
      <c r="DJ374" s="1008"/>
      <c r="DK374" s="1008"/>
      <c r="DL374" s="1008"/>
      <c r="DM374" s="1008"/>
      <c r="DN374" s="1008"/>
      <c r="DO374" s="1008"/>
      <c r="DP374" s="1008"/>
      <c r="DQ374" s="1008"/>
      <c r="DR374" s="1008"/>
    </row>
    <row r="375" spans="2:122" s="1007" customFormat="1" x14ac:dyDescent="0.25">
      <c r="B375" s="1013"/>
      <c r="C375" s="1008"/>
      <c r="D375" s="1008"/>
      <c r="E375" s="1008"/>
      <c r="F375" s="1008"/>
      <c r="G375" s="1008"/>
      <c r="H375" s="1008"/>
      <c r="I375" s="1008"/>
      <c r="J375" s="1008"/>
      <c r="K375" s="1008"/>
      <c r="L375" s="1008"/>
      <c r="M375" s="1008"/>
      <c r="N375" s="1008"/>
      <c r="O375" s="1008"/>
      <c r="P375" s="1008"/>
      <c r="Q375" s="1008"/>
      <c r="R375" s="1008"/>
      <c r="S375" s="1008"/>
      <c r="T375" s="1008"/>
      <c r="U375" s="1008"/>
      <c r="V375" s="1008"/>
      <c r="W375" s="1008"/>
      <c r="X375" s="1008"/>
      <c r="Y375" s="1008"/>
      <c r="Z375" s="1008"/>
      <c r="AA375" s="1008"/>
      <c r="AB375" s="1008"/>
      <c r="AC375" s="1008"/>
      <c r="AD375" s="1008"/>
      <c r="AE375" s="1008"/>
      <c r="AF375" s="1008"/>
      <c r="AG375" s="1011"/>
      <c r="AH375" s="1011"/>
      <c r="AI375" s="1011"/>
      <c r="AJ375" s="1011"/>
      <c r="AK375" s="1011"/>
      <c r="AL375" s="1008"/>
      <c r="AM375" s="1008"/>
      <c r="AN375" s="1008"/>
      <c r="AO375" s="1008"/>
      <c r="AP375" s="1008"/>
      <c r="AQ375" s="1008"/>
      <c r="AR375" s="1008"/>
      <c r="AS375" s="1008"/>
      <c r="AT375" s="1008"/>
      <c r="AU375" s="1008"/>
      <c r="AV375" s="1008"/>
      <c r="AW375" s="1008"/>
      <c r="AX375" s="1008"/>
      <c r="AY375" s="1008"/>
      <c r="AZ375" s="1008"/>
      <c r="BA375" s="1008"/>
      <c r="BB375" s="1008"/>
      <c r="BC375" s="1008"/>
      <c r="BD375" s="1008"/>
      <c r="BE375" s="1008"/>
      <c r="BF375" s="1008"/>
      <c r="BG375" s="1008"/>
      <c r="BH375" s="1008"/>
      <c r="BI375" s="1008"/>
      <c r="BJ375" s="1008"/>
      <c r="BK375" s="1008"/>
      <c r="BL375" s="1008"/>
      <c r="BM375" s="1008"/>
      <c r="BN375" s="1008"/>
      <c r="BO375" s="1008"/>
      <c r="BP375" s="1008"/>
      <c r="BQ375" s="1008"/>
      <c r="BR375" s="1008"/>
      <c r="BS375" s="1008"/>
      <c r="BT375" s="1008"/>
      <c r="BU375" s="1008"/>
      <c r="BV375" s="1008"/>
      <c r="BW375" s="1008"/>
      <c r="BX375" s="1008"/>
      <c r="BY375" s="1008"/>
      <c r="BZ375" s="1008"/>
      <c r="CA375" s="1008"/>
      <c r="CB375" s="1008"/>
      <c r="CC375" s="1008"/>
      <c r="CD375" s="1008"/>
      <c r="CE375" s="1008"/>
      <c r="CF375" s="1008"/>
      <c r="CG375" s="1008"/>
      <c r="CH375" s="1008"/>
      <c r="CI375" s="1008"/>
      <c r="CJ375" s="1008"/>
      <c r="CK375" s="1008"/>
      <c r="CL375" s="1008"/>
      <c r="CM375" s="1008"/>
      <c r="CN375" s="1008"/>
      <c r="CO375" s="1008"/>
      <c r="CP375" s="1008"/>
      <c r="CQ375" s="1008"/>
      <c r="CR375" s="1008"/>
      <c r="CS375" s="1008"/>
      <c r="CT375" s="1008"/>
      <c r="CU375" s="1008"/>
      <c r="CV375" s="1008"/>
      <c r="CW375" s="1008"/>
      <c r="CX375" s="1008"/>
      <c r="CY375" s="1008"/>
      <c r="CZ375" s="1008"/>
      <c r="DA375" s="1008"/>
      <c r="DB375" s="1008"/>
      <c r="DC375" s="1008"/>
      <c r="DD375" s="1008"/>
      <c r="DE375" s="1008"/>
      <c r="DF375" s="1008"/>
      <c r="DG375" s="1008"/>
      <c r="DH375" s="1008"/>
      <c r="DI375" s="1008"/>
      <c r="DJ375" s="1008"/>
      <c r="DK375" s="1008"/>
      <c r="DL375" s="1008"/>
      <c r="DM375" s="1008"/>
      <c r="DN375" s="1008"/>
      <c r="DO375" s="1008"/>
      <c r="DP375" s="1008"/>
      <c r="DQ375" s="1008"/>
      <c r="DR375" s="1008"/>
    </row>
    <row r="376" spans="2:122" s="1007" customFormat="1" x14ac:dyDescent="0.25">
      <c r="B376" s="1013"/>
      <c r="C376" s="1008"/>
      <c r="D376" s="1008"/>
      <c r="E376" s="1008"/>
      <c r="F376" s="1008"/>
      <c r="G376" s="1008"/>
      <c r="H376" s="1008"/>
      <c r="I376" s="1008"/>
      <c r="J376" s="1008"/>
      <c r="K376" s="1008"/>
      <c r="L376" s="1008"/>
      <c r="M376" s="1008"/>
      <c r="N376" s="1008"/>
      <c r="O376" s="1008"/>
      <c r="P376" s="1008"/>
      <c r="Q376" s="1008"/>
      <c r="R376" s="1008"/>
      <c r="S376" s="1008"/>
      <c r="T376" s="1008"/>
      <c r="U376" s="1008"/>
      <c r="V376" s="1008"/>
      <c r="W376" s="1008"/>
      <c r="X376" s="1008"/>
      <c r="Y376" s="1008"/>
      <c r="Z376" s="1008"/>
      <c r="AA376" s="1008"/>
      <c r="AB376" s="1008"/>
      <c r="AC376" s="1008"/>
      <c r="AD376" s="1008"/>
      <c r="AE376" s="1008"/>
      <c r="AF376" s="1008"/>
      <c r="AG376" s="1011"/>
      <c r="AH376" s="1011"/>
      <c r="AI376" s="1011"/>
      <c r="AJ376" s="1011"/>
      <c r="AK376" s="1011"/>
      <c r="AL376" s="1008"/>
      <c r="AM376" s="1008"/>
      <c r="AN376" s="1008"/>
      <c r="AO376" s="1008"/>
      <c r="AP376" s="1008"/>
      <c r="AQ376" s="1008"/>
      <c r="AR376" s="1008"/>
      <c r="AS376" s="1008"/>
      <c r="AT376" s="1008"/>
      <c r="AU376" s="1008"/>
      <c r="AV376" s="1008"/>
      <c r="AW376" s="1008"/>
      <c r="AX376" s="1008"/>
      <c r="AY376" s="1008"/>
      <c r="AZ376" s="1008"/>
      <c r="BA376" s="1008"/>
      <c r="BB376" s="1008"/>
      <c r="BC376" s="1008"/>
      <c r="BD376" s="1008"/>
      <c r="BE376" s="1008"/>
      <c r="BF376" s="1008"/>
      <c r="BG376" s="1008"/>
      <c r="BH376" s="1008"/>
      <c r="BI376" s="1008"/>
      <c r="BJ376" s="1008"/>
      <c r="BK376" s="1008"/>
      <c r="BL376" s="1008"/>
      <c r="BM376" s="1008"/>
      <c r="BN376" s="1008"/>
      <c r="BO376" s="1008"/>
      <c r="BP376" s="1008"/>
      <c r="BQ376" s="1008"/>
      <c r="BR376" s="1008"/>
      <c r="BS376" s="1008"/>
      <c r="BT376" s="1008"/>
      <c r="BU376" s="1008"/>
      <c r="BV376" s="1008"/>
      <c r="BW376" s="1008"/>
      <c r="BX376" s="1008"/>
      <c r="BY376" s="1008"/>
      <c r="BZ376" s="1008"/>
      <c r="CA376" s="1008"/>
      <c r="CB376" s="1008"/>
      <c r="CC376" s="1008"/>
      <c r="CD376" s="1008"/>
      <c r="CE376" s="1008"/>
      <c r="CF376" s="1008"/>
      <c r="CG376" s="1008"/>
      <c r="CH376" s="1008"/>
      <c r="CI376" s="1008"/>
      <c r="CJ376" s="1008"/>
      <c r="CK376" s="1008"/>
      <c r="CL376" s="1008"/>
      <c r="CM376" s="1008"/>
      <c r="CN376" s="1008"/>
      <c r="CO376" s="1008"/>
      <c r="CP376" s="1008"/>
      <c r="CQ376" s="1008"/>
      <c r="CR376" s="1008"/>
      <c r="CS376" s="1008"/>
      <c r="CT376" s="1008"/>
      <c r="CU376" s="1008"/>
      <c r="CV376" s="1008"/>
      <c r="CW376" s="1008"/>
      <c r="CX376" s="1008"/>
      <c r="CY376" s="1008"/>
      <c r="CZ376" s="1008"/>
      <c r="DA376" s="1008"/>
      <c r="DB376" s="1008"/>
      <c r="DC376" s="1008"/>
      <c r="DD376" s="1008"/>
      <c r="DE376" s="1008"/>
      <c r="DF376" s="1008"/>
      <c r="DG376" s="1008"/>
      <c r="DH376" s="1008"/>
      <c r="DI376" s="1008"/>
      <c r="DJ376" s="1008"/>
      <c r="DK376" s="1008"/>
      <c r="DL376" s="1008"/>
      <c r="DM376" s="1008"/>
      <c r="DN376" s="1008"/>
      <c r="DO376" s="1008"/>
      <c r="DP376" s="1008"/>
      <c r="DQ376" s="1008"/>
      <c r="DR376" s="1008"/>
    </row>
    <row r="377" spans="2:122" s="1007" customFormat="1" x14ac:dyDescent="0.25">
      <c r="B377" s="1013"/>
      <c r="C377" s="1008"/>
      <c r="D377" s="1008"/>
      <c r="E377" s="1008"/>
      <c r="F377" s="1008"/>
      <c r="G377" s="1008"/>
      <c r="H377" s="1008"/>
      <c r="I377" s="1008"/>
      <c r="J377" s="1008"/>
      <c r="K377" s="1008"/>
      <c r="L377" s="1008"/>
      <c r="M377" s="1008"/>
      <c r="N377" s="1008"/>
      <c r="O377" s="1008"/>
      <c r="P377" s="1008"/>
      <c r="Q377" s="1008"/>
      <c r="R377" s="1008"/>
      <c r="S377" s="1008"/>
      <c r="T377" s="1008"/>
      <c r="U377" s="1008"/>
      <c r="V377" s="1008"/>
      <c r="W377" s="1008"/>
      <c r="X377" s="1008"/>
      <c r="Y377" s="1008"/>
      <c r="Z377" s="1008"/>
      <c r="AA377" s="1008"/>
      <c r="AB377" s="1008"/>
      <c r="AC377" s="1008"/>
      <c r="AD377" s="1008"/>
      <c r="AE377" s="1008"/>
      <c r="AF377" s="1008"/>
      <c r="AG377" s="1011"/>
      <c r="AH377" s="1011"/>
      <c r="AI377" s="1011"/>
      <c r="AJ377" s="1011"/>
      <c r="AK377" s="1011"/>
      <c r="AL377" s="1008"/>
      <c r="AM377" s="1008"/>
      <c r="AN377" s="1008"/>
      <c r="AO377" s="1008"/>
      <c r="AP377" s="1008"/>
      <c r="AQ377" s="1008"/>
      <c r="AR377" s="1008"/>
      <c r="AS377" s="1008"/>
      <c r="AT377" s="1008"/>
      <c r="AU377" s="1008"/>
      <c r="AV377" s="1008"/>
      <c r="AW377" s="1008"/>
      <c r="AX377" s="1008"/>
      <c r="AY377" s="1008"/>
      <c r="AZ377" s="1008"/>
      <c r="BA377" s="1008"/>
      <c r="BB377" s="1008"/>
      <c r="BC377" s="1008"/>
      <c r="BD377" s="1008"/>
      <c r="BE377" s="1008"/>
      <c r="BF377" s="1008"/>
      <c r="BG377" s="1008"/>
      <c r="BH377" s="1008"/>
      <c r="BI377" s="1008"/>
      <c r="BJ377" s="1008"/>
      <c r="BK377" s="1008"/>
      <c r="BL377" s="1008"/>
      <c r="BM377" s="1008"/>
      <c r="BN377" s="1008"/>
      <c r="BO377" s="1008"/>
      <c r="BP377" s="1008"/>
      <c r="BQ377" s="1008"/>
      <c r="BR377" s="1008"/>
      <c r="BS377" s="1008"/>
      <c r="BT377" s="1008"/>
      <c r="BU377" s="1008"/>
      <c r="BV377" s="1008"/>
      <c r="BW377" s="1008"/>
      <c r="BX377" s="1008"/>
      <c r="BY377" s="1008"/>
      <c r="BZ377" s="1008"/>
      <c r="CA377" s="1008"/>
      <c r="CB377" s="1008"/>
      <c r="CC377" s="1008"/>
      <c r="CD377" s="1008"/>
      <c r="CE377" s="1008"/>
      <c r="CF377" s="1008"/>
      <c r="CG377" s="1008"/>
      <c r="CH377" s="1008"/>
      <c r="CI377" s="1008"/>
      <c r="CJ377" s="1008"/>
      <c r="CK377" s="1008"/>
      <c r="CL377" s="1008"/>
      <c r="CM377" s="1008"/>
      <c r="CN377" s="1008"/>
      <c r="CO377" s="1008"/>
      <c r="CP377" s="1008"/>
      <c r="CQ377" s="1008"/>
      <c r="CR377" s="1008"/>
      <c r="CS377" s="1008"/>
      <c r="CT377" s="1008"/>
      <c r="CU377" s="1008"/>
      <c r="CV377" s="1008"/>
      <c r="CW377" s="1008"/>
      <c r="CX377" s="1008"/>
      <c r="CY377" s="1008"/>
      <c r="CZ377" s="1008"/>
      <c r="DA377" s="1008"/>
      <c r="DB377" s="1008"/>
      <c r="DC377" s="1008"/>
      <c r="DD377" s="1008"/>
      <c r="DE377" s="1008"/>
      <c r="DF377" s="1008"/>
      <c r="DG377" s="1008"/>
      <c r="DH377" s="1008"/>
      <c r="DI377" s="1008"/>
      <c r="DJ377" s="1008"/>
      <c r="DK377" s="1008"/>
      <c r="DL377" s="1008"/>
      <c r="DM377" s="1008"/>
      <c r="DN377" s="1008"/>
      <c r="DO377" s="1008"/>
      <c r="DP377" s="1008"/>
      <c r="DQ377" s="1008"/>
      <c r="DR377" s="1008"/>
    </row>
    <row r="378" spans="2:122" s="1007" customFormat="1" x14ac:dyDescent="0.25">
      <c r="B378" s="1013"/>
      <c r="C378" s="1008"/>
      <c r="D378" s="1008"/>
      <c r="E378" s="1008"/>
      <c r="F378" s="1008"/>
      <c r="G378" s="1008"/>
      <c r="H378" s="1008"/>
      <c r="I378" s="1008"/>
      <c r="J378" s="1008"/>
      <c r="K378" s="1008"/>
      <c r="L378" s="1008"/>
      <c r="M378" s="1008"/>
      <c r="N378" s="1008"/>
      <c r="O378" s="1008"/>
      <c r="P378" s="1008"/>
      <c r="Q378" s="1008"/>
      <c r="R378" s="1008"/>
      <c r="S378" s="1008"/>
      <c r="T378" s="1008"/>
      <c r="U378" s="1008"/>
      <c r="V378" s="1008"/>
      <c r="W378" s="1008"/>
      <c r="X378" s="1008"/>
      <c r="Y378" s="1008"/>
      <c r="Z378" s="1008"/>
      <c r="AA378" s="1008"/>
      <c r="AB378" s="1008"/>
      <c r="AC378" s="1008"/>
      <c r="AD378" s="1008"/>
      <c r="AE378" s="1008"/>
      <c r="AF378" s="1008"/>
      <c r="AG378" s="1011"/>
      <c r="AH378" s="1011"/>
      <c r="AI378" s="1011"/>
      <c r="AJ378" s="1011"/>
      <c r="AK378" s="1011"/>
      <c r="AL378" s="1008"/>
      <c r="AM378" s="1008"/>
      <c r="AN378" s="1008"/>
      <c r="AO378" s="1008"/>
      <c r="AP378" s="1008"/>
      <c r="AQ378" s="1008"/>
      <c r="AR378" s="1008"/>
      <c r="AS378" s="1008"/>
      <c r="AT378" s="1008"/>
      <c r="AU378" s="1008"/>
      <c r="AV378" s="1008"/>
      <c r="AW378" s="1008"/>
      <c r="AX378" s="1008"/>
      <c r="AY378" s="1008"/>
      <c r="AZ378" s="1008"/>
      <c r="BA378" s="1008"/>
      <c r="BB378" s="1008"/>
      <c r="BC378" s="1008"/>
      <c r="BD378" s="1008"/>
      <c r="BE378" s="1008"/>
      <c r="BF378" s="1008"/>
      <c r="BG378" s="1008"/>
      <c r="BH378" s="1008"/>
      <c r="BI378" s="1008"/>
      <c r="BJ378" s="1008"/>
      <c r="BK378" s="1008"/>
      <c r="BL378" s="1008"/>
      <c r="BM378" s="1008"/>
      <c r="BN378" s="1008"/>
      <c r="BO378" s="1008"/>
      <c r="BP378" s="1008"/>
      <c r="BQ378" s="1008"/>
      <c r="BR378" s="1008"/>
      <c r="BS378" s="1008"/>
      <c r="BT378" s="1008"/>
      <c r="BU378" s="1008"/>
      <c r="BV378" s="1008"/>
      <c r="BW378" s="1008"/>
      <c r="BX378" s="1008"/>
      <c r="BY378" s="1008"/>
      <c r="BZ378" s="1008"/>
      <c r="CA378" s="1008"/>
      <c r="CB378" s="1008"/>
      <c r="CC378" s="1008"/>
      <c r="CD378" s="1008"/>
      <c r="CE378" s="1008"/>
      <c r="CF378" s="1008"/>
      <c r="CG378" s="1008"/>
      <c r="CH378" s="1008"/>
      <c r="CI378" s="1008"/>
      <c r="CJ378" s="1008"/>
      <c r="CK378" s="1008"/>
      <c r="CL378" s="1008"/>
      <c r="CM378" s="1008"/>
      <c r="CN378" s="1008"/>
      <c r="CO378" s="1008"/>
      <c r="CP378" s="1008"/>
      <c r="CQ378" s="1008"/>
      <c r="CR378" s="1008"/>
      <c r="CS378" s="1008"/>
      <c r="CT378" s="1008"/>
      <c r="CU378" s="1008"/>
      <c r="CV378" s="1008"/>
      <c r="CW378" s="1008"/>
      <c r="CX378" s="1008"/>
      <c r="CY378" s="1008"/>
      <c r="CZ378" s="1008"/>
      <c r="DA378" s="1008"/>
      <c r="DB378" s="1008"/>
      <c r="DC378" s="1008"/>
      <c r="DD378" s="1008"/>
      <c r="DE378" s="1008"/>
      <c r="DF378" s="1008"/>
      <c r="DG378" s="1008"/>
      <c r="DH378" s="1008"/>
      <c r="DI378" s="1008"/>
      <c r="DJ378" s="1008"/>
      <c r="DK378" s="1008"/>
      <c r="DL378" s="1008"/>
      <c r="DM378" s="1008"/>
      <c r="DN378" s="1008"/>
      <c r="DO378" s="1008"/>
      <c r="DP378" s="1008"/>
      <c r="DQ378" s="1008"/>
      <c r="DR378" s="1008"/>
    </row>
    <row r="379" spans="2:122" s="1007" customFormat="1" x14ac:dyDescent="0.25">
      <c r="B379" s="1013"/>
      <c r="C379" s="1008"/>
      <c r="D379" s="1008"/>
      <c r="E379" s="1008"/>
      <c r="F379" s="1008"/>
      <c r="G379" s="1008"/>
      <c r="H379" s="1008"/>
      <c r="I379" s="1008"/>
      <c r="J379" s="1008"/>
      <c r="K379" s="1008"/>
      <c r="L379" s="1008"/>
      <c r="M379" s="1008"/>
      <c r="N379" s="1008"/>
      <c r="O379" s="1008"/>
      <c r="P379" s="1008"/>
      <c r="Q379" s="1008"/>
      <c r="R379" s="1008"/>
      <c r="S379" s="1008"/>
      <c r="T379" s="1008"/>
      <c r="U379" s="1008"/>
      <c r="V379" s="1008"/>
      <c r="W379" s="1008"/>
      <c r="X379" s="1008"/>
      <c r="Y379" s="1008"/>
      <c r="Z379" s="1008"/>
      <c r="AA379" s="1008"/>
      <c r="AB379" s="1008"/>
      <c r="AC379" s="1008"/>
      <c r="AD379" s="1008"/>
      <c r="AE379" s="1008"/>
      <c r="AF379" s="1008"/>
      <c r="AG379" s="1011"/>
      <c r="AH379" s="1011"/>
      <c r="AI379" s="1011"/>
      <c r="AJ379" s="1011"/>
      <c r="AK379" s="1011"/>
      <c r="AL379" s="1008"/>
      <c r="AM379" s="1008"/>
      <c r="AN379" s="1008"/>
      <c r="AO379" s="1008"/>
      <c r="AP379" s="1008"/>
      <c r="AQ379" s="1008"/>
      <c r="AR379" s="1008"/>
      <c r="AS379" s="1008"/>
      <c r="AT379" s="1008"/>
      <c r="AU379" s="1008"/>
      <c r="AV379" s="1008"/>
      <c r="AW379" s="1008"/>
      <c r="AX379" s="1008"/>
      <c r="AY379" s="1008"/>
      <c r="AZ379" s="1008"/>
      <c r="BA379" s="1008"/>
      <c r="BB379" s="1008"/>
      <c r="BC379" s="1008"/>
      <c r="BD379" s="1008"/>
      <c r="BE379" s="1008"/>
      <c r="BF379" s="1008"/>
      <c r="BG379" s="1008"/>
      <c r="BH379" s="1008"/>
      <c r="BI379" s="1008"/>
      <c r="BJ379" s="1008"/>
      <c r="BK379" s="1008"/>
      <c r="BL379" s="1008"/>
      <c r="BM379" s="1008"/>
      <c r="BN379" s="1008"/>
      <c r="BO379" s="1008"/>
      <c r="BP379" s="1008"/>
      <c r="BQ379" s="1008"/>
      <c r="BR379" s="1008"/>
      <c r="BS379" s="1008"/>
      <c r="BT379" s="1008"/>
      <c r="BU379" s="1008"/>
      <c r="BV379" s="1008"/>
      <c r="BW379" s="1008"/>
      <c r="BX379" s="1008"/>
      <c r="BY379" s="1008"/>
      <c r="BZ379" s="1008"/>
      <c r="CA379" s="1008"/>
      <c r="CB379" s="1008"/>
      <c r="CC379" s="1008"/>
      <c r="CD379" s="1008"/>
      <c r="CE379" s="1008"/>
      <c r="CF379" s="1008"/>
      <c r="CG379" s="1008"/>
      <c r="CH379" s="1008"/>
      <c r="CI379" s="1008"/>
      <c r="CJ379" s="1008"/>
      <c r="CK379" s="1008"/>
      <c r="CL379" s="1008"/>
      <c r="CM379" s="1008"/>
      <c r="CN379" s="1008"/>
      <c r="CO379" s="1008"/>
      <c r="CP379" s="1008"/>
      <c r="CQ379" s="1008"/>
      <c r="CR379" s="1008"/>
      <c r="CS379" s="1008"/>
      <c r="CT379" s="1008"/>
      <c r="CU379" s="1008"/>
      <c r="CV379" s="1008"/>
      <c r="CW379" s="1008"/>
      <c r="CX379" s="1008"/>
      <c r="CY379" s="1008"/>
      <c r="CZ379" s="1008"/>
      <c r="DA379" s="1008"/>
      <c r="DB379" s="1008"/>
      <c r="DC379" s="1008"/>
      <c r="DD379" s="1008"/>
      <c r="DE379" s="1008"/>
      <c r="DF379" s="1008"/>
      <c r="DG379" s="1008"/>
      <c r="DH379" s="1008"/>
      <c r="DI379" s="1008"/>
      <c r="DJ379" s="1008"/>
      <c r="DK379" s="1008"/>
      <c r="DL379" s="1008"/>
      <c r="DM379" s="1008"/>
      <c r="DN379" s="1008"/>
      <c r="DO379" s="1008"/>
      <c r="DP379" s="1008"/>
      <c r="DQ379" s="1008"/>
      <c r="DR379" s="1008"/>
    </row>
    <row r="380" spans="2:122" s="1007" customFormat="1" x14ac:dyDescent="0.25">
      <c r="B380" s="1013"/>
      <c r="C380" s="1008"/>
      <c r="D380" s="1008"/>
      <c r="E380" s="1008"/>
      <c r="F380" s="1008"/>
      <c r="G380" s="1008"/>
      <c r="H380" s="1008"/>
      <c r="I380" s="1008"/>
      <c r="J380" s="1008"/>
      <c r="K380" s="1008"/>
      <c r="L380" s="1008"/>
      <c r="M380" s="1008"/>
      <c r="N380" s="1008"/>
      <c r="O380" s="1008"/>
      <c r="P380" s="1008"/>
      <c r="Q380" s="1008"/>
      <c r="R380" s="1008"/>
      <c r="S380" s="1008"/>
      <c r="T380" s="1008"/>
      <c r="U380" s="1008"/>
      <c r="V380" s="1008"/>
      <c r="W380" s="1008"/>
      <c r="X380" s="1008"/>
      <c r="Y380" s="1008"/>
      <c r="Z380" s="1008"/>
      <c r="AA380" s="1008"/>
      <c r="AB380" s="1008"/>
      <c r="AC380" s="1008"/>
      <c r="AD380" s="1008"/>
      <c r="AE380" s="1008"/>
      <c r="AF380" s="1008"/>
      <c r="AG380" s="1011"/>
      <c r="AH380" s="1011"/>
      <c r="AI380" s="1011"/>
      <c r="AJ380" s="1011"/>
      <c r="AK380" s="1011"/>
      <c r="AL380" s="1008"/>
      <c r="AM380" s="1008"/>
      <c r="AN380" s="1008"/>
      <c r="AO380" s="1008"/>
      <c r="AP380" s="1008"/>
      <c r="AQ380" s="1008"/>
      <c r="AR380" s="1008"/>
      <c r="AS380" s="1008"/>
      <c r="AT380" s="1008"/>
      <c r="AU380" s="1008"/>
      <c r="AV380" s="1008"/>
      <c r="AW380" s="1008"/>
      <c r="AX380" s="1008"/>
      <c r="AY380" s="1008"/>
      <c r="AZ380" s="1008"/>
      <c r="BA380" s="1008"/>
      <c r="BB380" s="1008"/>
      <c r="BC380" s="1008"/>
      <c r="BD380" s="1008"/>
      <c r="BE380" s="1008"/>
      <c r="BF380" s="1008"/>
      <c r="BG380" s="1008"/>
      <c r="BH380" s="1008"/>
      <c r="BI380" s="1008"/>
      <c r="BJ380" s="1008"/>
      <c r="BK380" s="1008"/>
      <c r="BL380" s="1008"/>
      <c r="BM380" s="1008"/>
      <c r="BN380" s="1008"/>
      <c r="BO380" s="1008"/>
      <c r="BP380" s="1008"/>
      <c r="BQ380" s="1008"/>
      <c r="BR380" s="1008"/>
      <c r="BS380" s="1008"/>
      <c r="BT380" s="1008"/>
      <c r="BU380" s="1008"/>
      <c r="BV380" s="1008"/>
      <c r="BW380" s="1008"/>
      <c r="BX380" s="1008"/>
      <c r="BY380" s="1008"/>
      <c r="BZ380" s="1008"/>
      <c r="CA380" s="1008"/>
      <c r="CB380" s="1008"/>
      <c r="CC380" s="1008"/>
      <c r="CD380" s="1008"/>
      <c r="CE380" s="1008"/>
      <c r="CF380" s="1008"/>
      <c r="CG380" s="1008"/>
      <c r="CH380" s="1008"/>
      <c r="CI380" s="1008"/>
      <c r="CJ380" s="1008"/>
      <c r="CK380" s="1008"/>
      <c r="CL380" s="1008"/>
      <c r="CM380" s="1008"/>
      <c r="CN380" s="1008"/>
      <c r="CO380" s="1008"/>
      <c r="CP380" s="1008"/>
      <c r="CQ380" s="1008"/>
      <c r="CR380" s="1008"/>
      <c r="CS380" s="1008"/>
      <c r="CT380" s="1008"/>
      <c r="CU380" s="1008"/>
      <c r="CV380" s="1008"/>
      <c r="CW380" s="1008"/>
      <c r="CX380" s="1008"/>
      <c r="CY380" s="1008"/>
      <c r="CZ380" s="1008"/>
      <c r="DA380" s="1008"/>
      <c r="DB380" s="1008"/>
      <c r="DC380" s="1008"/>
      <c r="DD380" s="1008"/>
      <c r="DE380" s="1008"/>
      <c r="DF380" s="1008"/>
      <c r="DG380" s="1008"/>
      <c r="DH380" s="1008"/>
      <c r="DI380" s="1008"/>
      <c r="DJ380" s="1008"/>
      <c r="DK380" s="1008"/>
      <c r="DL380" s="1008"/>
      <c r="DM380" s="1008"/>
      <c r="DN380" s="1008"/>
      <c r="DO380" s="1008"/>
      <c r="DP380" s="1008"/>
      <c r="DQ380" s="1008"/>
      <c r="DR380" s="1008"/>
    </row>
    <row r="381" spans="2:122" s="1007" customFormat="1" x14ac:dyDescent="0.25">
      <c r="B381" s="1013"/>
      <c r="C381" s="1008"/>
      <c r="D381" s="1008"/>
      <c r="E381" s="1008"/>
      <c r="F381" s="1008"/>
      <c r="G381" s="1008"/>
      <c r="H381" s="1008"/>
      <c r="I381" s="1008"/>
      <c r="J381" s="1008"/>
      <c r="K381" s="1008"/>
      <c r="L381" s="1008"/>
      <c r="M381" s="1008"/>
      <c r="N381" s="1008"/>
      <c r="O381" s="1008"/>
      <c r="P381" s="1008"/>
      <c r="Q381" s="1008"/>
      <c r="R381" s="1008"/>
      <c r="S381" s="1008"/>
      <c r="T381" s="1008"/>
      <c r="U381" s="1008"/>
      <c r="V381" s="1008"/>
      <c r="W381" s="1008"/>
      <c r="X381" s="1008"/>
      <c r="Y381" s="1008"/>
      <c r="Z381" s="1008"/>
      <c r="AA381" s="1008"/>
      <c r="AB381" s="1008"/>
      <c r="AC381" s="1008"/>
      <c r="AD381" s="1008"/>
      <c r="AE381" s="1008"/>
      <c r="AF381" s="1008"/>
      <c r="AG381" s="1011"/>
      <c r="AH381" s="1011"/>
      <c r="AI381" s="1011"/>
      <c r="AJ381" s="1011"/>
      <c r="AK381" s="1011"/>
      <c r="AL381" s="1008"/>
      <c r="AM381" s="1008"/>
      <c r="AN381" s="1008"/>
      <c r="AO381" s="1008"/>
      <c r="AP381" s="1008"/>
      <c r="AQ381" s="1008"/>
      <c r="AR381" s="1008"/>
      <c r="AS381" s="1008"/>
      <c r="AT381" s="1008"/>
      <c r="AU381" s="1008"/>
      <c r="AV381" s="1008"/>
      <c r="AW381" s="1008"/>
      <c r="AX381" s="1008"/>
      <c r="AY381" s="1008"/>
      <c r="AZ381" s="1008"/>
      <c r="BA381" s="1008"/>
      <c r="BB381" s="1008"/>
      <c r="BC381" s="1008"/>
      <c r="BD381" s="1008"/>
      <c r="BE381" s="1008"/>
      <c r="BF381" s="1008"/>
      <c r="BG381" s="1008"/>
      <c r="BH381" s="1008"/>
      <c r="BI381" s="1008"/>
      <c r="BJ381" s="1008"/>
      <c r="BK381" s="1008"/>
      <c r="BL381" s="1008"/>
      <c r="BM381" s="1008"/>
      <c r="BN381" s="1008"/>
      <c r="BO381" s="1008"/>
      <c r="BP381" s="1008"/>
      <c r="BQ381" s="1008"/>
      <c r="BR381" s="1008"/>
      <c r="BS381" s="1008"/>
      <c r="BT381" s="1008"/>
      <c r="BU381" s="1008"/>
      <c r="BV381" s="1008"/>
      <c r="BW381" s="1008"/>
      <c r="BX381" s="1008"/>
      <c r="BY381" s="1008"/>
      <c r="BZ381" s="1008"/>
      <c r="CA381" s="1008"/>
      <c r="CB381" s="1008"/>
      <c r="CC381" s="1008"/>
      <c r="CD381" s="1008"/>
      <c r="CE381" s="1008"/>
      <c r="CF381" s="1008"/>
      <c r="CG381" s="1008"/>
      <c r="CH381" s="1008"/>
      <c r="CI381" s="1008"/>
      <c r="CJ381" s="1008"/>
      <c r="CK381" s="1008"/>
      <c r="CL381" s="1008"/>
      <c r="CM381" s="1008"/>
      <c r="CN381" s="1008"/>
      <c r="CO381" s="1008"/>
      <c r="CP381" s="1008"/>
      <c r="CQ381" s="1008"/>
      <c r="CR381" s="1008"/>
      <c r="CS381" s="1008"/>
      <c r="CT381" s="1008"/>
      <c r="CU381" s="1008"/>
      <c r="CV381" s="1008"/>
      <c r="CW381" s="1008"/>
      <c r="CX381" s="1008"/>
      <c r="CY381" s="1008"/>
      <c r="CZ381" s="1008"/>
      <c r="DA381" s="1008"/>
      <c r="DB381" s="1008"/>
      <c r="DC381" s="1008"/>
      <c r="DD381" s="1008"/>
      <c r="DE381" s="1008"/>
      <c r="DF381" s="1008"/>
      <c r="DG381" s="1008"/>
      <c r="DH381" s="1008"/>
      <c r="DI381" s="1008"/>
      <c r="DJ381" s="1008"/>
      <c r="DK381" s="1008"/>
      <c r="DL381" s="1008"/>
      <c r="DM381" s="1008"/>
      <c r="DN381" s="1008"/>
      <c r="DO381" s="1008"/>
      <c r="DP381" s="1008"/>
      <c r="DQ381" s="1008"/>
      <c r="DR381" s="1008"/>
    </row>
    <row r="382" spans="2:122" s="1007" customFormat="1" x14ac:dyDescent="0.25">
      <c r="B382" s="1013"/>
      <c r="C382" s="1008"/>
      <c r="D382" s="1008"/>
      <c r="E382" s="1008"/>
      <c r="F382" s="1008"/>
      <c r="G382" s="1008"/>
      <c r="H382" s="1008"/>
      <c r="I382" s="1008"/>
      <c r="J382" s="1008"/>
      <c r="K382" s="1008"/>
      <c r="L382" s="1008"/>
      <c r="M382" s="1008"/>
      <c r="N382" s="1008"/>
      <c r="O382" s="1008"/>
      <c r="P382" s="1008"/>
      <c r="Q382" s="1008"/>
      <c r="R382" s="1008"/>
      <c r="S382" s="1008"/>
      <c r="T382" s="1008"/>
      <c r="U382" s="1008"/>
      <c r="V382" s="1008"/>
      <c r="W382" s="1008"/>
      <c r="X382" s="1008"/>
      <c r="Y382" s="1008"/>
      <c r="Z382" s="1008"/>
      <c r="AA382" s="1008"/>
      <c r="AB382" s="1008"/>
      <c r="AC382" s="1008"/>
      <c r="AD382" s="1008"/>
      <c r="AE382" s="1008"/>
      <c r="AF382" s="1008"/>
      <c r="AG382" s="1011"/>
      <c r="AH382" s="1011"/>
      <c r="AI382" s="1011"/>
      <c r="AJ382" s="1011"/>
      <c r="AK382" s="1011"/>
      <c r="AL382" s="1008"/>
      <c r="AM382" s="1008"/>
      <c r="AN382" s="1008"/>
      <c r="AO382" s="1008"/>
      <c r="AP382" s="1008"/>
      <c r="AQ382" s="1008"/>
      <c r="AR382" s="1008"/>
      <c r="AS382" s="1008"/>
      <c r="AT382" s="1008"/>
      <c r="AU382" s="1008"/>
      <c r="AV382" s="1008"/>
      <c r="AW382" s="1008"/>
      <c r="AX382" s="1008"/>
      <c r="AY382" s="1008"/>
      <c r="AZ382" s="1008"/>
      <c r="BA382" s="1008"/>
      <c r="BB382" s="1008"/>
      <c r="BC382" s="1008"/>
      <c r="BD382" s="1008"/>
      <c r="BE382" s="1008"/>
      <c r="BF382" s="1008"/>
      <c r="BG382" s="1008"/>
      <c r="BH382" s="1008"/>
      <c r="BI382" s="1008"/>
      <c r="BJ382" s="1008"/>
      <c r="BK382" s="1008"/>
      <c r="BL382" s="1008"/>
      <c r="BM382" s="1008"/>
      <c r="BN382" s="1008"/>
      <c r="BO382" s="1008"/>
      <c r="BP382" s="1008"/>
      <c r="BQ382" s="1008"/>
      <c r="BR382" s="1008"/>
      <c r="BS382" s="1008"/>
      <c r="BT382" s="1008"/>
      <c r="BU382" s="1008"/>
      <c r="BV382" s="1008"/>
      <c r="BW382" s="1008"/>
      <c r="BX382" s="1008"/>
      <c r="BY382" s="1008"/>
      <c r="BZ382" s="1008"/>
      <c r="CA382" s="1008"/>
      <c r="CB382" s="1008"/>
      <c r="CC382" s="1008"/>
      <c r="CD382" s="1008"/>
      <c r="CE382" s="1008"/>
      <c r="CF382" s="1008"/>
      <c r="CG382" s="1008"/>
      <c r="CH382" s="1008"/>
      <c r="CI382" s="1008"/>
      <c r="CJ382" s="1008"/>
      <c r="CK382" s="1008"/>
      <c r="CL382" s="1008"/>
      <c r="CM382" s="1008"/>
      <c r="CN382" s="1008"/>
      <c r="CO382" s="1008"/>
      <c r="CP382" s="1008"/>
      <c r="CQ382" s="1008"/>
      <c r="CR382" s="1008"/>
      <c r="CS382" s="1008"/>
      <c r="CT382" s="1008"/>
      <c r="CU382" s="1008"/>
      <c r="CV382" s="1008"/>
      <c r="CW382" s="1008"/>
      <c r="CX382" s="1008"/>
      <c r="CY382" s="1008"/>
      <c r="CZ382" s="1008"/>
      <c r="DA382" s="1008"/>
      <c r="DB382" s="1008"/>
      <c r="DC382" s="1008"/>
      <c r="DD382" s="1008"/>
      <c r="DE382" s="1008"/>
      <c r="DF382" s="1008"/>
      <c r="DG382" s="1008"/>
      <c r="DH382" s="1008"/>
      <c r="DI382" s="1008"/>
      <c r="DJ382" s="1008"/>
      <c r="DK382" s="1008"/>
      <c r="DL382" s="1008"/>
      <c r="DM382" s="1008"/>
      <c r="DN382" s="1008"/>
      <c r="DO382" s="1008"/>
      <c r="DP382" s="1008"/>
      <c r="DQ382" s="1008"/>
      <c r="DR382" s="1008"/>
    </row>
    <row r="383" spans="2:122" s="1007" customFormat="1" x14ac:dyDescent="0.25">
      <c r="B383" s="1013"/>
      <c r="C383" s="1008"/>
      <c r="D383" s="1008"/>
      <c r="E383" s="1008"/>
      <c r="F383" s="1008"/>
      <c r="G383" s="1008"/>
      <c r="H383" s="1008"/>
      <c r="I383" s="1008"/>
      <c r="J383" s="1008"/>
      <c r="K383" s="1008"/>
      <c r="L383" s="1008"/>
      <c r="M383" s="1008"/>
      <c r="N383" s="1008"/>
      <c r="O383" s="1008"/>
      <c r="P383" s="1008"/>
      <c r="Q383" s="1008"/>
      <c r="R383" s="1008"/>
      <c r="S383" s="1008"/>
      <c r="T383" s="1008"/>
      <c r="U383" s="1008"/>
      <c r="V383" s="1008"/>
      <c r="W383" s="1008"/>
      <c r="X383" s="1008"/>
      <c r="Y383" s="1008"/>
      <c r="Z383" s="1008"/>
      <c r="AA383" s="1008"/>
      <c r="AB383" s="1008"/>
      <c r="AC383" s="1008"/>
      <c r="AD383" s="1008"/>
      <c r="AE383" s="1008"/>
      <c r="AF383" s="1008"/>
      <c r="AG383" s="1011"/>
      <c r="AH383" s="1011"/>
      <c r="AI383" s="1011"/>
      <c r="AJ383" s="1011"/>
      <c r="AK383" s="1011"/>
      <c r="AL383" s="1008"/>
      <c r="AM383" s="1008"/>
      <c r="AN383" s="1008"/>
      <c r="AO383" s="1008"/>
      <c r="AP383" s="1008"/>
      <c r="AQ383" s="1008"/>
      <c r="AR383" s="1008"/>
      <c r="AS383" s="1008"/>
      <c r="AT383" s="1008"/>
      <c r="AU383" s="1008"/>
      <c r="AV383" s="1008"/>
      <c r="AW383" s="1008"/>
      <c r="AX383" s="1008"/>
      <c r="AY383" s="1008"/>
      <c r="AZ383" s="1008"/>
      <c r="BA383" s="1008"/>
      <c r="BB383" s="1008"/>
      <c r="BC383" s="1008"/>
      <c r="BD383" s="1008"/>
      <c r="BE383" s="1008"/>
      <c r="BF383" s="1008"/>
      <c r="BG383" s="1008"/>
      <c r="BH383" s="1008"/>
      <c r="BI383" s="1008"/>
      <c r="BJ383" s="1008"/>
      <c r="BK383" s="1008"/>
      <c r="BL383" s="1008"/>
      <c r="BM383" s="1008"/>
      <c r="BN383" s="1008"/>
      <c r="BO383" s="1008"/>
      <c r="BP383" s="1008"/>
      <c r="BQ383" s="1008"/>
      <c r="BR383" s="1008"/>
      <c r="BS383" s="1008"/>
      <c r="BT383" s="1008"/>
      <c r="BU383" s="1008"/>
      <c r="BV383" s="1008"/>
      <c r="BW383" s="1008"/>
      <c r="BX383" s="1008"/>
      <c r="BY383" s="1008"/>
      <c r="BZ383" s="1008"/>
      <c r="CA383" s="1008"/>
      <c r="CB383" s="1008"/>
      <c r="CC383" s="1008"/>
      <c r="CD383" s="1008"/>
      <c r="CE383" s="1008"/>
      <c r="CF383" s="1008"/>
      <c r="CG383" s="1008"/>
      <c r="CH383" s="1008"/>
      <c r="CI383" s="1008"/>
      <c r="CJ383" s="1008"/>
      <c r="CK383" s="1008"/>
      <c r="CL383" s="1008"/>
      <c r="CM383" s="1008"/>
      <c r="CN383" s="1008"/>
      <c r="CO383" s="1008"/>
      <c r="CP383" s="1008"/>
      <c r="CQ383" s="1008"/>
      <c r="CR383" s="1008"/>
      <c r="CS383" s="1008"/>
      <c r="CT383" s="1008"/>
      <c r="CU383" s="1008"/>
      <c r="CV383" s="1008"/>
      <c r="CW383" s="1008"/>
      <c r="CX383" s="1008"/>
      <c r="CY383" s="1008"/>
      <c r="CZ383" s="1008"/>
      <c r="DA383" s="1008"/>
      <c r="DB383" s="1008"/>
      <c r="DC383" s="1008"/>
      <c r="DD383" s="1008"/>
      <c r="DE383" s="1008"/>
      <c r="DF383" s="1008"/>
      <c r="DG383" s="1008"/>
      <c r="DH383" s="1008"/>
      <c r="DI383" s="1008"/>
      <c r="DJ383" s="1008"/>
      <c r="DK383" s="1008"/>
      <c r="DL383" s="1008"/>
      <c r="DM383" s="1008"/>
      <c r="DN383" s="1008"/>
      <c r="DO383" s="1008"/>
      <c r="DP383" s="1008"/>
      <c r="DQ383" s="1008"/>
      <c r="DR383" s="1008"/>
    </row>
    <row r="384" spans="2:122" s="1007" customFormat="1" x14ac:dyDescent="0.25">
      <c r="B384" s="1013"/>
      <c r="C384" s="1008"/>
      <c r="D384" s="1008"/>
      <c r="E384" s="1008"/>
      <c r="F384" s="1008"/>
      <c r="G384" s="1008"/>
      <c r="H384" s="1008"/>
      <c r="I384" s="1008"/>
      <c r="J384" s="1008"/>
      <c r="K384" s="1008"/>
      <c r="L384" s="1008"/>
      <c r="M384" s="1008"/>
      <c r="N384" s="1008"/>
      <c r="O384" s="1008"/>
      <c r="P384" s="1008"/>
      <c r="Q384" s="1008"/>
      <c r="R384" s="1008"/>
      <c r="S384" s="1008"/>
      <c r="T384" s="1008"/>
      <c r="U384" s="1008"/>
      <c r="V384" s="1008"/>
      <c r="W384" s="1008"/>
      <c r="X384" s="1008"/>
      <c r="Y384" s="1008"/>
      <c r="Z384" s="1008"/>
      <c r="AA384" s="1008"/>
      <c r="AB384" s="1008"/>
      <c r="AC384" s="1008"/>
      <c r="AD384" s="1008"/>
      <c r="AE384" s="1008"/>
      <c r="AF384" s="1008"/>
      <c r="AG384" s="1011"/>
      <c r="AH384" s="1011"/>
      <c r="AI384" s="1011"/>
      <c r="AJ384" s="1011"/>
      <c r="AK384" s="1011"/>
      <c r="AL384" s="1008"/>
      <c r="AM384" s="1008"/>
      <c r="AN384" s="1008"/>
      <c r="AO384" s="1008"/>
      <c r="AP384" s="1008"/>
      <c r="AQ384" s="1008"/>
      <c r="AR384" s="1008"/>
      <c r="AS384" s="1008"/>
      <c r="AT384" s="1008"/>
      <c r="AU384" s="1008"/>
      <c r="AV384" s="1008"/>
      <c r="AW384" s="1008"/>
      <c r="AX384" s="1008"/>
      <c r="AY384" s="1008"/>
      <c r="AZ384" s="1008"/>
      <c r="BA384" s="1008"/>
      <c r="BB384" s="1008"/>
      <c r="BC384" s="1008"/>
      <c r="BD384" s="1008"/>
      <c r="BE384" s="1008"/>
      <c r="BF384" s="1008"/>
      <c r="BG384" s="1008"/>
      <c r="BH384" s="1008"/>
      <c r="BI384" s="1008"/>
      <c r="BJ384" s="1008"/>
      <c r="BK384" s="1008"/>
      <c r="BL384" s="1008"/>
      <c r="BM384" s="1008"/>
      <c r="BN384" s="1008"/>
      <c r="BO384" s="1008"/>
      <c r="BP384" s="1008"/>
      <c r="BQ384" s="1008"/>
      <c r="BR384" s="1008"/>
      <c r="BS384" s="1008"/>
      <c r="BT384" s="1008"/>
      <c r="BU384" s="1008"/>
      <c r="BV384" s="1008"/>
      <c r="BW384" s="1008"/>
      <c r="BX384" s="1008"/>
      <c r="BY384" s="1008"/>
      <c r="BZ384" s="1008"/>
      <c r="CA384" s="1008"/>
      <c r="CB384" s="1008"/>
      <c r="CC384" s="1008"/>
      <c r="CD384" s="1008"/>
      <c r="CE384" s="1008"/>
      <c r="CF384" s="1008"/>
      <c r="CG384" s="1008"/>
      <c r="CH384" s="1008"/>
      <c r="CI384" s="1008"/>
      <c r="CJ384" s="1008"/>
      <c r="CK384" s="1008"/>
      <c r="CL384" s="1008"/>
      <c r="CM384" s="1008"/>
      <c r="CN384" s="1008"/>
      <c r="CO384" s="1008"/>
      <c r="CP384" s="1008"/>
      <c r="CQ384" s="1008"/>
      <c r="CR384" s="1008"/>
      <c r="CS384" s="1008"/>
      <c r="CT384" s="1008"/>
      <c r="CU384" s="1008"/>
      <c r="CV384" s="1008"/>
      <c r="CW384" s="1008"/>
      <c r="CX384" s="1008"/>
      <c r="CY384" s="1008"/>
      <c r="CZ384" s="1008"/>
      <c r="DA384" s="1008"/>
      <c r="DB384" s="1008"/>
      <c r="DC384" s="1008"/>
      <c r="DD384" s="1008"/>
      <c r="DE384" s="1008"/>
      <c r="DF384" s="1008"/>
      <c r="DG384" s="1008"/>
      <c r="DH384" s="1008"/>
      <c r="DI384" s="1008"/>
      <c r="DJ384" s="1008"/>
      <c r="DK384" s="1008"/>
      <c r="DL384" s="1008"/>
      <c r="DM384" s="1008"/>
      <c r="DN384" s="1008"/>
      <c r="DO384" s="1008"/>
      <c r="DP384" s="1008"/>
      <c r="DQ384" s="1008"/>
      <c r="DR384" s="1008"/>
    </row>
    <row r="385" spans="2:122" s="1007" customFormat="1" x14ac:dyDescent="0.25">
      <c r="B385" s="1013"/>
      <c r="C385" s="1008"/>
      <c r="D385" s="1008"/>
      <c r="E385" s="1008"/>
      <c r="F385" s="1008"/>
      <c r="G385" s="1008"/>
      <c r="H385" s="1008"/>
      <c r="I385" s="1008"/>
      <c r="J385" s="1008"/>
      <c r="K385" s="1008"/>
      <c r="L385" s="1008"/>
      <c r="M385" s="1008"/>
      <c r="N385" s="1008"/>
      <c r="O385" s="1008"/>
      <c r="P385" s="1008"/>
      <c r="Q385" s="1008"/>
      <c r="R385" s="1008"/>
      <c r="S385" s="1008"/>
      <c r="T385" s="1008"/>
      <c r="U385" s="1008"/>
      <c r="V385" s="1008"/>
      <c r="W385" s="1008"/>
      <c r="X385" s="1008"/>
      <c r="Y385" s="1008"/>
      <c r="Z385" s="1008"/>
      <c r="AA385" s="1008"/>
      <c r="AB385" s="1008"/>
      <c r="AC385" s="1008"/>
      <c r="AD385" s="1008"/>
      <c r="AE385" s="1008"/>
      <c r="AF385" s="1008"/>
      <c r="AG385" s="1011"/>
      <c r="AH385" s="1011"/>
      <c r="AI385" s="1011"/>
      <c r="AJ385" s="1011"/>
      <c r="AK385" s="1011"/>
      <c r="AL385" s="1008"/>
      <c r="AM385" s="1008"/>
      <c r="AN385" s="1008"/>
      <c r="AO385" s="1008"/>
      <c r="AP385" s="1008"/>
      <c r="AQ385" s="1008"/>
      <c r="AR385" s="1008"/>
      <c r="AS385" s="1008"/>
      <c r="AT385" s="1008"/>
      <c r="AU385" s="1008"/>
      <c r="AV385" s="1008"/>
      <c r="AW385" s="1008"/>
      <c r="AX385" s="1008"/>
      <c r="AY385" s="1008"/>
      <c r="AZ385" s="1008"/>
      <c r="BA385" s="1008"/>
      <c r="BB385" s="1008"/>
      <c r="BC385" s="1008"/>
      <c r="BD385" s="1008"/>
      <c r="BE385" s="1008"/>
      <c r="BF385" s="1008"/>
      <c r="BG385" s="1008"/>
      <c r="BH385" s="1008"/>
      <c r="BI385" s="1008"/>
      <c r="BJ385" s="1008"/>
      <c r="BK385" s="1008"/>
      <c r="BL385" s="1008"/>
      <c r="BM385" s="1008"/>
      <c r="BN385" s="1008"/>
      <c r="BO385" s="1008"/>
      <c r="BP385" s="1008"/>
      <c r="BQ385" s="1008"/>
      <c r="BR385" s="1008"/>
      <c r="BS385" s="1008"/>
      <c r="BT385" s="1008"/>
      <c r="BU385" s="1008"/>
      <c r="BV385" s="1008"/>
      <c r="BW385" s="1008"/>
      <c r="BX385" s="1008"/>
      <c r="BY385" s="1008"/>
      <c r="BZ385" s="1008"/>
      <c r="CA385" s="1008"/>
      <c r="CB385" s="1008"/>
      <c r="CC385" s="1008"/>
      <c r="CD385" s="1008"/>
      <c r="CE385" s="1008"/>
      <c r="CF385" s="1008"/>
      <c r="CG385" s="1008"/>
      <c r="CH385" s="1008"/>
      <c r="CI385" s="1008"/>
      <c r="CJ385" s="1008"/>
      <c r="CK385" s="1008"/>
      <c r="CL385" s="1008"/>
      <c r="CM385" s="1008"/>
      <c r="CN385" s="1008"/>
      <c r="CO385" s="1008"/>
      <c r="CP385" s="1008"/>
      <c r="CQ385" s="1008"/>
      <c r="CR385" s="1008"/>
      <c r="CS385" s="1008"/>
      <c r="CT385" s="1008"/>
      <c r="CU385" s="1008"/>
      <c r="CV385" s="1008"/>
      <c r="CW385" s="1008"/>
      <c r="CX385" s="1008"/>
      <c r="CY385" s="1008"/>
      <c r="CZ385" s="1008"/>
      <c r="DA385" s="1008"/>
      <c r="DB385" s="1008"/>
      <c r="DC385" s="1008"/>
      <c r="DD385" s="1008"/>
      <c r="DE385" s="1008"/>
      <c r="DF385" s="1008"/>
      <c r="DG385" s="1008"/>
      <c r="DH385" s="1008"/>
      <c r="DI385" s="1008"/>
      <c r="DJ385" s="1008"/>
      <c r="DK385" s="1008"/>
      <c r="DL385" s="1008"/>
      <c r="DM385" s="1008"/>
      <c r="DN385" s="1008"/>
      <c r="DO385" s="1008"/>
      <c r="DP385" s="1008"/>
      <c r="DQ385" s="1008"/>
      <c r="DR385" s="1008"/>
    </row>
    <row r="386" spans="2:122" s="1007" customFormat="1" x14ac:dyDescent="0.25">
      <c r="B386" s="1013"/>
      <c r="C386" s="1008"/>
      <c r="D386" s="1008"/>
      <c r="E386" s="1008"/>
      <c r="F386" s="1008"/>
      <c r="G386" s="1008"/>
      <c r="H386" s="1008"/>
      <c r="I386" s="1008"/>
      <c r="J386" s="1008"/>
      <c r="K386" s="1008"/>
      <c r="L386" s="1008"/>
      <c r="M386" s="1008"/>
      <c r="N386" s="1008"/>
      <c r="O386" s="1008"/>
      <c r="P386" s="1008"/>
      <c r="Q386" s="1008"/>
      <c r="R386" s="1008"/>
      <c r="S386" s="1008"/>
      <c r="T386" s="1008"/>
      <c r="U386" s="1008"/>
      <c r="V386" s="1008"/>
      <c r="W386" s="1008"/>
      <c r="X386" s="1008"/>
      <c r="Y386" s="1008"/>
      <c r="Z386" s="1008"/>
      <c r="AA386" s="1008"/>
      <c r="AB386" s="1008"/>
      <c r="AC386" s="1008"/>
      <c r="AD386" s="1008"/>
      <c r="AE386" s="1008"/>
      <c r="AF386" s="1008"/>
      <c r="AG386" s="1011"/>
      <c r="AH386" s="1011"/>
      <c r="AI386" s="1011"/>
      <c r="AJ386" s="1011"/>
      <c r="AK386" s="1011"/>
      <c r="AL386" s="1008"/>
      <c r="AM386" s="1008"/>
      <c r="AN386" s="1008"/>
      <c r="AO386" s="1008"/>
      <c r="AP386" s="1008"/>
      <c r="AQ386" s="1008"/>
      <c r="AR386" s="1008"/>
      <c r="AS386" s="1008"/>
      <c r="AT386" s="1008"/>
      <c r="AU386" s="1008"/>
      <c r="AV386" s="1008"/>
      <c r="AW386" s="1008"/>
      <c r="AX386" s="1008"/>
      <c r="AY386" s="1008"/>
      <c r="AZ386" s="1008"/>
      <c r="BA386" s="1008"/>
      <c r="BB386" s="1008"/>
      <c r="BC386" s="1008"/>
      <c r="BD386" s="1008"/>
      <c r="BE386" s="1008"/>
      <c r="BF386" s="1008"/>
      <c r="BG386" s="1008"/>
      <c r="BH386" s="1008"/>
      <c r="BI386" s="1008"/>
      <c r="BJ386" s="1008"/>
      <c r="BK386" s="1008"/>
      <c r="BL386" s="1008"/>
      <c r="BM386" s="1008"/>
      <c r="BN386" s="1008"/>
      <c r="BO386" s="1008"/>
      <c r="BP386" s="1008"/>
      <c r="BQ386" s="1008"/>
      <c r="BR386" s="1008"/>
      <c r="BS386" s="1008"/>
      <c r="BT386" s="1008"/>
      <c r="BU386" s="1008"/>
      <c r="BV386" s="1008"/>
      <c r="BW386" s="1008"/>
      <c r="BX386" s="1008"/>
      <c r="BY386" s="1008"/>
      <c r="BZ386" s="1008"/>
      <c r="CA386" s="1008"/>
      <c r="CB386" s="1008"/>
      <c r="CC386" s="1008"/>
      <c r="CD386" s="1008"/>
      <c r="CE386" s="1008"/>
      <c r="CF386" s="1008"/>
      <c r="CG386" s="1008"/>
      <c r="CH386" s="1008"/>
      <c r="CI386" s="1008"/>
      <c r="CJ386" s="1008"/>
      <c r="CK386" s="1008"/>
      <c r="CL386" s="1008"/>
      <c r="CM386" s="1008"/>
      <c r="CN386" s="1008"/>
      <c r="CO386" s="1008"/>
      <c r="CP386" s="1008"/>
      <c r="CQ386" s="1008"/>
      <c r="CR386" s="1008"/>
      <c r="CS386" s="1008"/>
      <c r="CT386" s="1008"/>
      <c r="CU386" s="1008"/>
      <c r="CV386" s="1008"/>
      <c r="CW386" s="1008"/>
      <c r="CX386" s="1008"/>
      <c r="CY386" s="1008"/>
      <c r="CZ386" s="1008"/>
      <c r="DA386" s="1008"/>
      <c r="DB386" s="1008"/>
      <c r="DC386" s="1008"/>
      <c r="DD386" s="1008"/>
      <c r="DE386" s="1008"/>
      <c r="DF386" s="1008"/>
      <c r="DG386" s="1008"/>
      <c r="DH386" s="1008"/>
      <c r="DI386" s="1008"/>
      <c r="DJ386" s="1008"/>
      <c r="DK386" s="1008"/>
      <c r="DL386" s="1008"/>
      <c r="DM386" s="1008"/>
      <c r="DN386" s="1008"/>
      <c r="DO386" s="1008"/>
      <c r="DP386" s="1008"/>
      <c r="DQ386" s="1008"/>
      <c r="DR386" s="1008"/>
    </row>
    <row r="387" spans="2:122" s="1007" customFormat="1" x14ac:dyDescent="0.25">
      <c r="B387" s="1013"/>
      <c r="C387" s="1008"/>
      <c r="D387" s="1008"/>
      <c r="E387" s="1008"/>
      <c r="F387" s="1008"/>
      <c r="G387" s="1008"/>
      <c r="H387" s="1008"/>
      <c r="I387" s="1008"/>
      <c r="J387" s="1008"/>
      <c r="K387" s="1008"/>
      <c r="L387" s="1008"/>
      <c r="M387" s="1008"/>
      <c r="N387" s="1008"/>
      <c r="O387" s="1008"/>
      <c r="P387" s="1008"/>
      <c r="Q387" s="1008"/>
      <c r="R387" s="1008"/>
      <c r="S387" s="1008"/>
      <c r="T387" s="1008"/>
      <c r="U387" s="1008"/>
      <c r="V387" s="1008"/>
      <c r="W387" s="1008"/>
      <c r="X387" s="1008"/>
      <c r="Y387" s="1008"/>
      <c r="Z387" s="1008"/>
      <c r="AA387" s="1008"/>
      <c r="AB387" s="1008"/>
      <c r="AC387" s="1008"/>
      <c r="AD387" s="1008"/>
      <c r="AE387" s="1008"/>
      <c r="AF387" s="1008"/>
      <c r="AG387" s="1011"/>
      <c r="AH387" s="1011"/>
      <c r="AI387" s="1011"/>
      <c r="AJ387" s="1011"/>
      <c r="AK387" s="1011"/>
      <c r="AL387" s="1008"/>
      <c r="AM387" s="1008"/>
      <c r="AN387" s="1008"/>
      <c r="AO387" s="1008"/>
      <c r="AP387" s="1008"/>
      <c r="AQ387" s="1008"/>
      <c r="AR387" s="1008"/>
      <c r="AS387" s="1008"/>
      <c r="AT387" s="1008"/>
      <c r="AU387" s="1008"/>
      <c r="AV387" s="1008"/>
      <c r="AW387" s="1008"/>
      <c r="AX387" s="1008"/>
      <c r="AY387" s="1008"/>
      <c r="AZ387" s="1008"/>
      <c r="BA387" s="1008"/>
      <c r="BB387" s="1008"/>
      <c r="BC387" s="1008"/>
      <c r="BD387" s="1008"/>
      <c r="BE387" s="1008"/>
      <c r="BF387" s="1008"/>
      <c r="BG387" s="1008"/>
      <c r="BH387" s="1008"/>
      <c r="BI387" s="1008"/>
      <c r="BJ387" s="1008"/>
      <c r="BK387" s="1008"/>
      <c r="BL387" s="1008"/>
      <c r="BM387" s="1008"/>
      <c r="BN387" s="1008"/>
      <c r="BO387" s="1008"/>
      <c r="BP387" s="1008"/>
      <c r="BQ387" s="1008"/>
      <c r="BR387" s="1008"/>
      <c r="BS387" s="1008"/>
      <c r="BT387" s="1008"/>
      <c r="BU387" s="1008"/>
      <c r="BV387" s="1008"/>
      <c r="BW387" s="1008"/>
      <c r="BX387" s="1008"/>
      <c r="BY387" s="1008"/>
      <c r="BZ387" s="1008"/>
      <c r="CA387" s="1008"/>
      <c r="CB387" s="1008"/>
      <c r="CC387" s="1008"/>
      <c r="CD387" s="1008"/>
      <c r="CE387" s="1008"/>
      <c r="CF387" s="1008"/>
      <c r="CG387" s="1008"/>
      <c r="CH387" s="1008"/>
      <c r="CI387" s="1008"/>
      <c r="CJ387" s="1008"/>
      <c r="CK387" s="1008"/>
      <c r="CL387" s="1008"/>
      <c r="CM387" s="1008"/>
      <c r="CN387" s="1008"/>
      <c r="CO387" s="1008"/>
      <c r="CP387" s="1008"/>
      <c r="CQ387" s="1008"/>
      <c r="CR387" s="1008"/>
      <c r="CS387" s="1008"/>
      <c r="CT387" s="1008"/>
      <c r="CU387" s="1008"/>
      <c r="CV387" s="1008"/>
      <c r="CW387" s="1008"/>
      <c r="CX387" s="1008"/>
      <c r="CY387" s="1008"/>
      <c r="CZ387" s="1008"/>
      <c r="DA387" s="1008"/>
      <c r="DB387" s="1008"/>
      <c r="DC387" s="1008"/>
      <c r="DD387" s="1008"/>
      <c r="DE387" s="1008"/>
      <c r="DF387" s="1008"/>
      <c r="DG387" s="1008"/>
      <c r="DH387" s="1008"/>
      <c r="DI387" s="1008"/>
      <c r="DJ387" s="1008"/>
      <c r="DK387" s="1008"/>
      <c r="DL387" s="1008"/>
      <c r="DM387" s="1008"/>
      <c r="DN387" s="1008"/>
      <c r="DO387" s="1008"/>
      <c r="DP387" s="1008"/>
      <c r="DQ387" s="1008"/>
      <c r="DR387" s="1008"/>
    </row>
    <row r="388" spans="2:122" s="1007" customFormat="1" x14ac:dyDescent="0.25">
      <c r="B388" s="1013"/>
      <c r="C388" s="1008"/>
      <c r="D388" s="1008"/>
      <c r="E388" s="1008"/>
      <c r="F388" s="1008"/>
      <c r="G388" s="1008"/>
      <c r="H388" s="1008"/>
      <c r="I388" s="1008"/>
      <c r="J388" s="1008"/>
      <c r="K388" s="1008"/>
      <c r="L388" s="1008"/>
      <c r="M388" s="1008"/>
      <c r="N388" s="1008"/>
      <c r="O388" s="1008"/>
      <c r="P388" s="1008"/>
      <c r="Q388" s="1008"/>
      <c r="R388" s="1008"/>
      <c r="S388" s="1008"/>
      <c r="T388" s="1008"/>
      <c r="U388" s="1008"/>
      <c r="V388" s="1008"/>
      <c r="W388" s="1008"/>
      <c r="X388" s="1008"/>
      <c r="Y388" s="1008"/>
      <c r="Z388" s="1008"/>
      <c r="AA388" s="1008"/>
      <c r="AB388" s="1008"/>
      <c r="AC388" s="1008"/>
      <c r="AD388" s="1008"/>
      <c r="AE388" s="1008"/>
      <c r="AF388" s="1008"/>
      <c r="AG388" s="1011"/>
      <c r="AH388" s="1011"/>
      <c r="AI388" s="1011"/>
      <c r="AJ388" s="1011"/>
      <c r="AK388" s="1011"/>
      <c r="AL388" s="1008"/>
      <c r="AM388" s="1008"/>
      <c r="AN388" s="1008"/>
      <c r="AO388" s="1008"/>
      <c r="AP388" s="1008"/>
      <c r="AQ388" s="1008"/>
      <c r="AR388" s="1008"/>
      <c r="AS388" s="1008"/>
      <c r="AT388" s="1008"/>
      <c r="AU388" s="1008"/>
      <c r="AV388" s="1008"/>
      <c r="AW388" s="1008"/>
      <c r="AX388" s="1008"/>
      <c r="AY388" s="1008"/>
      <c r="AZ388" s="1008"/>
      <c r="BA388" s="1008"/>
      <c r="BB388" s="1008"/>
      <c r="BC388" s="1008"/>
      <c r="BD388" s="1008"/>
      <c r="BE388" s="1008"/>
      <c r="BF388" s="1008"/>
      <c r="BG388" s="1008"/>
      <c r="BH388" s="1008"/>
      <c r="BI388" s="1008"/>
      <c r="BJ388" s="1008"/>
      <c r="BK388" s="1008"/>
      <c r="BL388" s="1008"/>
      <c r="BM388" s="1008"/>
      <c r="BN388" s="1008"/>
      <c r="BO388" s="1008"/>
      <c r="BP388" s="1008"/>
      <c r="BQ388" s="1008"/>
      <c r="BR388" s="1008"/>
      <c r="BS388" s="1008"/>
      <c r="BT388" s="1008"/>
      <c r="BU388" s="1008"/>
      <c r="BV388" s="1008"/>
      <c r="BW388" s="1008"/>
      <c r="BX388" s="1008"/>
      <c r="BY388" s="1008"/>
      <c r="BZ388" s="1008"/>
      <c r="CA388" s="1008"/>
      <c r="CB388" s="1008"/>
      <c r="CC388" s="1008"/>
      <c r="CD388" s="1008"/>
      <c r="CE388" s="1008"/>
      <c r="CF388" s="1008"/>
      <c r="CG388" s="1008"/>
      <c r="CH388" s="1008"/>
      <c r="CI388" s="1008"/>
      <c r="CJ388" s="1008"/>
      <c r="CK388" s="1008"/>
      <c r="CL388" s="1008"/>
      <c r="CM388" s="1008"/>
      <c r="CN388" s="1008"/>
      <c r="CO388" s="1008"/>
      <c r="CP388" s="1008"/>
      <c r="CQ388" s="1008"/>
      <c r="CR388" s="1008"/>
      <c r="CS388" s="1008"/>
      <c r="CT388" s="1008"/>
      <c r="CU388" s="1008"/>
      <c r="CV388" s="1008"/>
      <c r="CW388" s="1008"/>
      <c r="CX388" s="1008"/>
      <c r="CY388" s="1008"/>
      <c r="CZ388" s="1008"/>
      <c r="DA388" s="1008"/>
      <c r="DB388" s="1008"/>
      <c r="DC388" s="1008"/>
      <c r="DD388" s="1008"/>
      <c r="DE388" s="1008"/>
      <c r="DF388" s="1008"/>
      <c r="DG388" s="1008"/>
      <c r="DH388" s="1008"/>
      <c r="DI388" s="1008"/>
      <c r="DJ388" s="1008"/>
      <c r="DK388" s="1008"/>
      <c r="DL388" s="1008"/>
      <c r="DM388" s="1008"/>
      <c r="DN388" s="1008"/>
      <c r="DO388" s="1008"/>
      <c r="DP388" s="1008"/>
      <c r="DQ388" s="1008"/>
      <c r="DR388" s="1008"/>
    </row>
    <row r="389" spans="2:122" s="1007" customFormat="1" x14ac:dyDescent="0.25">
      <c r="B389" s="1013"/>
      <c r="C389" s="1008"/>
      <c r="D389" s="1008"/>
      <c r="E389" s="1008"/>
      <c r="F389" s="1008"/>
      <c r="G389" s="1008"/>
      <c r="H389" s="1008"/>
      <c r="I389" s="1008"/>
      <c r="J389" s="1008"/>
      <c r="K389" s="1008"/>
      <c r="L389" s="1008"/>
      <c r="M389" s="1008"/>
      <c r="N389" s="1008"/>
      <c r="O389" s="1008"/>
      <c r="P389" s="1008"/>
      <c r="Q389" s="1008"/>
      <c r="R389" s="1008"/>
      <c r="S389" s="1008"/>
      <c r="T389" s="1008"/>
      <c r="U389" s="1008"/>
      <c r="V389" s="1008"/>
      <c r="W389" s="1008"/>
      <c r="X389" s="1008"/>
      <c r="Y389" s="1008"/>
      <c r="Z389" s="1008"/>
      <c r="AA389" s="1008"/>
      <c r="AB389" s="1008"/>
      <c r="AC389" s="1008"/>
      <c r="AD389" s="1008"/>
      <c r="AE389" s="1008"/>
      <c r="AF389" s="1008"/>
      <c r="AG389" s="1011"/>
      <c r="AH389" s="1011"/>
      <c r="AI389" s="1011"/>
      <c r="AJ389" s="1011"/>
      <c r="AK389" s="1011"/>
      <c r="AL389" s="1008"/>
      <c r="AM389" s="1008"/>
      <c r="AN389" s="1008"/>
      <c r="AO389" s="1008"/>
      <c r="AP389" s="1008"/>
      <c r="AQ389" s="1008"/>
      <c r="AR389" s="1008"/>
      <c r="AS389" s="1008"/>
      <c r="AT389" s="1008"/>
      <c r="AU389" s="1008"/>
      <c r="AV389" s="1008"/>
      <c r="AW389" s="1008"/>
      <c r="AX389" s="1008"/>
      <c r="AY389" s="1008"/>
      <c r="AZ389" s="1008"/>
      <c r="BA389" s="1008"/>
      <c r="BB389" s="1008"/>
      <c r="BC389" s="1008"/>
      <c r="BD389" s="1008"/>
      <c r="BE389" s="1008"/>
      <c r="BF389" s="1008"/>
      <c r="BG389" s="1008"/>
      <c r="BH389" s="1008"/>
      <c r="BI389" s="1008"/>
      <c r="BJ389" s="1008"/>
      <c r="BK389" s="1008"/>
      <c r="BL389" s="1008"/>
      <c r="BM389" s="1008"/>
      <c r="BN389" s="1008"/>
      <c r="BO389" s="1008"/>
      <c r="BP389" s="1008"/>
      <c r="BQ389" s="1008"/>
      <c r="BR389" s="1008"/>
      <c r="BS389" s="1008"/>
      <c r="BT389" s="1008"/>
      <c r="BU389" s="1008"/>
      <c r="BV389" s="1008"/>
      <c r="BW389" s="1008"/>
      <c r="BX389" s="1008"/>
      <c r="BY389" s="1008"/>
      <c r="BZ389" s="1008"/>
      <c r="CA389" s="1008"/>
      <c r="CB389" s="1008"/>
      <c r="CC389" s="1008"/>
      <c r="CD389" s="1008"/>
      <c r="CE389" s="1008"/>
      <c r="CF389" s="1008"/>
      <c r="CG389" s="1008"/>
      <c r="CH389" s="1008"/>
      <c r="CI389" s="1008"/>
      <c r="CJ389" s="1008"/>
      <c r="CK389" s="1008"/>
      <c r="CL389" s="1008"/>
      <c r="CM389" s="1008"/>
      <c r="CN389" s="1008"/>
      <c r="CO389" s="1008"/>
      <c r="CP389" s="1008"/>
      <c r="CQ389" s="1008"/>
      <c r="CR389" s="1008"/>
      <c r="CS389" s="1008"/>
      <c r="CT389" s="1008"/>
      <c r="CU389" s="1008"/>
      <c r="CV389" s="1008"/>
      <c r="CW389" s="1008"/>
      <c r="CX389" s="1008"/>
      <c r="CY389" s="1008"/>
      <c r="CZ389" s="1008"/>
      <c r="DA389" s="1008"/>
      <c r="DB389" s="1008"/>
      <c r="DC389" s="1008"/>
      <c r="DD389" s="1008"/>
      <c r="DE389" s="1008"/>
      <c r="DF389" s="1008"/>
      <c r="DG389" s="1008"/>
      <c r="DH389" s="1008"/>
      <c r="DI389" s="1008"/>
      <c r="DJ389" s="1008"/>
      <c r="DK389" s="1008"/>
      <c r="DL389" s="1008"/>
      <c r="DM389" s="1008"/>
      <c r="DN389" s="1008"/>
      <c r="DO389" s="1008"/>
      <c r="DP389" s="1008"/>
      <c r="DQ389" s="1008"/>
      <c r="DR389" s="1008"/>
    </row>
    <row r="390" spans="2:122" s="1007" customFormat="1" x14ac:dyDescent="0.25">
      <c r="B390" s="1013"/>
      <c r="AG390" s="1011"/>
      <c r="AH390" s="1011"/>
      <c r="AI390" s="1011"/>
      <c r="AJ390" s="1011"/>
      <c r="AK390" s="1011"/>
    </row>
    <row r="391" spans="2:122" s="1007" customFormat="1" x14ac:dyDescent="0.25">
      <c r="B391" s="1013"/>
      <c r="AG391" s="1011"/>
      <c r="AH391" s="1011"/>
      <c r="AI391" s="1011"/>
      <c r="AJ391" s="1011"/>
      <c r="AK391" s="1011"/>
    </row>
    <row r="392" spans="2:122" s="1007" customFormat="1" x14ac:dyDescent="0.25">
      <c r="B392" s="1013"/>
      <c r="AG392" s="1011"/>
      <c r="AH392" s="1011"/>
      <c r="AI392" s="1011"/>
      <c r="AJ392" s="1011"/>
      <c r="AK392" s="1011"/>
    </row>
    <row r="393" spans="2:122" s="1007" customFormat="1" x14ac:dyDescent="0.25">
      <c r="B393" s="1013"/>
      <c r="AG393" s="1011"/>
      <c r="AH393" s="1011"/>
      <c r="AI393" s="1011"/>
      <c r="AJ393" s="1011"/>
      <c r="AK393" s="1011"/>
    </row>
    <row r="394" spans="2:122" s="1007" customFormat="1" x14ac:dyDescent="0.25">
      <c r="B394" s="1013"/>
      <c r="AG394" s="1011"/>
      <c r="AH394" s="1011"/>
      <c r="AI394" s="1011"/>
      <c r="AJ394" s="1011"/>
      <c r="AK394" s="1011"/>
    </row>
    <row r="395" spans="2:122" s="1007" customFormat="1" x14ac:dyDescent="0.25">
      <c r="B395" s="1013"/>
      <c r="AG395" s="1011"/>
      <c r="AH395" s="1011"/>
      <c r="AI395" s="1011"/>
      <c r="AJ395" s="1011"/>
      <c r="AK395" s="1011"/>
    </row>
    <row r="396" spans="2:122" s="1007" customFormat="1" x14ac:dyDescent="0.25">
      <c r="B396" s="1013"/>
      <c r="AG396" s="1011"/>
      <c r="AH396" s="1011"/>
      <c r="AI396" s="1011"/>
      <c r="AJ396" s="1011"/>
      <c r="AK396" s="1011"/>
    </row>
    <row r="397" spans="2:122" s="1007" customFormat="1" x14ac:dyDescent="0.25">
      <c r="B397" s="1013"/>
      <c r="AG397" s="1011"/>
      <c r="AH397" s="1011"/>
      <c r="AI397" s="1011"/>
      <c r="AJ397" s="1011"/>
      <c r="AK397" s="1011"/>
    </row>
    <row r="398" spans="2:122" s="1007" customFormat="1" x14ac:dyDescent="0.25">
      <c r="B398" s="1013"/>
      <c r="AG398" s="1011"/>
      <c r="AH398" s="1011"/>
      <c r="AI398" s="1011"/>
      <c r="AJ398" s="1011"/>
      <c r="AK398" s="1011"/>
    </row>
    <row r="399" spans="2:122" s="1007" customFormat="1" x14ac:dyDescent="0.25">
      <c r="B399" s="1013"/>
      <c r="AG399" s="1011"/>
      <c r="AH399" s="1011"/>
      <c r="AI399" s="1011"/>
      <c r="AJ399" s="1011"/>
      <c r="AK399" s="1011"/>
    </row>
    <row r="400" spans="2:122" s="1007" customFormat="1" x14ac:dyDescent="0.25">
      <c r="B400" s="1013"/>
      <c r="AG400" s="1011"/>
      <c r="AH400" s="1011"/>
      <c r="AI400" s="1011"/>
      <c r="AJ400" s="1011"/>
      <c r="AK400" s="1011"/>
    </row>
    <row r="401" spans="2:37" s="1007" customFormat="1" x14ac:dyDescent="0.25">
      <c r="B401" s="1013"/>
      <c r="AG401" s="1011"/>
      <c r="AH401" s="1011"/>
      <c r="AI401" s="1011"/>
      <c r="AJ401" s="1011"/>
      <c r="AK401" s="1011"/>
    </row>
    <row r="402" spans="2:37" s="1007" customFormat="1" x14ac:dyDescent="0.25">
      <c r="B402" s="1013"/>
      <c r="AG402" s="1011"/>
      <c r="AH402" s="1011"/>
      <c r="AI402" s="1011"/>
      <c r="AJ402" s="1011"/>
      <c r="AK402" s="1011"/>
    </row>
    <row r="403" spans="2:37" s="1007" customFormat="1" x14ac:dyDescent="0.25">
      <c r="B403" s="1013"/>
      <c r="AG403" s="1011"/>
      <c r="AH403" s="1011"/>
      <c r="AI403" s="1011"/>
      <c r="AJ403" s="1011"/>
      <c r="AK403" s="1011"/>
    </row>
    <row r="404" spans="2:37" s="1007" customFormat="1" x14ac:dyDescent="0.25">
      <c r="B404" s="1013"/>
      <c r="AG404" s="1011"/>
      <c r="AH404" s="1011"/>
      <c r="AI404" s="1011"/>
      <c r="AJ404" s="1011"/>
      <c r="AK404" s="1011"/>
    </row>
    <row r="405" spans="2:37" s="1007" customFormat="1" x14ac:dyDescent="0.25">
      <c r="B405" s="1013"/>
      <c r="AG405" s="1011"/>
      <c r="AH405" s="1011"/>
      <c r="AI405" s="1011"/>
      <c r="AJ405" s="1011"/>
      <c r="AK405" s="1011"/>
    </row>
    <row r="406" spans="2:37" s="1007" customFormat="1" x14ac:dyDescent="0.25">
      <c r="B406" s="1013"/>
      <c r="AG406" s="1011"/>
      <c r="AH406" s="1011"/>
      <c r="AI406" s="1011"/>
      <c r="AJ406" s="1011"/>
      <c r="AK406" s="1011"/>
    </row>
    <row r="407" spans="2:37" s="1007" customFormat="1" x14ac:dyDescent="0.25">
      <c r="B407" s="1013"/>
      <c r="AG407" s="1011"/>
      <c r="AH407" s="1011"/>
      <c r="AI407" s="1011"/>
      <c r="AJ407" s="1011"/>
      <c r="AK407" s="1011"/>
    </row>
    <row r="408" spans="2:37" s="1007" customFormat="1" x14ac:dyDescent="0.25">
      <c r="B408" s="1013"/>
      <c r="AG408" s="1011"/>
      <c r="AH408" s="1011"/>
      <c r="AI408" s="1011"/>
      <c r="AJ408" s="1011"/>
      <c r="AK408" s="1011"/>
    </row>
    <row r="409" spans="2:37" s="1007" customFormat="1" x14ac:dyDescent="0.25">
      <c r="B409" s="1013"/>
      <c r="AG409" s="1011"/>
      <c r="AH409" s="1011"/>
      <c r="AI409" s="1011"/>
      <c r="AJ409" s="1011"/>
      <c r="AK409" s="1011"/>
    </row>
    <row r="410" spans="2:37" s="1007" customFormat="1" x14ac:dyDescent="0.25">
      <c r="B410" s="1013"/>
      <c r="AG410" s="1011"/>
      <c r="AH410" s="1011"/>
      <c r="AI410" s="1011"/>
      <c r="AJ410" s="1011"/>
      <c r="AK410" s="1011"/>
    </row>
    <row r="411" spans="2:37" s="1007" customFormat="1" x14ac:dyDescent="0.25">
      <c r="B411" s="1013"/>
      <c r="AG411" s="1011"/>
      <c r="AH411" s="1011"/>
      <c r="AI411" s="1011"/>
      <c r="AJ411" s="1011"/>
      <c r="AK411" s="1011"/>
    </row>
    <row r="412" spans="2:37" s="1007" customFormat="1" x14ac:dyDescent="0.25">
      <c r="B412" s="1013"/>
      <c r="AG412" s="1011"/>
      <c r="AH412" s="1011"/>
      <c r="AI412" s="1011"/>
      <c r="AJ412" s="1011"/>
      <c r="AK412" s="1011"/>
    </row>
    <row r="413" spans="2:37" s="1007" customFormat="1" x14ac:dyDescent="0.25">
      <c r="B413" s="1013"/>
      <c r="AG413" s="1011"/>
      <c r="AH413" s="1011"/>
      <c r="AI413" s="1011"/>
      <c r="AJ413" s="1011"/>
      <c r="AK413" s="1011"/>
    </row>
    <row r="414" spans="2:37" s="1007" customFormat="1" x14ac:dyDescent="0.25">
      <c r="B414" s="1013"/>
      <c r="AG414" s="1011"/>
      <c r="AH414" s="1011"/>
      <c r="AI414" s="1011"/>
      <c r="AJ414" s="1011"/>
      <c r="AK414" s="1011"/>
    </row>
    <row r="415" spans="2:37" s="1007" customFormat="1" x14ac:dyDescent="0.25">
      <c r="B415" s="1013"/>
      <c r="AG415" s="1011"/>
      <c r="AH415" s="1011"/>
      <c r="AI415" s="1011"/>
      <c r="AJ415" s="1011"/>
      <c r="AK415" s="1011"/>
    </row>
    <row r="416" spans="2:37" s="1007" customFormat="1" x14ac:dyDescent="0.25">
      <c r="B416" s="1013"/>
      <c r="AG416" s="1011"/>
      <c r="AH416" s="1011"/>
      <c r="AI416" s="1011"/>
      <c r="AJ416" s="1011"/>
      <c r="AK416" s="1011"/>
    </row>
    <row r="417" spans="2:37" s="1007" customFormat="1" x14ac:dyDescent="0.25">
      <c r="B417" s="1013"/>
      <c r="AG417" s="1011"/>
      <c r="AH417" s="1011"/>
      <c r="AI417" s="1011"/>
      <c r="AJ417" s="1011"/>
      <c r="AK417" s="1011"/>
    </row>
    <row r="418" spans="2:37" s="1007" customFormat="1" x14ac:dyDescent="0.25">
      <c r="B418" s="1013"/>
      <c r="AG418" s="1011"/>
      <c r="AH418" s="1011"/>
      <c r="AI418" s="1011"/>
      <c r="AJ418" s="1011"/>
      <c r="AK418" s="1011"/>
    </row>
    <row r="419" spans="2:37" s="1007" customFormat="1" x14ac:dyDescent="0.25">
      <c r="B419" s="1013"/>
      <c r="AG419" s="1011"/>
      <c r="AH419" s="1011"/>
      <c r="AI419" s="1011"/>
      <c r="AJ419" s="1011"/>
      <c r="AK419" s="1011"/>
    </row>
    <row r="420" spans="2:37" s="1007" customFormat="1" x14ac:dyDescent="0.25">
      <c r="B420" s="1013"/>
      <c r="AG420" s="1011"/>
      <c r="AH420" s="1011"/>
      <c r="AI420" s="1011"/>
      <c r="AJ420" s="1011"/>
      <c r="AK420" s="1011"/>
    </row>
    <row r="421" spans="2:37" s="1007" customFormat="1" x14ac:dyDescent="0.25">
      <c r="B421" s="1013"/>
      <c r="AG421" s="1011"/>
      <c r="AH421" s="1011"/>
      <c r="AI421" s="1011"/>
      <c r="AJ421" s="1011"/>
      <c r="AK421" s="1011"/>
    </row>
    <row r="422" spans="2:37" s="1007" customFormat="1" x14ac:dyDescent="0.25">
      <c r="B422" s="1013"/>
      <c r="AG422" s="1011"/>
      <c r="AH422" s="1011"/>
      <c r="AI422" s="1011"/>
      <c r="AJ422" s="1011"/>
      <c r="AK422" s="1011"/>
    </row>
    <row r="423" spans="2:37" s="1007" customFormat="1" x14ac:dyDescent="0.25">
      <c r="B423" s="1013"/>
      <c r="AG423" s="1011"/>
      <c r="AH423" s="1011"/>
      <c r="AI423" s="1011"/>
      <c r="AJ423" s="1011"/>
      <c r="AK423" s="1011"/>
    </row>
    <row r="424" spans="2:37" s="1007" customFormat="1" x14ac:dyDescent="0.25">
      <c r="B424" s="1013"/>
      <c r="AG424" s="1011"/>
      <c r="AH424" s="1011"/>
      <c r="AI424" s="1011"/>
      <c r="AJ424" s="1011"/>
      <c r="AK424" s="1011"/>
    </row>
    <row r="425" spans="2:37" s="1007" customFormat="1" x14ac:dyDescent="0.25">
      <c r="B425" s="1013"/>
      <c r="AG425" s="1011"/>
      <c r="AH425" s="1011"/>
      <c r="AI425" s="1011"/>
      <c r="AJ425" s="1011"/>
      <c r="AK425" s="1011"/>
    </row>
    <row r="426" spans="2:37" s="1007" customFormat="1" x14ac:dyDescent="0.25">
      <c r="B426" s="1013"/>
      <c r="AG426" s="1011"/>
      <c r="AH426" s="1011"/>
      <c r="AI426" s="1011"/>
      <c r="AJ426" s="1011"/>
      <c r="AK426" s="1011"/>
    </row>
    <row r="427" spans="2:37" s="1007" customFormat="1" x14ac:dyDescent="0.25">
      <c r="B427" s="1013"/>
      <c r="AG427" s="1011"/>
      <c r="AH427" s="1011"/>
      <c r="AI427" s="1011"/>
      <c r="AJ427" s="1011"/>
      <c r="AK427" s="1011"/>
    </row>
    <row r="428" spans="2:37" s="1007" customFormat="1" x14ac:dyDescent="0.25">
      <c r="B428" s="1013"/>
      <c r="AG428" s="1011"/>
      <c r="AH428" s="1011"/>
      <c r="AI428" s="1011"/>
      <c r="AJ428" s="1011"/>
      <c r="AK428" s="1011"/>
    </row>
    <row r="429" spans="2:37" s="1007" customFormat="1" x14ac:dyDescent="0.25">
      <c r="B429" s="1013"/>
      <c r="AG429" s="1011"/>
      <c r="AH429" s="1011"/>
      <c r="AI429" s="1011"/>
      <c r="AJ429" s="1011"/>
      <c r="AK429" s="1011"/>
    </row>
    <row r="430" spans="2:37" s="1007" customFormat="1" x14ac:dyDescent="0.25">
      <c r="B430" s="1013"/>
      <c r="AG430" s="1011"/>
      <c r="AH430" s="1011"/>
      <c r="AI430" s="1011"/>
      <c r="AJ430" s="1011"/>
      <c r="AK430" s="1011"/>
    </row>
    <row r="431" spans="2:37" s="1007" customFormat="1" x14ac:dyDescent="0.25">
      <c r="B431" s="1013"/>
      <c r="AG431" s="1011"/>
      <c r="AH431" s="1011"/>
      <c r="AI431" s="1011"/>
      <c r="AJ431" s="1011"/>
      <c r="AK431" s="1011"/>
    </row>
    <row r="432" spans="2:37" s="1007" customFormat="1" x14ac:dyDescent="0.25">
      <c r="B432" s="1013"/>
      <c r="AG432" s="1011"/>
      <c r="AH432" s="1011"/>
      <c r="AI432" s="1011"/>
      <c r="AJ432" s="1011"/>
      <c r="AK432" s="1011"/>
    </row>
    <row r="433" spans="2:37" s="1007" customFormat="1" x14ac:dyDescent="0.25">
      <c r="B433" s="1013"/>
      <c r="AG433" s="1011"/>
      <c r="AH433" s="1011"/>
      <c r="AI433" s="1011"/>
      <c r="AJ433" s="1011"/>
      <c r="AK433" s="1011"/>
    </row>
    <row r="434" spans="2:37" s="1007" customFormat="1" x14ac:dyDescent="0.25">
      <c r="B434" s="1013"/>
      <c r="AG434" s="1011"/>
      <c r="AH434" s="1011"/>
      <c r="AI434" s="1011"/>
      <c r="AJ434" s="1011"/>
      <c r="AK434" s="1011"/>
    </row>
    <row r="435" spans="2:37" s="1007" customFormat="1" x14ac:dyDescent="0.25">
      <c r="B435" s="1013"/>
      <c r="AG435" s="1011"/>
      <c r="AH435" s="1011"/>
      <c r="AI435" s="1011"/>
      <c r="AJ435" s="1011"/>
      <c r="AK435" s="1011"/>
    </row>
    <row r="436" spans="2:37" s="1007" customFormat="1" x14ac:dyDescent="0.25">
      <c r="B436" s="1013"/>
      <c r="AG436" s="1011"/>
      <c r="AH436" s="1011"/>
      <c r="AI436" s="1011"/>
      <c r="AJ436" s="1011"/>
      <c r="AK436" s="1011"/>
    </row>
    <row r="437" spans="2:37" s="1007" customFormat="1" x14ac:dyDescent="0.25">
      <c r="B437" s="1013"/>
      <c r="AG437" s="1011"/>
      <c r="AH437" s="1011"/>
      <c r="AI437" s="1011"/>
      <c r="AJ437" s="1011"/>
      <c r="AK437" s="1011"/>
    </row>
    <row r="438" spans="2:37" s="1007" customFormat="1" x14ac:dyDescent="0.25">
      <c r="B438" s="1013"/>
      <c r="AG438" s="1011"/>
      <c r="AH438" s="1011"/>
      <c r="AI438" s="1011"/>
      <c r="AJ438" s="1011"/>
      <c r="AK438" s="1011"/>
    </row>
    <row r="439" spans="2:37" s="1007" customFormat="1" x14ac:dyDescent="0.25">
      <c r="B439" s="1013"/>
      <c r="AG439" s="1011"/>
      <c r="AH439" s="1011"/>
      <c r="AI439" s="1011"/>
      <c r="AJ439" s="1011"/>
      <c r="AK439" s="1011"/>
    </row>
    <row r="440" spans="2:37" s="1007" customFormat="1" x14ac:dyDescent="0.25">
      <c r="B440" s="1013"/>
      <c r="AG440" s="1011"/>
      <c r="AH440" s="1011"/>
      <c r="AI440" s="1011"/>
      <c r="AJ440" s="1011"/>
      <c r="AK440" s="1011"/>
    </row>
    <row r="441" spans="2:37" s="1007" customFormat="1" x14ac:dyDescent="0.25">
      <c r="B441" s="1013"/>
      <c r="AG441" s="1011"/>
      <c r="AH441" s="1011"/>
      <c r="AI441" s="1011"/>
      <c r="AJ441" s="1011"/>
      <c r="AK441" s="1011"/>
    </row>
    <row r="442" spans="2:37" s="1007" customFormat="1" x14ac:dyDescent="0.25">
      <c r="B442" s="1013"/>
      <c r="AG442" s="1011"/>
      <c r="AH442" s="1011"/>
      <c r="AI442" s="1011"/>
      <c r="AJ442" s="1011"/>
      <c r="AK442" s="1011"/>
    </row>
    <row r="443" spans="2:37" s="1007" customFormat="1" x14ac:dyDescent="0.25">
      <c r="B443" s="1013"/>
      <c r="AG443" s="1011"/>
      <c r="AH443" s="1011"/>
      <c r="AI443" s="1011"/>
      <c r="AJ443" s="1011"/>
      <c r="AK443" s="1011"/>
    </row>
    <row r="444" spans="2:37" s="1007" customFormat="1" x14ac:dyDescent="0.25">
      <c r="B444" s="1013"/>
      <c r="AG444" s="1011"/>
      <c r="AH444" s="1011"/>
      <c r="AI444" s="1011"/>
      <c r="AJ444" s="1011"/>
      <c r="AK444" s="1011"/>
    </row>
    <row r="445" spans="2:37" s="1007" customFormat="1" x14ac:dyDescent="0.25">
      <c r="B445" s="1013"/>
      <c r="AG445" s="1011"/>
      <c r="AH445" s="1011"/>
      <c r="AI445" s="1011"/>
      <c r="AJ445" s="1011"/>
      <c r="AK445" s="1011"/>
    </row>
    <row r="446" spans="2:37" s="1007" customFormat="1" x14ac:dyDescent="0.25">
      <c r="B446" s="1013"/>
      <c r="AG446" s="1011"/>
      <c r="AH446" s="1011"/>
      <c r="AI446" s="1011"/>
      <c r="AJ446" s="1011"/>
      <c r="AK446" s="1011"/>
    </row>
    <row r="447" spans="2:37" s="1007" customFormat="1" x14ac:dyDescent="0.25">
      <c r="B447" s="1013"/>
      <c r="AG447" s="1011"/>
      <c r="AH447" s="1011"/>
      <c r="AI447" s="1011"/>
      <c r="AJ447" s="1011"/>
      <c r="AK447" s="1011"/>
    </row>
    <row r="448" spans="2:37" s="1007" customFormat="1" x14ac:dyDescent="0.25">
      <c r="B448" s="1013"/>
      <c r="AG448" s="1011"/>
      <c r="AH448" s="1011"/>
      <c r="AI448" s="1011"/>
      <c r="AJ448" s="1011"/>
      <c r="AK448" s="1011"/>
    </row>
    <row r="449" spans="2:37" s="1007" customFormat="1" x14ac:dyDescent="0.25">
      <c r="B449" s="1013"/>
      <c r="AG449" s="1011"/>
      <c r="AH449" s="1011"/>
      <c r="AI449" s="1011"/>
      <c r="AJ449" s="1011"/>
      <c r="AK449" s="1011"/>
    </row>
    <row r="450" spans="2:37" s="1007" customFormat="1" x14ac:dyDescent="0.25">
      <c r="B450" s="1013"/>
      <c r="AG450" s="1011"/>
      <c r="AH450" s="1011"/>
      <c r="AI450" s="1011"/>
      <c r="AJ450" s="1011"/>
      <c r="AK450" s="1011"/>
    </row>
    <row r="451" spans="2:37" s="1007" customFormat="1" x14ac:dyDescent="0.25">
      <c r="B451" s="1013"/>
      <c r="AG451" s="1011"/>
      <c r="AH451" s="1011"/>
      <c r="AI451" s="1011"/>
      <c r="AJ451" s="1011"/>
      <c r="AK451" s="1011"/>
    </row>
    <row r="452" spans="2:37" s="1007" customFormat="1" x14ac:dyDescent="0.25">
      <c r="B452" s="1013"/>
      <c r="AG452" s="1011"/>
      <c r="AH452" s="1011"/>
      <c r="AI452" s="1011"/>
      <c r="AJ452" s="1011"/>
      <c r="AK452" s="1011"/>
    </row>
    <row r="453" spans="2:37" s="1007" customFormat="1" x14ac:dyDescent="0.25">
      <c r="B453" s="1013"/>
      <c r="AG453" s="1011"/>
      <c r="AH453" s="1011"/>
      <c r="AI453" s="1011"/>
      <c r="AJ453" s="1011"/>
      <c r="AK453" s="1011"/>
    </row>
    <row r="454" spans="2:37" s="1007" customFormat="1" x14ac:dyDescent="0.25">
      <c r="B454" s="1013"/>
      <c r="AG454" s="1011"/>
      <c r="AH454" s="1011"/>
      <c r="AI454" s="1011"/>
      <c r="AJ454" s="1011"/>
      <c r="AK454" s="1011"/>
    </row>
    <row r="455" spans="2:37" s="1007" customFormat="1" x14ac:dyDescent="0.25">
      <c r="B455" s="1013"/>
      <c r="AG455" s="1011"/>
      <c r="AH455" s="1011"/>
      <c r="AI455" s="1011"/>
      <c r="AJ455" s="1011"/>
      <c r="AK455" s="1011"/>
    </row>
    <row r="456" spans="2:37" s="1007" customFormat="1" x14ac:dyDescent="0.25">
      <c r="B456" s="1013"/>
      <c r="AG456" s="1011"/>
      <c r="AH456" s="1011"/>
      <c r="AI456" s="1011"/>
      <c r="AJ456" s="1011"/>
      <c r="AK456" s="1011"/>
    </row>
    <row r="457" spans="2:37" s="1007" customFormat="1" x14ac:dyDescent="0.25">
      <c r="B457" s="1013"/>
      <c r="AG457" s="1011"/>
      <c r="AH457" s="1011"/>
      <c r="AI457" s="1011"/>
      <c r="AJ457" s="1011"/>
      <c r="AK457" s="1011"/>
    </row>
    <row r="458" spans="2:37" s="1007" customFormat="1" x14ac:dyDescent="0.25">
      <c r="B458" s="1013"/>
      <c r="AG458" s="1011"/>
      <c r="AH458" s="1011"/>
      <c r="AI458" s="1011"/>
      <c r="AJ458" s="1011"/>
      <c r="AK458" s="1011"/>
    </row>
    <row r="459" spans="2:37" s="1007" customFormat="1" x14ac:dyDescent="0.25">
      <c r="B459" s="1013"/>
      <c r="AG459" s="1011"/>
      <c r="AH459" s="1011"/>
      <c r="AI459" s="1011"/>
      <c r="AJ459" s="1011"/>
      <c r="AK459" s="1011"/>
    </row>
    <row r="460" spans="2:37" s="1007" customFormat="1" x14ac:dyDescent="0.25">
      <c r="B460" s="1013"/>
      <c r="AG460" s="1011"/>
      <c r="AH460" s="1011"/>
      <c r="AI460" s="1011"/>
      <c r="AJ460" s="1011"/>
      <c r="AK460" s="1011"/>
    </row>
    <row r="461" spans="2:37" s="1007" customFormat="1" x14ac:dyDescent="0.25">
      <c r="B461" s="1013"/>
      <c r="AG461" s="1011"/>
      <c r="AH461" s="1011"/>
      <c r="AI461" s="1011"/>
      <c r="AJ461" s="1011"/>
      <c r="AK461" s="1011"/>
    </row>
    <row r="462" spans="2:37" s="1007" customFormat="1" x14ac:dyDescent="0.25">
      <c r="B462" s="1013"/>
      <c r="AG462" s="1011"/>
      <c r="AH462" s="1011"/>
      <c r="AI462" s="1011"/>
      <c r="AJ462" s="1011"/>
      <c r="AK462" s="1011"/>
    </row>
    <row r="463" spans="2:37" s="1007" customFormat="1" x14ac:dyDescent="0.25">
      <c r="B463" s="1013"/>
      <c r="AG463" s="1011"/>
      <c r="AH463" s="1011"/>
      <c r="AI463" s="1011"/>
      <c r="AJ463" s="1011"/>
      <c r="AK463" s="1011"/>
    </row>
    <row r="464" spans="2:37" s="1007" customFormat="1" x14ac:dyDescent="0.25">
      <c r="B464" s="1013"/>
      <c r="AG464" s="1011"/>
      <c r="AH464" s="1011"/>
      <c r="AI464" s="1011"/>
      <c r="AJ464" s="1011"/>
      <c r="AK464" s="1011"/>
    </row>
    <row r="465" spans="2:37" s="1007" customFormat="1" x14ac:dyDescent="0.25">
      <c r="B465" s="1013"/>
      <c r="AG465" s="1011"/>
      <c r="AH465" s="1011"/>
      <c r="AI465" s="1011"/>
      <c r="AJ465" s="1011"/>
      <c r="AK465" s="1011"/>
    </row>
    <row r="466" spans="2:37" s="1007" customFormat="1" x14ac:dyDescent="0.25">
      <c r="B466" s="1013"/>
      <c r="AG466" s="1011"/>
      <c r="AH466" s="1011"/>
      <c r="AI466" s="1011"/>
      <c r="AJ466" s="1011"/>
      <c r="AK466" s="1011"/>
    </row>
    <row r="467" spans="2:37" s="1007" customFormat="1" x14ac:dyDescent="0.25">
      <c r="B467" s="1013"/>
      <c r="AG467" s="1011"/>
      <c r="AH467" s="1011"/>
      <c r="AI467" s="1011"/>
      <c r="AJ467" s="1011"/>
      <c r="AK467" s="1011"/>
    </row>
    <row r="468" spans="2:37" s="1007" customFormat="1" x14ac:dyDescent="0.25">
      <c r="B468" s="1013"/>
      <c r="AG468" s="1011"/>
      <c r="AH468" s="1011"/>
      <c r="AI468" s="1011"/>
      <c r="AJ468" s="1011"/>
      <c r="AK468" s="1011"/>
    </row>
    <row r="469" spans="2:37" s="1007" customFormat="1" x14ac:dyDescent="0.25">
      <c r="B469" s="1013"/>
      <c r="AG469" s="1011"/>
      <c r="AH469" s="1011"/>
      <c r="AI469" s="1011"/>
      <c r="AJ469" s="1011"/>
      <c r="AK469" s="1011"/>
    </row>
    <row r="470" spans="2:37" s="1007" customFormat="1" x14ac:dyDescent="0.25">
      <c r="B470" s="1013"/>
      <c r="AG470" s="1011"/>
      <c r="AH470" s="1011"/>
      <c r="AI470" s="1011"/>
      <c r="AJ470" s="1011"/>
      <c r="AK470" s="1011"/>
    </row>
    <row r="471" spans="2:37" s="1007" customFormat="1" x14ac:dyDescent="0.25">
      <c r="B471" s="1013"/>
      <c r="AG471" s="1011"/>
      <c r="AH471" s="1011"/>
      <c r="AI471" s="1011"/>
      <c r="AJ471" s="1011"/>
      <c r="AK471" s="1011"/>
    </row>
    <row r="472" spans="2:37" s="1007" customFormat="1" x14ac:dyDescent="0.25">
      <c r="B472" s="1013"/>
      <c r="AG472" s="1011"/>
      <c r="AH472" s="1011"/>
      <c r="AI472" s="1011"/>
      <c r="AJ472" s="1011"/>
      <c r="AK472" s="1011"/>
    </row>
    <row r="473" spans="2:37" s="1007" customFormat="1" x14ac:dyDescent="0.25">
      <c r="B473" s="1013"/>
      <c r="AG473" s="1011"/>
      <c r="AH473" s="1011"/>
      <c r="AI473" s="1011"/>
      <c r="AJ473" s="1011"/>
      <c r="AK473" s="1011"/>
    </row>
    <row r="474" spans="2:37" s="1007" customFormat="1" x14ac:dyDescent="0.25">
      <c r="B474" s="1013"/>
      <c r="AG474" s="1011"/>
      <c r="AH474" s="1011"/>
      <c r="AI474" s="1011"/>
      <c r="AJ474" s="1011"/>
      <c r="AK474" s="1011"/>
    </row>
    <row r="475" spans="2:37" s="1007" customFormat="1" x14ac:dyDescent="0.25">
      <c r="B475" s="1013"/>
      <c r="AG475" s="1011"/>
      <c r="AH475" s="1011"/>
      <c r="AI475" s="1011"/>
      <c r="AJ475" s="1011"/>
      <c r="AK475" s="1011"/>
    </row>
    <row r="476" spans="2:37" s="1007" customFormat="1" x14ac:dyDescent="0.25">
      <c r="B476" s="1013"/>
      <c r="AG476" s="1011"/>
      <c r="AH476" s="1011"/>
      <c r="AI476" s="1011"/>
      <c r="AJ476" s="1011"/>
      <c r="AK476" s="1011"/>
    </row>
    <row r="477" spans="2:37" s="1007" customFormat="1" x14ac:dyDescent="0.25">
      <c r="B477" s="1013"/>
      <c r="AG477" s="1011"/>
      <c r="AH477" s="1011"/>
      <c r="AI477" s="1011"/>
      <c r="AJ477" s="1011"/>
      <c r="AK477" s="1011"/>
    </row>
    <row r="478" spans="2:37" s="1007" customFormat="1" x14ac:dyDescent="0.25">
      <c r="B478" s="1013"/>
      <c r="AG478" s="1011"/>
      <c r="AH478" s="1011"/>
      <c r="AI478" s="1011"/>
      <c r="AJ478" s="1011"/>
      <c r="AK478" s="1011"/>
    </row>
    <row r="479" spans="2:37" s="1007" customFormat="1" x14ac:dyDescent="0.25">
      <c r="B479" s="1013"/>
      <c r="AG479" s="1011"/>
      <c r="AH479" s="1011"/>
      <c r="AI479" s="1011"/>
      <c r="AJ479" s="1011"/>
      <c r="AK479" s="1011"/>
    </row>
    <row r="480" spans="2:37" s="1007" customFormat="1" x14ac:dyDescent="0.25">
      <c r="B480" s="1013"/>
      <c r="AG480" s="1011"/>
      <c r="AH480" s="1011"/>
      <c r="AI480" s="1011"/>
      <c r="AJ480" s="1011"/>
      <c r="AK480" s="1011"/>
    </row>
    <row r="481" spans="2:37" s="1007" customFormat="1" x14ac:dyDescent="0.25">
      <c r="B481" s="1013"/>
      <c r="AG481" s="1011"/>
      <c r="AH481" s="1011"/>
      <c r="AI481" s="1011"/>
      <c r="AJ481" s="1011"/>
      <c r="AK481" s="1011"/>
    </row>
    <row r="482" spans="2:37" s="1007" customFormat="1" x14ac:dyDescent="0.25">
      <c r="B482" s="1013"/>
      <c r="AG482" s="1011"/>
      <c r="AH482" s="1011"/>
      <c r="AI482" s="1011"/>
      <c r="AJ482" s="1011"/>
      <c r="AK482" s="1011"/>
    </row>
    <row r="483" spans="2:37" s="1007" customFormat="1" x14ac:dyDescent="0.25">
      <c r="B483" s="1013"/>
      <c r="AG483" s="1011"/>
      <c r="AH483" s="1011"/>
      <c r="AI483" s="1011"/>
      <c r="AJ483" s="1011"/>
      <c r="AK483" s="1011"/>
    </row>
    <row r="484" spans="2:37" s="1007" customFormat="1" x14ac:dyDescent="0.25">
      <c r="B484" s="1013"/>
      <c r="AG484" s="1011"/>
      <c r="AH484" s="1011"/>
      <c r="AI484" s="1011"/>
      <c r="AJ484" s="1011"/>
      <c r="AK484" s="1011"/>
    </row>
    <row r="485" spans="2:37" s="1007" customFormat="1" x14ac:dyDescent="0.25">
      <c r="B485" s="1013"/>
      <c r="AG485" s="1011"/>
      <c r="AH485" s="1011"/>
      <c r="AI485" s="1011"/>
      <c r="AJ485" s="1011"/>
      <c r="AK485" s="1011"/>
    </row>
    <row r="486" spans="2:37" s="1007" customFormat="1" x14ac:dyDescent="0.25">
      <c r="B486" s="1013"/>
      <c r="AG486" s="1011"/>
      <c r="AH486" s="1011"/>
      <c r="AI486" s="1011"/>
      <c r="AJ486" s="1011"/>
      <c r="AK486" s="1011"/>
    </row>
    <row r="487" spans="2:37" s="1007" customFormat="1" x14ac:dyDescent="0.25">
      <c r="B487" s="1013"/>
      <c r="AG487" s="1011"/>
      <c r="AH487" s="1011"/>
      <c r="AI487" s="1011"/>
      <c r="AJ487" s="1011"/>
      <c r="AK487" s="1011"/>
    </row>
    <row r="488" spans="2:37" s="1007" customFormat="1" x14ac:dyDescent="0.25">
      <c r="B488" s="1013"/>
      <c r="AG488" s="1011"/>
      <c r="AH488" s="1011"/>
      <c r="AI488" s="1011"/>
      <c r="AJ488" s="1011"/>
      <c r="AK488" s="1011"/>
    </row>
    <row r="489" spans="2:37" s="1007" customFormat="1" x14ac:dyDescent="0.25">
      <c r="B489" s="1013"/>
      <c r="AG489" s="1011"/>
      <c r="AH489" s="1011"/>
      <c r="AI489" s="1011"/>
      <c r="AJ489" s="1011"/>
      <c r="AK489" s="1011"/>
    </row>
    <row r="490" spans="2:37" s="1007" customFormat="1" x14ac:dyDescent="0.25">
      <c r="B490" s="1013"/>
      <c r="AG490" s="1011"/>
      <c r="AH490" s="1011"/>
      <c r="AI490" s="1011"/>
      <c r="AJ490" s="1011"/>
      <c r="AK490" s="1011"/>
    </row>
    <row r="491" spans="2:37" s="1007" customFormat="1" x14ac:dyDescent="0.25">
      <c r="B491" s="1013"/>
      <c r="AG491" s="1011"/>
      <c r="AH491" s="1011"/>
      <c r="AI491" s="1011"/>
      <c r="AJ491" s="1011"/>
      <c r="AK491" s="1011"/>
    </row>
    <row r="492" spans="2:37" s="1007" customFormat="1" x14ac:dyDescent="0.25">
      <c r="B492" s="1013"/>
      <c r="AG492" s="1011"/>
      <c r="AH492" s="1011"/>
      <c r="AI492" s="1011"/>
      <c r="AJ492" s="1011"/>
      <c r="AK492" s="1011"/>
    </row>
    <row r="493" spans="2:37" s="1007" customFormat="1" x14ac:dyDescent="0.25">
      <c r="B493" s="1013"/>
      <c r="AG493" s="1011"/>
      <c r="AH493" s="1011"/>
      <c r="AI493" s="1011"/>
      <c r="AJ493" s="1011"/>
      <c r="AK493" s="1011"/>
    </row>
    <row r="494" spans="2:37" s="1007" customFormat="1" x14ac:dyDescent="0.25">
      <c r="B494" s="1013"/>
      <c r="AG494" s="1011"/>
      <c r="AH494" s="1011"/>
      <c r="AI494" s="1011"/>
      <c r="AJ494" s="1011"/>
      <c r="AK494" s="1011"/>
    </row>
    <row r="495" spans="2:37" s="1007" customFormat="1" x14ac:dyDescent="0.25">
      <c r="B495" s="1013"/>
      <c r="AG495" s="1011"/>
      <c r="AH495" s="1011"/>
      <c r="AI495" s="1011"/>
      <c r="AJ495" s="1011"/>
      <c r="AK495" s="1011"/>
    </row>
    <row r="496" spans="2:37" s="1007" customFormat="1" x14ac:dyDescent="0.25">
      <c r="B496" s="1013"/>
      <c r="AG496" s="1011"/>
      <c r="AH496" s="1011"/>
      <c r="AI496" s="1011"/>
      <c r="AJ496" s="1011"/>
      <c r="AK496" s="1011"/>
    </row>
    <row r="497" spans="2:37" s="1007" customFormat="1" x14ac:dyDescent="0.25">
      <c r="B497" s="1013"/>
      <c r="AG497" s="1011"/>
      <c r="AH497" s="1011"/>
      <c r="AI497" s="1011"/>
      <c r="AJ497" s="1011"/>
      <c r="AK497" s="1011"/>
    </row>
    <row r="498" spans="2:37" s="1007" customFormat="1" x14ac:dyDescent="0.25">
      <c r="B498" s="1013"/>
      <c r="AG498" s="1011"/>
      <c r="AH498" s="1011"/>
      <c r="AI498" s="1011"/>
      <c r="AJ498" s="1011"/>
      <c r="AK498" s="1011"/>
    </row>
    <row r="499" spans="2:37" s="1007" customFormat="1" x14ac:dyDescent="0.25">
      <c r="B499" s="1013"/>
      <c r="AG499" s="1011"/>
      <c r="AH499" s="1011"/>
      <c r="AI499" s="1011"/>
      <c r="AJ499" s="1011"/>
      <c r="AK499" s="1011"/>
    </row>
    <row r="500" spans="2:37" s="1007" customFormat="1" x14ac:dyDescent="0.25">
      <c r="B500" s="1013"/>
      <c r="AG500" s="1011"/>
      <c r="AH500" s="1011"/>
      <c r="AI500" s="1011"/>
      <c r="AJ500" s="1011"/>
      <c r="AK500" s="1011"/>
    </row>
    <row r="501" spans="2:37" s="1007" customFormat="1" x14ac:dyDescent="0.25">
      <c r="B501" s="1013"/>
      <c r="AG501" s="1011"/>
      <c r="AH501" s="1011"/>
      <c r="AI501" s="1011"/>
      <c r="AJ501" s="1011"/>
      <c r="AK501" s="1011"/>
    </row>
    <row r="502" spans="2:37" s="1007" customFormat="1" x14ac:dyDescent="0.25">
      <c r="B502" s="1013"/>
      <c r="AG502" s="1011"/>
      <c r="AH502" s="1011"/>
      <c r="AI502" s="1011"/>
      <c r="AJ502" s="1011"/>
      <c r="AK502" s="1011"/>
    </row>
    <row r="503" spans="2:37" s="1007" customFormat="1" x14ac:dyDescent="0.25">
      <c r="B503" s="1013"/>
      <c r="AG503" s="1011"/>
      <c r="AH503" s="1011"/>
      <c r="AI503" s="1011"/>
      <c r="AJ503" s="1011"/>
      <c r="AK503" s="1011"/>
    </row>
    <row r="504" spans="2:37" s="1007" customFormat="1" x14ac:dyDescent="0.25">
      <c r="B504" s="1013"/>
      <c r="AG504" s="1011"/>
      <c r="AH504" s="1011"/>
      <c r="AI504" s="1011"/>
      <c r="AJ504" s="1011"/>
      <c r="AK504" s="1011"/>
    </row>
    <row r="505" spans="2:37" s="1007" customFormat="1" x14ac:dyDescent="0.25">
      <c r="B505" s="1013"/>
      <c r="AG505" s="1011"/>
      <c r="AH505" s="1011"/>
      <c r="AI505" s="1011"/>
      <c r="AJ505" s="1011"/>
      <c r="AK505" s="1011"/>
    </row>
    <row r="506" spans="2:37" s="1007" customFormat="1" x14ac:dyDescent="0.25">
      <c r="B506" s="1013"/>
      <c r="AG506" s="1011"/>
      <c r="AH506" s="1011"/>
      <c r="AI506" s="1011"/>
      <c r="AJ506" s="1011"/>
      <c r="AK506" s="1011"/>
    </row>
    <row r="507" spans="2:37" s="1007" customFormat="1" x14ac:dyDescent="0.25">
      <c r="B507" s="1013"/>
      <c r="AG507" s="1011"/>
      <c r="AH507" s="1011"/>
      <c r="AI507" s="1011"/>
      <c r="AJ507" s="1011"/>
      <c r="AK507" s="1011"/>
    </row>
    <row r="508" spans="2:37" s="1007" customFormat="1" x14ac:dyDescent="0.25">
      <c r="B508" s="1013"/>
      <c r="AG508" s="1011"/>
      <c r="AH508" s="1011"/>
      <c r="AI508" s="1011"/>
      <c r="AJ508" s="1011"/>
      <c r="AK508" s="1011"/>
    </row>
    <row r="509" spans="2:37" s="1007" customFormat="1" x14ac:dyDescent="0.25">
      <c r="B509" s="1013"/>
      <c r="AG509" s="1011"/>
      <c r="AH509" s="1011"/>
      <c r="AI509" s="1011"/>
      <c r="AJ509" s="1011"/>
      <c r="AK509" s="1011"/>
    </row>
    <row r="510" spans="2:37" s="1007" customFormat="1" x14ac:dyDescent="0.25">
      <c r="B510" s="1013"/>
      <c r="AG510" s="1011"/>
      <c r="AH510" s="1011"/>
      <c r="AI510" s="1011"/>
      <c r="AJ510" s="1011"/>
      <c r="AK510" s="1011"/>
    </row>
    <row r="511" spans="2:37" s="1007" customFormat="1" x14ac:dyDescent="0.25">
      <c r="B511" s="1013"/>
      <c r="AG511" s="1011"/>
      <c r="AH511" s="1011"/>
      <c r="AI511" s="1011"/>
      <c r="AJ511" s="1011"/>
      <c r="AK511" s="1011"/>
    </row>
    <row r="512" spans="2:37" s="1007" customFormat="1" x14ac:dyDescent="0.25">
      <c r="B512" s="1013"/>
      <c r="AG512" s="1011"/>
      <c r="AH512" s="1011"/>
      <c r="AI512" s="1011"/>
      <c r="AJ512" s="1011"/>
      <c r="AK512" s="1011"/>
    </row>
    <row r="513" spans="2:37" s="1007" customFormat="1" x14ac:dyDescent="0.25">
      <c r="B513" s="1013"/>
      <c r="AG513" s="1011"/>
      <c r="AH513" s="1011"/>
      <c r="AI513" s="1011"/>
      <c r="AJ513" s="1011"/>
      <c r="AK513" s="1011"/>
    </row>
    <row r="514" spans="2:37" s="1007" customFormat="1" x14ac:dyDescent="0.25">
      <c r="B514" s="1013"/>
      <c r="AG514" s="1011"/>
      <c r="AH514" s="1011"/>
      <c r="AI514" s="1011"/>
      <c r="AJ514" s="1011"/>
      <c r="AK514" s="1011"/>
    </row>
    <row r="515" spans="2:37" s="1007" customFormat="1" x14ac:dyDescent="0.25">
      <c r="B515" s="1013"/>
      <c r="AG515" s="1011"/>
      <c r="AH515" s="1011"/>
      <c r="AI515" s="1011"/>
      <c r="AJ515" s="1011"/>
      <c r="AK515" s="1011"/>
    </row>
    <row r="516" spans="2:37" s="1007" customFormat="1" x14ac:dyDescent="0.25">
      <c r="B516" s="1013"/>
      <c r="AG516" s="1011"/>
      <c r="AH516" s="1011"/>
      <c r="AI516" s="1011"/>
      <c r="AJ516" s="1011"/>
      <c r="AK516" s="1011"/>
    </row>
    <row r="517" spans="2:37" s="1007" customFormat="1" x14ac:dyDescent="0.25">
      <c r="B517" s="1013"/>
      <c r="AG517" s="1011"/>
      <c r="AH517" s="1011"/>
      <c r="AI517" s="1011"/>
      <c r="AJ517" s="1011"/>
      <c r="AK517" s="1011"/>
    </row>
    <row r="518" spans="2:37" s="1007" customFormat="1" x14ac:dyDescent="0.25">
      <c r="B518" s="1013"/>
      <c r="AG518" s="1011"/>
      <c r="AH518" s="1011"/>
      <c r="AI518" s="1011"/>
      <c r="AJ518" s="1011"/>
      <c r="AK518" s="1011"/>
    </row>
    <row r="519" spans="2:37" s="1007" customFormat="1" x14ac:dyDescent="0.25">
      <c r="B519" s="1013"/>
      <c r="AG519" s="1011"/>
      <c r="AH519" s="1011"/>
      <c r="AI519" s="1011"/>
      <c r="AJ519" s="1011"/>
      <c r="AK519" s="1011"/>
    </row>
    <row r="520" spans="2:37" s="1007" customFormat="1" x14ac:dyDescent="0.25">
      <c r="B520" s="1013"/>
      <c r="AG520" s="1011"/>
      <c r="AH520" s="1011"/>
      <c r="AI520" s="1011"/>
      <c r="AJ520" s="1011"/>
      <c r="AK520" s="1011"/>
    </row>
    <row r="521" spans="2:37" s="1007" customFormat="1" x14ac:dyDescent="0.25">
      <c r="B521" s="1013"/>
      <c r="AG521" s="1011"/>
      <c r="AH521" s="1011"/>
      <c r="AI521" s="1011"/>
      <c r="AJ521" s="1011"/>
      <c r="AK521" s="1011"/>
    </row>
    <row r="522" spans="2:37" s="1007" customFormat="1" x14ac:dyDescent="0.25">
      <c r="B522" s="1013"/>
      <c r="AG522" s="1011"/>
      <c r="AH522" s="1011"/>
      <c r="AI522" s="1011"/>
      <c r="AJ522" s="1011"/>
      <c r="AK522" s="1011"/>
    </row>
    <row r="523" spans="2:37" s="1007" customFormat="1" x14ac:dyDescent="0.25">
      <c r="B523" s="1013"/>
      <c r="AG523" s="1011"/>
      <c r="AH523" s="1011"/>
      <c r="AI523" s="1011"/>
      <c r="AJ523" s="1011"/>
      <c r="AK523" s="1011"/>
    </row>
    <row r="524" spans="2:37" s="1007" customFormat="1" x14ac:dyDescent="0.25">
      <c r="B524" s="1013"/>
      <c r="AG524" s="1011"/>
      <c r="AH524" s="1011"/>
      <c r="AI524" s="1011"/>
      <c r="AJ524" s="1011"/>
      <c r="AK524" s="1011"/>
    </row>
    <row r="525" spans="2:37" s="1007" customFormat="1" x14ac:dyDescent="0.25">
      <c r="B525" s="1013"/>
      <c r="AG525" s="1011"/>
      <c r="AH525" s="1011"/>
      <c r="AI525" s="1011"/>
      <c r="AJ525" s="1011"/>
      <c r="AK525" s="1011"/>
    </row>
    <row r="526" spans="2:37" s="1007" customFormat="1" x14ac:dyDescent="0.25">
      <c r="B526" s="1013"/>
      <c r="AG526" s="1011"/>
      <c r="AH526" s="1011"/>
      <c r="AI526" s="1011"/>
      <c r="AJ526" s="1011"/>
      <c r="AK526" s="1011"/>
    </row>
    <row r="527" spans="2:37" s="1007" customFormat="1" x14ac:dyDescent="0.25">
      <c r="B527" s="1013"/>
      <c r="AG527" s="1011"/>
      <c r="AH527" s="1011"/>
      <c r="AI527" s="1011"/>
      <c r="AJ527" s="1011"/>
      <c r="AK527" s="1011"/>
    </row>
    <row r="528" spans="2:37" s="1007" customFormat="1" x14ac:dyDescent="0.25">
      <c r="B528" s="1013"/>
      <c r="AG528" s="1011"/>
      <c r="AH528" s="1011"/>
      <c r="AI528" s="1011"/>
      <c r="AJ528" s="1011"/>
      <c r="AK528" s="1011"/>
    </row>
    <row r="529" spans="2:37" s="1007" customFormat="1" x14ac:dyDescent="0.25">
      <c r="B529" s="1013"/>
      <c r="AG529" s="1011"/>
      <c r="AH529" s="1011"/>
      <c r="AI529" s="1011"/>
      <c r="AJ529" s="1011"/>
      <c r="AK529" s="1011"/>
    </row>
    <row r="530" spans="2:37" s="1007" customFormat="1" x14ac:dyDescent="0.25">
      <c r="B530" s="1013"/>
      <c r="AG530" s="1011"/>
      <c r="AH530" s="1011"/>
      <c r="AI530" s="1011"/>
      <c r="AJ530" s="1011"/>
      <c r="AK530" s="1011"/>
    </row>
    <row r="531" spans="2:37" s="1007" customFormat="1" x14ac:dyDescent="0.25">
      <c r="B531" s="1013"/>
      <c r="AG531" s="1011"/>
      <c r="AH531" s="1011"/>
      <c r="AI531" s="1011"/>
      <c r="AJ531" s="1011"/>
      <c r="AK531" s="1011"/>
    </row>
    <row r="532" spans="2:37" s="1007" customFormat="1" x14ac:dyDescent="0.25">
      <c r="B532" s="1013"/>
      <c r="AG532" s="1011"/>
      <c r="AH532" s="1011"/>
      <c r="AI532" s="1011"/>
      <c r="AJ532" s="1011"/>
      <c r="AK532" s="1011"/>
    </row>
    <row r="533" spans="2:37" s="1007" customFormat="1" x14ac:dyDescent="0.25">
      <c r="B533" s="1013"/>
      <c r="AG533" s="1011"/>
      <c r="AH533" s="1011"/>
      <c r="AI533" s="1011"/>
      <c r="AJ533" s="1011"/>
      <c r="AK533" s="1011"/>
    </row>
    <row r="534" spans="2:37" s="1007" customFormat="1" x14ac:dyDescent="0.25">
      <c r="B534" s="1013"/>
      <c r="AG534" s="1011"/>
      <c r="AH534" s="1011"/>
      <c r="AI534" s="1011"/>
      <c r="AJ534" s="1011"/>
      <c r="AK534" s="1011"/>
    </row>
    <row r="535" spans="2:37" s="1007" customFormat="1" x14ac:dyDescent="0.25">
      <c r="B535" s="1013"/>
      <c r="AG535" s="1011"/>
      <c r="AH535" s="1011"/>
      <c r="AI535" s="1011"/>
      <c r="AJ535" s="1011"/>
      <c r="AK535" s="1011"/>
    </row>
    <row r="536" spans="2:37" s="1007" customFormat="1" x14ac:dyDescent="0.25">
      <c r="B536" s="1013"/>
      <c r="AG536" s="1011"/>
      <c r="AH536" s="1011"/>
      <c r="AI536" s="1011"/>
      <c r="AJ536" s="1011"/>
      <c r="AK536" s="1011"/>
    </row>
    <row r="537" spans="2:37" s="1007" customFormat="1" x14ac:dyDescent="0.25">
      <c r="B537" s="1013"/>
      <c r="AG537" s="1011"/>
      <c r="AH537" s="1011"/>
      <c r="AI537" s="1011"/>
      <c r="AJ537" s="1011"/>
      <c r="AK537" s="1011"/>
    </row>
    <row r="538" spans="2:37" s="1007" customFormat="1" x14ac:dyDescent="0.25">
      <c r="B538" s="1013"/>
      <c r="AG538" s="1011"/>
      <c r="AH538" s="1011"/>
      <c r="AI538" s="1011"/>
      <c r="AJ538" s="1011"/>
      <c r="AK538" s="1011"/>
    </row>
    <row r="539" spans="2:37" s="1007" customFormat="1" x14ac:dyDescent="0.25">
      <c r="B539" s="1013"/>
      <c r="AG539" s="1011"/>
      <c r="AH539" s="1011"/>
      <c r="AI539" s="1011"/>
      <c r="AJ539" s="1011"/>
      <c r="AK539" s="1011"/>
    </row>
    <row r="540" spans="2:37" s="1007" customFormat="1" x14ac:dyDescent="0.25">
      <c r="B540" s="1013"/>
      <c r="AG540" s="1011"/>
      <c r="AH540" s="1011"/>
      <c r="AI540" s="1011"/>
      <c r="AJ540" s="1011"/>
      <c r="AK540" s="1011"/>
    </row>
    <row r="541" spans="2:37" s="1007" customFormat="1" x14ac:dyDescent="0.25">
      <c r="B541" s="1013"/>
      <c r="AG541" s="1011"/>
      <c r="AH541" s="1011"/>
      <c r="AI541" s="1011"/>
      <c r="AJ541" s="1011"/>
      <c r="AK541" s="1011"/>
    </row>
    <row r="542" spans="2:37" s="1007" customFormat="1" x14ac:dyDescent="0.25">
      <c r="B542" s="1013"/>
      <c r="AG542" s="1011"/>
      <c r="AH542" s="1011"/>
      <c r="AI542" s="1011"/>
      <c r="AJ542" s="1011"/>
      <c r="AK542" s="1011"/>
    </row>
    <row r="543" spans="2:37" s="1007" customFormat="1" x14ac:dyDescent="0.25">
      <c r="B543" s="1013"/>
      <c r="AG543" s="1011"/>
      <c r="AH543" s="1011"/>
      <c r="AI543" s="1011"/>
      <c r="AJ543" s="1011"/>
      <c r="AK543" s="1011"/>
    </row>
    <row r="544" spans="2:37" s="1007" customFormat="1" x14ac:dyDescent="0.25">
      <c r="B544" s="1013"/>
      <c r="AG544" s="1011"/>
      <c r="AH544" s="1011"/>
      <c r="AI544" s="1011"/>
      <c r="AJ544" s="1011"/>
      <c r="AK544" s="1011"/>
    </row>
    <row r="545" spans="2:37" s="1007" customFormat="1" x14ac:dyDescent="0.25">
      <c r="B545" s="1013"/>
      <c r="AG545" s="1011"/>
      <c r="AH545" s="1011"/>
      <c r="AI545" s="1011"/>
      <c r="AJ545" s="1011"/>
      <c r="AK545" s="1011"/>
    </row>
    <row r="546" spans="2:37" s="1007" customFormat="1" x14ac:dyDescent="0.25">
      <c r="B546" s="1013"/>
      <c r="AG546" s="1011"/>
      <c r="AH546" s="1011"/>
      <c r="AI546" s="1011"/>
      <c r="AJ546" s="1011"/>
      <c r="AK546" s="1011"/>
    </row>
    <row r="547" spans="2:37" s="1007" customFormat="1" x14ac:dyDescent="0.25">
      <c r="B547" s="1013"/>
      <c r="AG547" s="1011"/>
      <c r="AH547" s="1011"/>
      <c r="AI547" s="1011"/>
      <c r="AJ547" s="1011"/>
      <c r="AK547" s="1011"/>
    </row>
    <row r="548" spans="2:37" s="1007" customFormat="1" x14ac:dyDescent="0.25">
      <c r="B548" s="1013"/>
      <c r="AG548" s="1011"/>
      <c r="AH548" s="1011"/>
      <c r="AI548" s="1011"/>
      <c r="AJ548" s="1011"/>
      <c r="AK548" s="1011"/>
    </row>
    <row r="549" spans="2:37" s="1007" customFormat="1" x14ac:dyDescent="0.25">
      <c r="B549" s="1013"/>
      <c r="AG549" s="1011"/>
      <c r="AH549" s="1011"/>
      <c r="AI549" s="1011"/>
      <c r="AJ549" s="1011"/>
      <c r="AK549" s="1011"/>
    </row>
    <row r="550" spans="2:37" s="1007" customFormat="1" x14ac:dyDescent="0.25">
      <c r="B550" s="1013"/>
      <c r="AG550" s="1011"/>
      <c r="AH550" s="1011"/>
      <c r="AI550" s="1011"/>
      <c r="AJ550" s="1011"/>
      <c r="AK550" s="1011"/>
    </row>
    <row r="551" spans="2:37" s="1007" customFormat="1" x14ac:dyDescent="0.25">
      <c r="B551" s="1013"/>
      <c r="AG551" s="1011"/>
      <c r="AH551" s="1011"/>
      <c r="AI551" s="1011"/>
      <c r="AJ551" s="1011"/>
      <c r="AK551" s="1011"/>
    </row>
    <row r="552" spans="2:37" s="1007" customFormat="1" x14ac:dyDescent="0.25">
      <c r="B552" s="1013"/>
      <c r="AG552" s="1011"/>
      <c r="AH552" s="1011"/>
      <c r="AI552" s="1011"/>
      <c r="AJ552" s="1011"/>
      <c r="AK552" s="1011"/>
    </row>
    <row r="553" spans="2:37" s="1007" customFormat="1" x14ac:dyDescent="0.25">
      <c r="B553" s="1013"/>
      <c r="AG553" s="1011"/>
      <c r="AH553" s="1011"/>
      <c r="AI553" s="1011"/>
      <c r="AJ553" s="1011"/>
      <c r="AK553" s="1011"/>
    </row>
    <row r="554" spans="2:37" s="1007" customFormat="1" x14ac:dyDescent="0.25">
      <c r="B554" s="1013"/>
      <c r="AG554" s="1011"/>
      <c r="AH554" s="1011"/>
      <c r="AI554" s="1011"/>
      <c r="AJ554" s="1011"/>
      <c r="AK554" s="1011"/>
    </row>
    <row r="555" spans="2:37" s="1007" customFormat="1" x14ac:dyDescent="0.25">
      <c r="B555" s="1013"/>
      <c r="AG555" s="1011"/>
      <c r="AH555" s="1011"/>
      <c r="AI555" s="1011"/>
      <c r="AJ555" s="1011"/>
      <c r="AK555" s="1011"/>
    </row>
    <row r="556" spans="2:37" s="1007" customFormat="1" x14ac:dyDescent="0.25">
      <c r="B556" s="1013"/>
      <c r="AG556" s="1011"/>
      <c r="AH556" s="1011"/>
      <c r="AI556" s="1011"/>
      <c r="AJ556" s="1011"/>
      <c r="AK556" s="1011"/>
    </row>
    <row r="557" spans="2:37" s="1007" customFormat="1" x14ac:dyDescent="0.25">
      <c r="B557" s="1013"/>
      <c r="AG557" s="1011"/>
      <c r="AH557" s="1011"/>
      <c r="AI557" s="1011"/>
      <c r="AJ557" s="1011"/>
      <c r="AK557" s="1011"/>
    </row>
    <row r="558" spans="2:37" s="1007" customFormat="1" x14ac:dyDescent="0.25">
      <c r="B558" s="1013"/>
      <c r="AG558" s="1011"/>
      <c r="AH558" s="1011"/>
      <c r="AI558" s="1011"/>
      <c r="AJ558" s="1011"/>
      <c r="AK558" s="1011"/>
    </row>
    <row r="559" spans="2:37" s="1007" customFormat="1" x14ac:dyDescent="0.25">
      <c r="B559" s="1013"/>
      <c r="AG559" s="1011"/>
      <c r="AH559" s="1011"/>
      <c r="AI559" s="1011"/>
      <c r="AJ559" s="1011"/>
      <c r="AK559" s="1011"/>
    </row>
    <row r="560" spans="2:37" s="1007" customFormat="1" x14ac:dyDescent="0.25">
      <c r="B560" s="1013"/>
      <c r="AG560" s="1011"/>
      <c r="AH560" s="1011"/>
      <c r="AI560" s="1011"/>
      <c r="AJ560" s="1011"/>
      <c r="AK560" s="1011"/>
    </row>
    <row r="561" spans="2:37" s="1007" customFormat="1" x14ac:dyDescent="0.25">
      <c r="B561" s="1013"/>
      <c r="AG561" s="1011"/>
      <c r="AH561" s="1011"/>
      <c r="AI561" s="1011"/>
      <c r="AJ561" s="1011"/>
      <c r="AK561" s="1011"/>
    </row>
    <row r="562" spans="2:37" s="1007" customFormat="1" x14ac:dyDescent="0.25">
      <c r="B562" s="1013"/>
      <c r="AG562" s="1011"/>
      <c r="AH562" s="1011"/>
      <c r="AI562" s="1011"/>
      <c r="AJ562" s="1011"/>
      <c r="AK562" s="1011"/>
    </row>
    <row r="563" spans="2:37" s="1007" customFormat="1" x14ac:dyDescent="0.25">
      <c r="B563" s="1013"/>
      <c r="AG563" s="1011"/>
      <c r="AH563" s="1011"/>
      <c r="AI563" s="1011"/>
      <c r="AJ563" s="1011"/>
      <c r="AK563" s="1011"/>
    </row>
    <row r="564" spans="2:37" s="1007" customFormat="1" x14ac:dyDescent="0.25">
      <c r="B564" s="1013"/>
      <c r="AG564" s="1011"/>
      <c r="AH564" s="1011"/>
      <c r="AI564" s="1011"/>
      <c r="AJ564" s="1011"/>
      <c r="AK564" s="1011"/>
    </row>
    <row r="565" spans="2:37" s="1007" customFormat="1" x14ac:dyDescent="0.25">
      <c r="B565" s="1013"/>
      <c r="AG565" s="1011"/>
      <c r="AH565" s="1011"/>
      <c r="AI565" s="1011"/>
      <c r="AJ565" s="1011"/>
      <c r="AK565" s="1011"/>
    </row>
    <row r="566" spans="2:37" s="1007" customFormat="1" x14ac:dyDescent="0.25">
      <c r="B566" s="1013"/>
      <c r="AG566" s="1011"/>
      <c r="AH566" s="1011"/>
      <c r="AI566" s="1011"/>
      <c r="AJ566" s="1011"/>
      <c r="AK566" s="1011"/>
    </row>
    <row r="567" spans="2:37" s="1007" customFormat="1" x14ac:dyDescent="0.25">
      <c r="B567" s="1013"/>
      <c r="AG567" s="1011"/>
      <c r="AH567" s="1011"/>
      <c r="AI567" s="1011"/>
      <c r="AJ567" s="1011"/>
      <c r="AK567" s="1011"/>
    </row>
    <row r="568" spans="2:37" s="1007" customFormat="1" x14ac:dyDescent="0.25">
      <c r="B568" s="1013"/>
      <c r="AG568" s="1011"/>
      <c r="AH568" s="1011"/>
      <c r="AI568" s="1011"/>
      <c r="AJ568" s="1011"/>
      <c r="AK568" s="1011"/>
    </row>
    <row r="569" spans="2:37" s="1007" customFormat="1" x14ac:dyDescent="0.25">
      <c r="B569" s="1013"/>
      <c r="AG569" s="1011"/>
      <c r="AH569" s="1011"/>
      <c r="AI569" s="1011"/>
      <c r="AJ569" s="1011"/>
      <c r="AK569" s="1011"/>
    </row>
    <row r="570" spans="2:37" s="1007" customFormat="1" x14ac:dyDescent="0.25">
      <c r="B570" s="1013"/>
      <c r="AG570" s="1011"/>
      <c r="AH570" s="1011"/>
      <c r="AI570" s="1011"/>
      <c r="AJ570" s="1011"/>
      <c r="AK570" s="1011"/>
    </row>
    <row r="571" spans="2:37" s="1007" customFormat="1" x14ac:dyDescent="0.25">
      <c r="B571" s="1013"/>
      <c r="AG571" s="1011"/>
      <c r="AH571" s="1011"/>
      <c r="AI571" s="1011"/>
      <c r="AJ571" s="1011"/>
      <c r="AK571" s="1011"/>
    </row>
    <row r="572" spans="2:37" s="1007" customFormat="1" x14ac:dyDescent="0.25">
      <c r="B572" s="1013"/>
      <c r="AG572" s="1011"/>
      <c r="AH572" s="1011"/>
      <c r="AI572" s="1011"/>
      <c r="AJ572" s="1011"/>
      <c r="AK572" s="1011"/>
    </row>
    <row r="573" spans="2:37" s="1007" customFormat="1" x14ac:dyDescent="0.25">
      <c r="B573" s="1013"/>
      <c r="AG573" s="1011"/>
      <c r="AH573" s="1011"/>
      <c r="AI573" s="1011"/>
      <c r="AJ573" s="1011"/>
      <c r="AK573" s="1011"/>
    </row>
    <row r="574" spans="2:37" s="1007" customFormat="1" x14ac:dyDescent="0.25">
      <c r="B574" s="1013"/>
      <c r="AG574" s="1011"/>
      <c r="AH574" s="1011"/>
      <c r="AI574" s="1011"/>
      <c r="AJ574" s="1011"/>
      <c r="AK574" s="1011"/>
    </row>
    <row r="575" spans="2:37" s="1007" customFormat="1" x14ac:dyDescent="0.25">
      <c r="B575" s="1013"/>
      <c r="AG575" s="1011"/>
      <c r="AH575" s="1011"/>
      <c r="AI575" s="1011"/>
      <c r="AJ575" s="1011"/>
      <c r="AK575" s="1011"/>
    </row>
    <row r="576" spans="2:37" s="1007" customFormat="1" x14ac:dyDescent="0.25">
      <c r="B576" s="1013"/>
      <c r="AG576" s="1011"/>
      <c r="AH576" s="1011"/>
      <c r="AI576" s="1011"/>
      <c r="AJ576" s="1011"/>
      <c r="AK576" s="1011"/>
    </row>
    <row r="577" spans="2:37" s="1007" customFormat="1" x14ac:dyDescent="0.25">
      <c r="B577" s="1013"/>
      <c r="AG577" s="1011"/>
      <c r="AH577" s="1011"/>
      <c r="AI577" s="1011"/>
      <c r="AJ577" s="1011"/>
      <c r="AK577" s="1011"/>
    </row>
    <row r="578" spans="2:37" s="1007" customFormat="1" x14ac:dyDescent="0.25">
      <c r="B578" s="1013"/>
      <c r="AG578" s="1011"/>
      <c r="AH578" s="1011"/>
      <c r="AI578" s="1011"/>
      <c r="AJ578" s="1011"/>
      <c r="AK578" s="1011"/>
    </row>
    <row r="579" spans="2:37" s="1007" customFormat="1" x14ac:dyDescent="0.25">
      <c r="B579" s="1013"/>
      <c r="AG579" s="1011"/>
      <c r="AH579" s="1011"/>
      <c r="AI579" s="1011"/>
      <c r="AJ579" s="1011"/>
      <c r="AK579" s="1011"/>
    </row>
    <row r="580" spans="2:37" s="1007" customFormat="1" x14ac:dyDescent="0.25">
      <c r="B580" s="1013"/>
      <c r="AG580" s="1011"/>
      <c r="AH580" s="1011"/>
      <c r="AI580" s="1011"/>
      <c r="AJ580" s="1011"/>
      <c r="AK580" s="1011"/>
    </row>
    <row r="581" spans="2:37" s="1007" customFormat="1" x14ac:dyDescent="0.25">
      <c r="B581" s="1013"/>
      <c r="AG581" s="1011"/>
      <c r="AH581" s="1011"/>
      <c r="AI581" s="1011"/>
      <c r="AJ581" s="1011"/>
      <c r="AK581" s="1011"/>
    </row>
    <row r="582" spans="2:37" s="1007" customFormat="1" x14ac:dyDescent="0.25">
      <c r="B582" s="1013"/>
      <c r="AG582" s="1011"/>
      <c r="AH582" s="1011"/>
      <c r="AI582" s="1011"/>
      <c r="AJ582" s="1011"/>
      <c r="AK582" s="1011"/>
    </row>
    <row r="583" spans="2:37" s="1007" customFormat="1" x14ac:dyDescent="0.25">
      <c r="B583" s="1013"/>
      <c r="AG583" s="1011"/>
      <c r="AH583" s="1011"/>
      <c r="AI583" s="1011"/>
      <c r="AJ583" s="1011"/>
      <c r="AK583" s="1011"/>
    </row>
    <row r="584" spans="2:37" s="1007" customFormat="1" x14ac:dyDescent="0.25">
      <c r="B584" s="1013"/>
      <c r="AG584" s="1011"/>
      <c r="AH584" s="1011"/>
      <c r="AI584" s="1011"/>
      <c r="AJ584" s="1011"/>
      <c r="AK584" s="1011"/>
    </row>
    <row r="585" spans="2:37" s="1007" customFormat="1" x14ac:dyDescent="0.25">
      <c r="B585" s="1013"/>
      <c r="AG585" s="1011"/>
      <c r="AH585" s="1011"/>
      <c r="AI585" s="1011"/>
      <c r="AJ585" s="1011"/>
      <c r="AK585" s="1011"/>
    </row>
    <row r="586" spans="2:37" s="1007" customFormat="1" x14ac:dyDescent="0.25">
      <c r="B586" s="1013"/>
      <c r="AG586" s="1011"/>
      <c r="AH586" s="1011"/>
      <c r="AI586" s="1011"/>
      <c r="AJ586" s="1011"/>
      <c r="AK586" s="1011"/>
    </row>
    <row r="587" spans="2:37" s="1007" customFormat="1" x14ac:dyDescent="0.25">
      <c r="B587" s="1013"/>
      <c r="AG587" s="1011"/>
      <c r="AH587" s="1011"/>
      <c r="AI587" s="1011"/>
      <c r="AJ587" s="1011"/>
      <c r="AK587" s="1011"/>
    </row>
    <row r="588" spans="2:37" s="1007" customFormat="1" x14ac:dyDescent="0.25">
      <c r="B588" s="1013"/>
      <c r="AG588" s="1011"/>
      <c r="AH588" s="1011"/>
      <c r="AI588" s="1011"/>
      <c r="AJ588" s="1011"/>
      <c r="AK588" s="1011"/>
    </row>
    <row r="589" spans="2:37" s="1007" customFormat="1" x14ac:dyDescent="0.25">
      <c r="B589" s="1013"/>
      <c r="AG589" s="1011"/>
      <c r="AH589" s="1011"/>
      <c r="AI589" s="1011"/>
      <c r="AJ589" s="1011"/>
      <c r="AK589" s="1011"/>
    </row>
    <row r="590" spans="2:37" s="1007" customFormat="1" x14ac:dyDescent="0.25">
      <c r="B590" s="1013"/>
      <c r="AG590" s="1011"/>
      <c r="AH590" s="1011"/>
      <c r="AI590" s="1011"/>
      <c r="AJ590" s="1011"/>
      <c r="AK590" s="1011"/>
    </row>
    <row r="591" spans="2:37" s="1007" customFormat="1" x14ac:dyDescent="0.25">
      <c r="B591" s="1013"/>
      <c r="AG591" s="1011"/>
      <c r="AH591" s="1011"/>
      <c r="AI591" s="1011"/>
      <c r="AJ591" s="1011"/>
      <c r="AK591" s="1011"/>
    </row>
    <row r="592" spans="2:37" s="1007" customFormat="1" x14ac:dyDescent="0.25">
      <c r="B592" s="1013"/>
      <c r="AG592" s="1011"/>
      <c r="AH592" s="1011"/>
      <c r="AI592" s="1011"/>
      <c r="AJ592" s="1011"/>
      <c r="AK592" s="1011"/>
    </row>
    <row r="593" spans="2:37" s="1007" customFormat="1" x14ac:dyDescent="0.25">
      <c r="B593" s="1013"/>
      <c r="AG593" s="1011"/>
      <c r="AH593" s="1011"/>
      <c r="AI593" s="1011"/>
      <c r="AJ593" s="1011"/>
      <c r="AK593" s="1011"/>
    </row>
    <row r="594" spans="2:37" s="1007" customFormat="1" x14ac:dyDescent="0.25">
      <c r="B594" s="1013"/>
      <c r="AG594" s="1011"/>
      <c r="AH594" s="1011"/>
      <c r="AI594" s="1011"/>
      <c r="AJ594" s="1011"/>
      <c r="AK594" s="1011"/>
    </row>
    <row r="595" spans="2:37" s="1007" customFormat="1" x14ac:dyDescent="0.25">
      <c r="B595" s="1013"/>
      <c r="AG595" s="1011"/>
      <c r="AH595" s="1011"/>
      <c r="AI595" s="1011"/>
      <c r="AJ595" s="1011"/>
      <c r="AK595" s="1011"/>
    </row>
    <row r="596" spans="2:37" s="1007" customFormat="1" x14ac:dyDescent="0.25">
      <c r="B596" s="1013"/>
      <c r="AG596" s="1011"/>
      <c r="AH596" s="1011"/>
      <c r="AI596" s="1011"/>
      <c r="AJ596" s="1011"/>
      <c r="AK596" s="1011"/>
    </row>
    <row r="597" spans="2:37" s="1007" customFormat="1" x14ac:dyDescent="0.25">
      <c r="B597" s="1013"/>
      <c r="AG597" s="1011"/>
      <c r="AH597" s="1011"/>
      <c r="AI597" s="1011"/>
      <c r="AJ597" s="1011"/>
      <c r="AK597" s="1011"/>
    </row>
    <row r="598" spans="2:37" s="1007" customFormat="1" x14ac:dyDescent="0.25">
      <c r="B598" s="1013"/>
      <c r="AG598" s="1011"/>
      <c r="AH598" s="1011"/>
      <c r="AI598" s="1011"/>
      <c r="AJ598" s="1011"/>
      <c r="AK598" s="1011"/>
    </row>
    <row r="599" spans="2:37" s="1007" customFormat="1" x14ac:dyDescent="0.25">
      <c r="B599" s="1013"/>
      <c r="AG599" s="1011"/>
      <c r="AH599" s="1011"/>
      <c r="AI599" s="1011"/>
      <c r="AJ599" s="1011"/>
      <c r="AK599" s="1011"/>
    </row>
    <row r="600" spans="2:37" s="1007" customFormat="1" x14ac:dyDescent="0.25">
      <c r="B600" s="1013"/>
      <c r="AG600" s="1011"/>
      <c r="AH600" s="1011"/>
      <c r="AI600" s="1011"/>
      <c r="AJ600" s="1011"/>
      <c r="AK600" s="1011"/>
    </row>
    <row r="601" spans="2:37" s="1007" customFormat="1" x14ac:dyDescent="0.25">
      <c r="B601" s="1013"/>
      <c r="AG601" s="1011"/>
      <c r="AH601" s="1011"/>
      <c r="AI601" s="1011"/>
      <c r="AJ601" s="1011"/>
      <c r="AK601" s="1011"/>
    </row>
    <row r="602" spans="2:37" s="1007" customFormat="1" x14ac:dyDescent="0.25">
      <c r="B602" s="1013"/>
      <c r="AG602" s="1011"/>
      <c r="AH602" s="1011"/>
      <c r="AI602" s="1011"/>
      <c r="AJ602" s="1011"/>
      <c r="AK602" s="1011"/>
    </row>
    <row r="603" spans="2:37" s="1007" customFormat="1" x14ac:dyDescent="0.25">
      <c r="B603" s="1013"/>
      <c r="AG603" s="1011"/>
      <c r="AH603" s="1011"/>
      <c r="AI603" s="1011"/>
      <c r="AJ603" s="1011"/>
      <c r="AK603" s="1011"/>
    </row>
    <row r="604" spans="2:37" s="1007" customFormat="1" x14ac:dyDescent="0.25">
      <c r="B604" s="1013"/>
      <c r="AG604" s="1011"/>
      <c r="AH604" s="1011"/>
      <c r="AI604" s="1011"/>
      <c r="AJ604" s="1011"/>
      <c r="AK604" s="1011"/>
    </row>
    <row r="605" spans="2:37" s="1007" customFormat="1" x14ac:dyDescent="0.25">
      <c r="B605" s="1013"/>
      <c r="AG605" s="1011"/>
      <c r="AH605" s="1011"/>
      <c r="AI605" s="1011"/>
      <c r="AJ605" s="1011"/>
      <c r="AK605" s="1011"/>
    </row>
    <row r="606" spans="2:37" s="1007" customFormat="1" x14ac:dyDescent="0.25">
      <c r="B606" s="1013"/>
      <c r="AG606" s="1011"/>
      <c r="AH606" s="1011"/>
      <c r="AI606" s="1011"/>
      <c r="AJ606" s="1011"/>
      <c r="AK606" s="1011"/>
    </row>
    <row r="607" spans="2:37" s="1007" customFormat="1" x14ac:dyDescent="0.25">
      <c r="B607" s="1013"/>
      <c r="AG607" s="1011"/>
      <c r="AH607" s="1011"/>
      <c r="AI607" s="1011"/>
      <c r="AJ607" s="1011"/>
      <c r="AK607" s="1011"/>
    </row>
    <row r="608" spans="2:37" s="1007" customFormat="1" x14ac:dyDescent="0.25">
      <c r="B608" s="1013"/>
      <c r="AG608" s="1011"/>
      <c r="AH608" s="1011"/>
      <c r="AI608" s="1011"/>
      <c r="AJ608" s="1011"/>
      <c r="AK608" s="1011"/>
    </row>
    <row r="609" spans="2:37" s="1007" customFormat="1" x14ac:dyDescent="0.25">
      <c r="B609" s="1013"/>
      <c r="AG609" s="1011"/>
      <c r="AH609" s="1011"/>
      <c r="AI609" s="1011"/>
      <c r="AJ609" s="1011"/>
      <c r="AK609" s="1011"/>
    </row>
    <row r="610" spans="2:37" s="1007" customFormat="1" x14ac:dyDescent="0.25">
      <c r="B610" s="1013"/>
      <c r="AG610" s="1011"/>
      <c r="AH610" s="1011"/>
      <c r="AI610" s="1011"/>
      <c r="AJ610" s="1011"/>
      <c r="AK610" s="1011"/>
    </row>
    <row r="611" spans="2:37" s="1007" customFormat="1" x14ac:dyDescent="0.25">
      <c r="B611" s="1013"/>
      <c r="AG611" s="1011"/>
      <c r="AH611" s="1011"/>
      <c r="AI611" s="1011"/>
      <c r="AJ611" s="1011"/>
      <c r="AK611" s="1011"/>
    </row>
    <row r="612" spans="2:37" s="1007" customFormat="1" x14ac:dyDescent="0.25">
      <c r="B612" s="1013"/>
      <c r="AG612" s="1011"/>
      <c r="AH612" s="1011"/>
      <c r="AI612" s="1011"/>
      <c r="AJ612" s="1011"/>
      <c r="AK612" s="1011"/>
    </row>
    <row r="613" spans="2:37" s="1007" customFormat="1" x14ac:dyDescent="0.25">
      <c r="B613" s="1013"/>
      <c r="AG613" s="1011"/>
      <c r="AH613" s="1011"/>
      <c r="AI613" s="1011"/>
      <c r="AJ613" s="1011"/>
      <c r="AK613" s="1011"/>
    </row>
    <row r="614" spans="2:37" s="1007" customFormat="1" x14ac:dyDescent="0.25">
      <c r="B614" s="1013"/>
      <c r="AG614" s="1011"/>
      <c r="AH614" s="1011"/>
      <c r="AI614" s="1011"/>
      <c r="AJ614" s="1011"/>
      <c r="AK614" s="1011"/>
    </row>
    <row r="615" spans="2:37" s="1007" customFormat="1" x14ac:dyDescent="0.25">
      <c r="B615" s="1013"/>
      <c r="AG615" s="1011"/>
      <c r="AH615" s="1011"/>
      <c r="AI615" s="1011"/>
      <c r="AJ615" s="1011"/>
      <c r="AK615" s="1011"/>
    </row>
    <row r="616" spans="2:37" s="1007" customFormat="1" x14ac:dyDescent="0.25">
      <c r="B616" s="1013"/>
      <c r="AG616" s="1011"/>
      <c r="AH616" s="1011"/>
      <c r="AI616" s="1011"/>
      <c r="AJ616" s="1011"/>
      <c r="AK616" s="1011"/>
    </row>
    <row r="617" spans="2:37" s="1007" customFormat="1" x14ac:dyDescent="0.25">
      <c r="B617" s="1013"/>
      <c r="AG617" s="1011"/>
      <c r="AH617" s="1011"/>
      <c r="AI617" s="1011"/>
      <c r="AJ617" s="1011"/>
      <c r="AK617" s="1011"/>
    </row>
    <row r="618" spans="2:37" s="1007" customFormat="1" x14ac:dyDescent="0.25">
      <c r="B618" s="1013"/>
      <c r="AG618" s="1011"/>
      <c r="AH618" s="1011"/>
      <c r="AI618" s="1011"/>
      <c r="AJ618" s="1011"/>
      <c r="AK618" s="1011"/>
    </row>
    <row r="619" spans="2:37" s="1007" customFormat="1" x14ac:dyDescent="0.25">
      <c r="B619" s="1013"/>
      <c r="AG619" s="1011"/>
      <c r="AH619" s="1011"/>
      <c r="AI619" s="1011"/>
      <c r="AJ619" s="1011"/>
      <c r="AK619" s="1011"/>
    </row>
    <row r="620" spans="2:37" s="1007" customFormat="1" x14ac:dyDescent="0.25">
      <c r="B620" s="1013"/>
      <c r="AG620" s="1011"/>
      <c r="AH620" s="1011"/>
      <c r="AI620" s="1011"/>
      <c r="AJ620" s="1011"/>
      <c r="AK620" s="1011"/>
    </row>
    <row r="621" spans="2:37" s="1007" customFormat="1" x14ac:dyDescent="0.25">
      <c r="B621" s="1013"/>
      <c r="AG621" s="1011"/>
      <c r="AH621" s="1011"/>
      <c r="AI621" s="1011"/>
      <c r="AJ621" s="1011"/>
      <c r="AK621" s="1011"/>
    </row>
    <row r="622" spans="2:37" s="1007" customFormat="1" x14ac:dyDescent="0.25">
      <c r="B622" s="1013"/>
      <c r="AG622" s="1011"/>
      <c r="AH622" s="1011"/>
      <c r="AI622" s="1011"/>
      <c r="AJ622" s="1011"/>
      <c r="AK622" s="1011"/>
    </row>
    <row r="623" spans="2:37" s="1007" customFormat="1" x14ac:dyDescent="0.25">
      <c r="B623" s="1013"/>
      <c r="AG623" s="1011"/>
      <c r="AH623" s="1011"/>
      <c r="AI623" s="1011"/>
      <c r="AJ623" s="1011"/>
      <c r="AK623" s="1011"/>
    </row>
    <row r="624" spans="2:37" s="1007" customFormat="1" x14ac:dyDescent="0.25">
      <c r="B624" s="1013"/>
      <c r="AG624" s="1011"/>
      <c r="AH624" s="1011"/>
      <c r="AI624" s="1011"/>
      <c r="AJ624" s="1011"/>
      <c r="AK624" s="1011"/>
    </row>
    <row r="625" spans="2:37" s="1007" customFormat="1" x14ac:dyDescent="0.25">
      <c r="B625" s="1013"/>
      <c r="AG625" s="1011"/>
      <c r="AH625" s="1011"/>
      <c r="AI625" s="1011"/>
      <c r="AJ625" s="1011"/>
      <c r="AK625" s="1011"/>
    </row>
    <row r="626" spans="2:37" s="1007" customFormat="1" x14ac:dyDescent="0.25">
      <c r="B626" s="1013"/>
      <c r="AG626" s="1011"/>
      <c r="AH626" s="1011"/>
      <c r="AI626" s="1011"/>
      <c r="AJ626" s="1011"/>
      <c r="AK626" s="1011"/>
    </row>
    <row r="627" spans="2:37" s="1007" customFormat="1" x14ac:dyDescent="0.25">
      <c r="B627" s="1013"/>
      <c r="AG627" s="1011"/>
      <c r="AH627" s="1011"/>
      <c r="AI627" s="1011"/>
      <c r="AJ627" s="1011"/>
      <c r="AK627" s="1011"/>
    </row>
    <row r="628" spans="2:37" s="1007" customFormat="1" x14ac:dyDescent="0.25">
      <c r="B628" s="1013"/>
      <c r="AG628" s="1011"/>
      <c r="AH628" s="1011"/>
      <c r="AI628" s="1011"/>
      <c r="AJ628" s="1011"/>
      <c r="AK628" s="1011"/>
    </row>
    <row r="629" spans="2:37" s="1007" customFormat="1" x14ac:dyDescent="0.25">
      <c r="B629" s="1013"/>
      <c r="AG629" s="1011"/>
      <c r="AH629" s="1011"/>
      <c r="AI629" s="1011"/>
      <c r="AJ629" s="1011"/>
      <c r="AK629" s="1011"/>
    </row>
    <row r="630" spans="2:37" s="1007" customFormat="1" x14ac:dyDescent="0.25">
      <c r="B630" s="1013"/>
      <c r="AG630" s="1011"/>
      <c r="AH630" s="1011"/>
      <c r="AI630" s="1011"/>
      <c r="AJ630" s="1011"/>
      <c r="AK630" s="1011"/>
    </row>
    <row r="631" spans="2:37" s="1007" customFormat="1" x14ac:dyDescent="0.25">
      <c r="B631" s="1013"/>
      <c r="AG631" s="1011"/>
      <c r="AH631" s="1011"/>
      <c r="AI631" s="1011"/>
      <c r="AJ631" s="1011"/>
      <c r="AK631" s="1011"/>
    </row>
    <row r="632" spans="2:37" s="1007" customFormat="1" x14ac:dyDescent="0.25">
      <c r="B632" s="1013"/>
      <c r="AG632" s="1011"/>
      <c r="AH632" s="1011"/>
      <c r="AI632" s="1011"/>
      <c r="AJ632" s="1011"/>
      <c r="AK632" s="1011"/>
    </row>
    <row r="633" spans="2:37" s="1007" customFormat="1" x14ac:dyDescent="0.25">
      <c r="B633" s="1013"/>
      <c r="AG633" s="1011"/>
      <c r="AH633" s="1011"/>
      <c r="AI633" s="1011"/>
      <c r="AJ633" s="1011"/>
      <c r="AK633" s="1011"/>
    </row>
    <row r="634" spans="2:37" s="1007" customFormat="1" x14ac:dyDescent="0.25">
      <c r="B634" s="1013"/>
      <c r="AG634" s="1011"/>
      <c r="AH634" s="1011"/>
      <c r="AI634" s="1011"/>
      <c r="AJ634" s="1011"/>
      <c r="AK634" s="1011"/>
    </row>
    <row r="635" spans="2:37" s="1007" customFormat="1" x14ac:dyDescent="0.25">
      <c r="B635" s="1013"/>
      <c r="AG635" s="1011"/>
      <c r="AH635" s="1011"/>
      <c r="AI635" s="1011"/>
      <c r="AJ635" s="1011"/>
      <c r="AK635" s="1011"/>
    </row>
    <row r="636" spans="2:37" s="1007" customFormat="1" x14ac:dyDescent="0.25">
      <c r="B636" s="1013"/>
      <c r="AG636" s="1011"/>
      <c r="AH636" s="1011"/>
      <c r="AI636" s="1011"/>
      <c r="AJ636" s="1011"/>
      <c r="AK636" s="1011"/>
    </row>
    <row r="637" spans="2:37" s="1007" customFormat="1" x14ac:dyDescent="0.25">
      <c r="B637" s="1013"/>
      <c r="AG637" s="1011"/>
      <c r="AH637" s="1011"/>
      <c r="AI637" s="1011"/>
      <c r="AJ637" s="1011"/>
      <c r="AK637" s="1011"/>
    </row>
    <row r="638" spans="2:37" s="1007" customFormat="1" x14ac:dyDescent="0.25">
      <c r="B638" s="1013"/>
      <c r="AG638" s="1011"/>
      <c r="AH638" s="1011"/>
      <c r="AI638" s="1011"/>
      <c r="AJ638" s="1011"/>
      <c r="AK638" s="1011"/>
    </row>
    <row r="639" spans="2:37" s="1007" customFormat="1" x14ac:dyDescent="0.25">
      <c r="B639" s="1013"/>
      <c r="AG639" s="1011"/>
      <c r="AH639" s="1011"/>
      <c r="AI639" s="1011"/>
      <c r="AJ639" s="1011"/>
      <c r="AK639" s="1011"/>
    </row>
    <row r="640" spans="2:37" s="1007" customFormat="1" x14ac:dyDescent="0.25">
      <c r="B640" s="1013"/>
      <c r="AG640" s="1011"/>
      <c r="AH640" s="1011"/>
      <c r="AI640" s="1011"/>
      <c r="AJ640" s="1011"/>
      <c r="AK640" s="1011"/>
    </row>
    <row r="641" spans="2:37" s="1007" customFormat="1" x14ac:dyDescent="0.25">
      <c r="B641" s="1013"/>
      <c r="AG641" s="1011"/>
      <c r="AH641" s="1011"/>
      <c r="AI641" s="1011"/>
      <c r="AJ641" s="1011"/>
      <c r="AK641" s="1011"/>
    </row>
    <row r="642" spans="2:37" s="1007" customFormat="1" x14ac:dyDescent="0.25">
      <c r="B642" s="1013"/>
      <c r="AG642" s="1011"/>
      <c r="AH642" s="1011"/>
      <c r="AI642" s="1011"/>
      <c r="AJ642" s="1011"/>
      <c r="AK642" s="1011"/>
    </row>
    <row r="643" spans="2:37" s="1007" customFormat="1" x14ac:dyDescent="0.25">
      <c r="B643" s="1013"/>
      <c r="AG643" s="1011"/>
      <c r="AH643" s="1011"/>
      <c r="AI643" s="1011"/>
      <c r="AJ643" s="1011"/>
      <c r="AK643" s="1011"/>
    </row>
    <row r="644" spans="2:37" s="1007" customFormat="1" x14ac:dyDescent="0.25">
      <c r="B644" s="1013"/>
      <c r="AG644" s="1011"/>
      <c r="AH644" s="1011"/>
      <c r="AI644" s="1011"/>
      <c r="AJ644" s="1011"/>
      <c r="AK644" s="1011"/>
    </row>
    <row r="645" spans="2:37" s="1007" customFormat="1" x14ac:dyDescent="0.25">
      <c r="B645" s="1013"/>
      <c r="AG645" s="1011"/>
      <c r="AH645" s="1011"/>
      <c r="AI645" s="1011"/>
      <c r="AJ645" s="1011"/>
      <c r="AK645" s="1011"/>
    </row>
    <row r="646" spans="2:37" s="1007" customFormat="1" x14ac:dyDescent="0.25">
      <c r="B646" s="1013"/>
      <c r="AG646" s="1011"/>
      <c r="AH646" s="1011"/>
      <c r="AI646" s="1011"/>
      <c r="AJ646" s="1011"/>
      <c r="AK646" s="1011"/>
    </row>
    <row r="647" spans="2:37" s="1007" customFormat="1" x14ac:dyDescent="0.25">
      <c r="B647" s="1013"/>
      <c r="AG647" s="1011"/>
      <c r="AH647" s="1011"/>
      <c r="AI647" s="1011"/>
      <c r="AJ647" s="1011"/>
      <c r="AK647" s="1011"/>
    </row>
    <row r="648" spans="2:37" s="1007" customFormat="1" x14ac:dyDescent="0.25">
      <c r="B648" s="1013"/>
      <c r="AG648" s="1011"/>
      <c r="AH648" s="1011"/>
      <c r="AI648" s="1011"/>
      <c r="AJ648" s="1011"/>
      <c r="AK648" s="1011"/>
    </row>
    <row r="649" spans="2:37" s="1007" customFormat="1" x14ac:dyDescent="0.25">
      <c r="B649" s="1013"/>
      <c r="AG649" s="1011"/>
      <c r="AH649" s="1011"/>
      <c r="AI649" s="1011"/>
      <c r="AJ649" s="1011"/>
      <c r="AK649" s="1011"/>
    </row>
    <row r="650" spans="2:37" s="1007" customFormat="1" x14ac:dyDescent="0.25">
      <c r="B650" s="1013"/>
      <c r="AG650" s="1011"/>
      <c r="AH650" s="1011"/>
      <c r="AI650" s="1011"/>
      <c r="AJ650" s="1011"/>
      <c r="AK650" s="1011"/>
    </row>
    <row r="651" spans="2:37" s="1007" customFormat="1" x14ac:dyDescent="0.25">
      <c r="B651" s="1013"/>
      <c r="AG651" s="1011"/>
      <c r="AH651" s="1011"/>
      <c r="AI651" s="1011"/>
      <c r="AJ651" s="1011"/>
      <c r="AK651" s="1011"/>
    </row>
    <row r="652" spans="2:37" s="1007" customFormat="1" x14ac:dyDescent="0.25">
      <c r="B652" s="1013"/>
      <c r="AG652" s="1011"/>
      <c r="AH652" s="1011"/>
      <c r="AI652" s="1011"/>
      <c r="AJ652" s="1011"/>
      <c r="AK652" s="1011"/>
    </row>
    <row r="653" spans="2:37" s="1007" customFormat="1" x14ac:dyDescent="0.25">
      <c r="B653" s="1013"/>
      <c r="AG653" s="1011"/>
      <c r="AH653" s="1011"/>
      <c r="AI653" s="1011"/>
      <c r="AJ653" s="1011"/>
      <c r="AK653" s="1011"/>
    </row>
    <row r="654" spans="2:37" s="1007" customFormat="1" x14ac:dyDescent="0.25">
      <c r="B654" s="1013"/>
      <c r="AG654" s="1011"/>
      <c r="AH654" s="1011"/>
      <c r="AI654" s="1011"/>
      <c r="AJ654" s="1011"/>
      <c r="AK654" s="1011"/>
    </row>
    <row r="655" spans="2:37" s="1007" customFormat="1" x14ac:dyDescent="0.25">
      <c r="B655" s="1013"/>
      <c r="AG655" s="1011"/>
      <c r="AH655" s="1011"/>
      <c r="AI655" s="1011"/>
      <c r="AJ655" s="1011"/>
      <c r="AK655" s="1011"/>
    </row>
    <row r="656" spans="2:37" s="1007" customFormat="1" x14ac:dyDescent="0.25">
      <c r="B656" s="1013"/>
      <c r="AG656" s="1011"/>
      <c r="AH656" s="1011"/>
      <c r="AI656" s="1011"/>
      <c r="AJ656" s="1011"/>
      <c r="AK656" s="1011"/>
    </row>
    <row r="657" spans="2:37" s="1007" customFormat="1" x14ac:dyDescent="0.25">
      <c r="B657" s="1013"/>
      <c r="AG657" s="1011"/>
      <c r="AH657" s="1011"/>
      <c r="AI657" s="1011"/>
      <c r="AJ657" s="1011"/>
      <c r="AK657" s="1011"/>
    </row>
    <row r="658" spans="2:37" s="1007" customFormat="1" x14ac:dyDescent="0.25">
      <c r="B658" s="1013"/>
      <c r="AG658" s="1011"/>
      <c r="AH658" s="1011"/>
      <c r="AI658" s="1011"/>
      <c r="AJ658" s="1011"/>
      <c r="AK658" s="1011"/>
    </row>
    <row r="659" spans="2:37" s="1007" customFormat="1" x14ac:dyDescent="0.25">
      <c r="B659" s="1013"/>
      <c r="AG659" s="1011"/>
      <c r="AH659" s="1011"/>
      <c r="AI659" s="1011"/>
      <c r="AJ659" s="1011"/>
      <c r="AK659" s="1011"/>
    </row>
    <row r="660" spans="2:37" s="1007" customFormat="1" x14ac:dyDescent="0.25">
      <c r="B660" s="1013"/>
      <c r="AG660" s="1011"/>
      <c r="AH660" s="1011"/>
      <c r="AI660" s="1011"/>
      <c r="AJ660" s="1011"/>
      <c r="AK660" s="1011"/>
    </row>
    <row r="661" spans="2:37" s="1007" customFormat="1" x14ac:dyDescent="0.25">
      <c r="B661" s="1013"/>
      <c r="AG661" s="1011"/>
      <c r="AH661" s="1011"/>
      <c r="AI661" s="1011"/>
      <c r="AJ661" s="1011"/>
      <c r="AK661" s="1011"/>
    </row>
    <row r="662" spans="2:37" s="1007" customFormat="1" x14ac:dyDescent="0.25">
      <c r="B662" s="1013"/>
      <c r="AG662" s="1011"/>
      <c r="AH662" s="1011"/>
      <c r="AI662" s="1011"/>
      <c r="AJ662" s="1011"/>
      <c r="AK662" s="1011"/>
    </row>
    <row r="663" spans="2:37" s="1007" customFormat="1" x14ac:dyDescent="0.25">
      <c r="B663" s="1013"/>
      <c r="AG663" s="1011"/>
      <c r="AH663" s="1011"/>
      <c r="AI663" s="1011"/>
      <c r="AJ663" s="1011"/>
      <c r="AK663" s="1011"/>
    </row>
    <row r="664" spans="2:37" s="1007" customFormat="1" x14ac:dyDescent="0.25">
      <c r="B664" s="1013"/>
      <c r="AG664" s="1011"/>
      <c r="AH664" s="1011"/>
      <c r="AI664" s="1011"/>
      <c r="AJ664" s="1011"/>
      <c r="AK664" s="1011"/>
    </row>
    <row r="665" spans="2:37" s="1007" customFormat="1" x14ac:dyDescent="0.25">
      <c r="B665" s="1013"/>
      <c r="AG665" s="1011"/>
      <c r="AH665" s="1011"/>
      <c r="AI665" s="1011"/>
      <c r="AJ665" s="1011"/>
      <c r="AK665" s="1011"/>
    </row>
    <row r="666" spans="2:37" s="1007" customFormat="1" x14ac:dyDescent="0.25">
      <c r="B666" s="1013"/>
      <c r="AG666" s="1011"/>
      <c r="AH666" s="1011"/>
      <c r="AI666" s="1011"/>
      <c r="AJ666" s="1011"/>
      <c r="AK666" s="1011"/>
    </row>
    <row r="667" spans="2:37" s="1007" customFormat="1" x14ac:dyDescent="0.25">
      <c r="B667" s="1013"/>
      <c r="AG667" s="1011"/>
      <c r="AH667" s="1011"/>
      <c r="AI667" s="1011"/>
      <c r="AJ667" s="1011"/>
      <c r="AK667" s="1011"/>
    </row>
    <row r="668" spans="2:37" s="1007" customFormat="1" x14ac:dyDescent="0.25">
      <c r="B668" s="1013"/>
      <c r="AG668" s="1011"/>
      <c r="AH668" s="1011"/>
      <c r="AI668" s="1011"/>
      <c r="AJ668" s="1011"/>
      <c r="AK668" s="1011"/>
    </row>
    <row r="669" spans="2:37" s="1007" customFormat="1" x14ac:dyDescent="0.25">
      <c r="B669" s="1013"/>
      <c r="AG669" s="1011"/>
      <c r="AH669" s="1011"/>
      <c r="AI669" s="1011"/>
      <c r="AJ669" s="1011"/>
      <c r="AK669" s="1011"/>
    </row>
    <row r="670" spans="2:37" s="1007" customFormat="1" x14ac:dyDescent="0.25">
      <c r="B670" s="1013"/>
      <c r="AG670" s="1011"/>
      <c r="AH670" s="1011"/>
      <c r="AI670" s="1011"/>
      <c r="AJ670" s="1011"/>
      <c r="AK670" s="1011"/>
    </row>
    <row r="671" spans="2:37" s="1007" customFormat="1" x14ac:dyDescent="0.25">
      <c r="B671" s="1013"/>
      <c r="AG671" s="1011"/>
      <c r="AH671" s="1011"/>
      <c r="AI671" s="1011"/>
      <c r="AJ671" s="1011"/>
      <c r="AK671" s="1011"/>
    </row>
    <row r="672" spans="2:37" s="1007" customFormat="1" x14ac:dyDescent="0.25">
      <c r="B672" s="1013"/>
      <c r="AG672" s="1011"/>
      <c r="AH672" s="1011"/>
      <c r="AI672" s="1011"/>
      <c r="AJ672" s="1011"/>
      <c r="AK672" s="1011"/>
    </row>
    <row r="673" spans="2:37" s="1007" customFormat="1" x14ac:dyDescent="0.25">
      <c r="B673" s="1013"/>
      <c r="AG673" s="1011"/>
      <c r="AH673" s="1011"/>
      <c r="AI673" s="1011"/>
      <c r="AJ673" s="1011"/>
      <c r="AK673" s="1011"/>
    </row>
    <row r="674" spans="2:37" s="1007" customFormat="1" x14ac:dyDescent="0.25">
      <c r="B674" s="1013"/>
      <c r="AG674" s="1011"/>
      <c r="AH674" s="1011"/>
      <c r="AI674" s="1011"/>
      <c r="AJ674" s="1011"/>
      <c r="AK674" s="1011"/>
    </row>
    <row r="675" spans="2:37" s="1007" customFormat="1" x14ac:dyDescent="0.25">
      <c r="B675" s="1013"/>
      <c r="AG675" s="1011"/>
      <c r="AH675" s="1011"/>
      <c r="AI675" s="1011"/>
      <c r="AJ675" s="1011"/>
      <c r="AK675" s="1011"/>
    </row>
    <row r="676" spans="2:37" s="1007" customFormat="1" x14ac:dyDescent="0.25">
      <c r="B676" s="1013"/>
      <c r="AG676" s="1011"/>
      <c r="AH676" s="1011"/>
      <c r="AI676" s="1011"/>
      <c r="AJ676" s="1011"/>
      <c r="AK676" s="1011"/>
    </row>
    <row r="677" spans="2:37" s="1007" customFormat="1" x14ac:dyDescent="0.25">
      <c r="B677" s="1013"/>
      <c r="AG677" s="1011"/>
      <c r="AH677" s="1011"/>
      <c r="AI677" s="1011"/>
      <c r="AJ677" s="1011"/>
      <c r="AK677" s="1011"/>
    </row>
    <row r="678" spans="2:37" s="1007" customFormat="1" x14ac:dyDescent="0.25">
      <c r="B678" s="1013"/>
      <c r="AG678" s="1011"/>
      <c r="AH678" s="1011"/>
      <c r="AI678" s="1011"/>
      <c r="AJ678" s="1011"/>
      <c r="AK678" s="1011"/>
    </row>
    <row r="679" spans="2:37" s="1007" customFormat="1" x14ac:dyDescent="0.25">
      <c r="B679" s="1013"/>
      <c r="AG679" s="1011"/>
      <c r="AH679" s="1011"/>
      <c r="AI679" s="1011"/>
      <c r="AJ679" s="1011"/>
      <c r="AK679" s="1011"/>
    </row>
    <row r="680" spans="2:37" s="1007" customFormat="1" x14ac:dyDescent="0.25">
      <c r="B680" s="1013"/>
      <c r="AG680" s="1011"/>
      <c r="AH680" s="1011"/>
      <c r="AI680" s="1011"/>
      <c r="AJ680" s="1011"/>
      <c r="AK680" s="1011"/>
    </row>
    <row r="681" spans="2:37" s="1007" customFormat="1" x14ac:dyDescent="0.25">
      <c r="B681" s="1013"/>
      <c r="AG681" s="1011"/>
      <c r="AH681" s="1011"/>
      <c r="AI681" s="1011"/>
      <c r="AJ681" s="1011"/>
      <c r="AK681" s="1011"/>
    </row>
    <row r="682" spans="2:37" s="1007" customFormat="1" x14ac:dyDescent="0.25">
      <c r="B682" s="1013"/>
      <c r="AG682" s="1011"/>
      <c r="AH682" s="1011"/>
      <c r="AI682" s="1011"/>
      <c r="AJ682" s="1011"/>
      <c r="AK682" s="1011"/>
    </row>
    <row r="683" spans="2:37" s="1007" customFormat="1" x14ac:dyDescent="0.25">
      <c r="B683" s="1013"/>
      <c r="AG683" s="1011"/>
      <c r="AH683" s="1011"/>
      <c r="AI683" s="1011"/>
      <c r="AJ683" s="1011"/>
      <c r="AK683" s="1011"/>
    </row>
    <row r="684" spans="2:37" s="1007" customFormat="1" x14ac:dyDescent="0.25">
      <c r="B684" s="1013"/>
      <c r="AG684" s="1011"/>
      <c r="AH684" s="1011"/>
      <c r="AI684" s="1011"/>
      <c r="AJ684" s="1011"/>
      <c r="AK684" s="1011"/>
    </row>
    <row r="685" spans="2:37" s="1007" customFormat="1" x14ac:dyDescent="0.25">
      <c r="B685" s="1013"/>
      <c r="AG685" s="1011"/>
      <c r="AH685" s="1011"/>
      <c r="AI685" s="1011"/>
      <c r="AJ685" s="1011"/>
      <c r="AK685" s="1011"/>
    </row>
    <row r="686" spans="2:37" s="1007" customFormat="1" x14ac:dyDescent="0.25">
      <c r="B686" s="1013"/>
      <c r="AG686" s="1011"/>
      <c r="AH686" s="1011"/>
      <c r="AI686" s="1011"/>
      <c r="AJ686" s="1011"/>
      <c r="AK686" s="1011"/>
    </row>
    <row r="687" spans="2:37" s="1007" customFormat="1" x14ac:dyDescent="0.25">
      <c r="B687" s="1013"/>
      <c r="AG687" s="1011"/>
      <c r="AH687" s="1011"/>
      <c r="AI687" s="1011"/>
      <c r="AJ687" s="1011"/>
      <c r="AK687" s="1011"/>
    </row>
    <row r="688" spans="2:37" s="1007" customFormat="1" x14ac:dyDescent="0.25">
      <c r="B688" s="1013"/>
      <c r="AG688" s="1011"/>
      <c r="AH688" s="1011"/>
      <c r="AI688" s="1011"/>
      <c r="AJ688" s="1011"/>
      <c r="AK688" s="1011"/>
    </row>
    <row r="689" spans="2:37" s="1007" customFormat="1" x14ac:dyDescent="0.25">
      <c r="B689" s="1013"/>
      <c r="AG689" s="1011"/>
      <c r="AH689" s="1011"/>
      <c r="AI689" s="1011"/>
      <c r="AJ689" s="1011"/>
      <c r="AK689" s="1011"/>
    </row>
    <row r="690" spans="2:37" s="1007" customFormat="1" x14ac:dyDescent="0.25">
      <c r="B690" s="1013"/>
      <c r="AG690" s="1011"/>
      <c r="AH690" s="1011"/>
      <c r="AI690" s="1011"/>
      <c r="AJ690" s="1011"/>
      <c r="AK690" s="1011"/>
    </row>
    <row r="691" spans="2:37" s="1007" customFormat="1" x14ac:dyDescent="0.25">
      <c r="B691" s="1013"/>
      <c r="AG691" s="1011"/>
      <c r="AH691" s="1011"/>
      <c r="AI691" s="1011"/>
      <c r="AJ691" s="1011"/>
      <c r="AK691" s="1011"/>
    </row>
    <row r="692" spans="2:37" s="1007" customFormat="1" x14ac:dyDescent="0.25">
      <c r="B692" s="1013"/>
      <c r="AG692" s="1011"/>
      <c r="AH692" s="1011"/>
      <c r="AI692" s="1011"/>
      <c r="AJ692" s="1011"/>
      <c r="AK692" s="1011"/>
    </row>
    <row r="693" spans="2:37" s="1007" customFormat="1" x14ac:dyDescent="0.25">
      <c r="B693" s="1013"/>
      <c r="AG693" s="1011"/>
      <c r="AH693" s="1011"/>
      <c r="AI693" s="1011"/>
      <c r="AJ693" s="1011"/>
      <c r="AK693" s="1011"/>
    </row>
    <row r="694" spans="2:37" s="1007" customFormat="1" x14ac:dyDescent="0.25">
      <c r="B694" s="1013"/>
      <c r="AG694" s="1011"/>
      <c r="AH694" s="1011"/>
      <c r="AI694" s="1011"/>
      <c r="AJ694" s="1011"/>
      <c r="AK694" s="1011"/>
    </row>
    <row r="695" spans="2:37" s="1007" customFormat="1" x14ac:dyDescent="0.25">
      <c r="B695" s="1013"/>
      <c r="AG695" s="1011"/>
      <c r="AH695" s="1011"/>
      <c r="AI695" s="1011"/>
      <c r="AJ695" s="1011"/>
      <c r="AK695" s="1011"/>
    </row>
    <row r="696" spans="2:37" s="1007" customFormat="1" x14ac:dyDescent="0.25">
      <c r="B696" s="1013"/>
      <c r="AG696" s="1011"/>
      <c r="AH696" s="1011"/>
      <c r="AI696" s="1011"/>
      <c r="AJ696" s="1011"/>
      <c r="AK696" s="1011"/>
    </row>
    <row r="697" spans="2:37" s="1007" customFormat="1" x14ac:dyDescent="0.25">
      <c r="B697" s="1013"/>
      <c r="AG697" s="1011"/>
      <c r="AH697" s="1011"/>
      <c r="AI697" s="1011"/>
      <c r="AJ697" s="1011"/>
      <c r="AK697" s="1011"/>
    </row>
    <row r="698" spans="2:37" s="1007" customFormat="1" x14ac:dyDescent="0.25">
      <c r="B698" s="1013"/>
      <c r="AG698" s="1011"/>
      <c r="AH698" s="1011"/>
      <c r="AI698" s="1011"/>
      <c r="AJ698" s="1011"/>
      <c r="AK698" s="1011"/>
    </row>
    <row r="699" spans="2:37" s="1007" customFormat="1" x14ac:dyDescent="0.25">
      <c r="B699" s="1013"/>
      <c r="AG699" s="1011"/>
      <c r="AH699" s="1011"/>
      <c r="AI699" s="1011"/>
      <c r="AJ699" s="1011"/>
      <c r="AK699" s="1011"/>
    </row>
    <row r="700" spans="2:37" s="1007" customFormat="1" x14ac:dyDescent="0.25">
      <c r="B700" s="1013"/>
      <c r="AG700" s="1011"/>
      <c r="AH700" s="1011"/>
      <c r="AI700" s="1011"/>
      <c r="AJ700" s="1011"/>
      <c r="AK700" s="1011"/>
    </row>
    <row r="701" spans="2:37" s="1007" customFormat="1" x14ac:dyDescent="0.25">
      <c r="B701" s="1013"/>
      <c r="AG701" s="1011"/>
      <c r="AH701" s="1011"/>
      <c r="AI701" s="1011"/>
      <c r="AJ701" s="1011"/>
      <c r="AK701" s="1011"/>
    </row>
    <row r="702" spans="2:37" s="1007" customFormat="1" x14ac:dyDescent="0.25">
      <c r="B702" s="1013"/>
      <c r="AG702" s="1011"/>
      <c r="AH702" s="1011"/>
      <c r="AI702" s="1011"/>
      <c r="AJ702" s="1011"/>
      <c r="AK702" s="1011"/>
    </row>
    <row r="703" spans="2:37" s="1007" customFormat="1" x14ac:dyDescent="0.25">
      <c r="B703" s="1013"/>
      <c r="AG703" s="1011"/>
      <c r="AH703" s="1011"/>
      <c r="AI703" s="1011"/>
      <c r="AJ703" s="1011"/>
      <c r="AK703" s="1011"/>
    </row>
    <row r="704" spans="2:37" s="1007" customFormat="1" x14ac:dyDescent="0.25">
      <c r="B704" s="1013"/>
      <c r="AG704" s="1011"/>
      <c r="AH704" s="1011"/>
      <c r="AI704" s="1011"/>
      <c r="AJ704" s="1011"/>
      <c r="AK704" s="1011"/>
    </row>
    <row r="705" spans="2:37" s="1007" customFormat="1" x14ac:dyDescent="0.25">
      <c r="B705" s="1013"/>
      <c r="AG705" s="1011"/>
      <c r="AH705" s="1011"/>
      <c r="AI705" s="1011"/>
      <c r="AJ705" s="1011"/>
      <c r="AK705" s="1011"/>
    </row>
    <row r="706" spans="2:37" s="1007" customFormat="1" x14ac:dyDescent="0.25">
      <c r="B706" s="1013"/>
      <c r="AG706" s="1011"/>
      <c r="AH706" s="1011"/>
      <c r="AI706" s="1011"/>
      <c r="AJ706" s="1011"/>
      <c r="AK706" s="1011"/>
    </row>
    <row r="707" spans="2:37" s="1007" customFormat="1" x14ac:dyDescent="0.25">
      <c r="B707" s="1013"/>
      <c r="AG707" s="1011"/>
      <c r="AH707" s="1011"/>
      <c r="AI707" s="1011"/>
      <c r="AJ707" s="1011"/>
      <c r="AK707" s="1011"/>
    </row>
    <row r="708" spans="2:37" s="1007" customFormat="1" x14ac:dyDescent="0.25">
      <c r="B708" s="1013"/>
      <c r="AG708" s="1011"/>
      <c r="AH708" s="1011"/>
      <c r="AI708" s="1011"/>
      <c r="AJ708" s="1011"/>
      <c r="AK708" s="1011"/>
    </row>
    <row r="709" spans="2:37" s="1007" customFormat="1" x14ac:dyDescent="0.25">
      <c r="B709" s="1013"/>
      <c r="AG709" s="1011"/>
      <c r="AH709" s="1011"/>
      <c r="AI709" s="1011"/>
      <c r="AJ709" s="1011"/>
      <c r="AK709" s="1011"/>
    </row>
    <row r="710" spans="2:37" s="1007" customFormat="1" x14ac:dyDescent="0.25">
      <c r="B710" s="1013"/>
      <c r="AG710" s="1011"/>
      <c r="AH710" s="1011"/>
      <c r="AI710" s="1011"/>
      <c r="AJ710" s="1011"/>
      <c r="AK710" s="1011"/>
    </row>
    <row r="711" spans="2:37" s="1007" customFormat="1" x14ac:dyDescent="0.25">
      <c r="B711" s="1013"/>
      <c r="AG711" s="1011"/>
      <c r="AH711" s="1011"/>
      <c r="AI711" s="1011"/>
      <c r="AJ711" s="1011"/>
      <c r="AK711" s="1011"/>
    </row>
    <row r="712" spans="2:37" s="1007" customFormat="1" x14ac:dyDescent="0.25">
      <c r="B712" s="1013"/>
      <c r="AG712" s="1011"/>
      <c r="AH712" s="1011"/>
      <c r="AI712" s="1011"/>
      <c r="AJ712" s="1011"/>
      <c r="AK712" s="1011"/>
    </row>
    <row r="713" spans="2:37" s="1007" customFormat="1" x14ac:dyDescent="0.25">
      <c r="B713" s="1013"/>
      <c r="AG713" s="1011"/>
      <c r="AH713" s="1011"/>
      <c r="AI713" s="1011"/>
      <c r="AJ713" s="1011"/>
      <c r="AK713" s="1011"/>
    </row>
    <row r="714" spans="2:37" s="1007" customFormat="1" x14ac:dyDescent="0.25">
      <c r="B714" s="1013"/>
      <c r="AG714" s="1011"/>
      <c r="AH714" s="1011"/>
      <c r="AI714" s="1011"/>
      <c r="AJ714" s="1011"/>
      <c r="AK714" s="1011"/>
    </row>
    <row r="715" spans="2:37" s="1007" customFormat="1" x14ac:dyDescent="0.25">
      <c r="B715" s="1013"/>
      <c r="AG715" s="1011"/>
      <c r="AH715" s="1011"/>
      <c r="AI715" s="1011"/>
      <c r="AJ715" s="1011"/>
      <c r="AK715" s="1011"/>
    </row>
    <row r="716" spans="2:37" s="1007" customFormat="1" x14ac:dyDescent="0.25">
      <c r="B716" s="1013"/>
      <c r="AG716" s="1011"/>
      <c r="AH716" s="1011"/>
      <c r="AI716" s="1011"/>
      <c r="AJ716" s="1011"/>
      <c r="AK716" s="1011"/>
    </row>
    <row r="717" spans="2:37" s="1007" customFormat="1" x14ac:dyDescent="0.25">
      <c r="B717" s="1013"/>
      <c r="AG717" s="1011"/>
      <c r="AH717" s="1011"/>
      <c r="AI717" s="1011"/>
      <c r="AJ717" s="1011"/>
      <c r="AK717" s="1011"/>
    </row>
    <row r="718" spans="2:37" s="1007" customFormat="1" x14ac:dyDescent="0.25">
      <c r="B718" s="1013"/>
      <c r="AG718" s="1011"/>
      <c r="AH718" s="1011"/>
      <c r="AI718" s="1011"/>
      <c r="AJ718" s="1011"/>
      <c r="AK718" s="1011"/>
    </row>
    <row r="719" spans="2:37" s="1007" customFormat="1" x14ac:dyDescent="0.25">
      <c r="B719" s="1013"/>
      <c r="AG719" s="1011"/>
      <c r="AH719" s="1011"/>
      <c r="AI719" s="1011"/>
      <c r="AJ719" s="1011"/>
      <c r="AK719" s="1011"/>
    </row>
    <row r="720" spans="2:37" s="1007" customFormat="1" x14ac:dyDescent="0.25">
      <c r="B720" s="1013"/>
      <c r="AG720" s="1011"/>
      <c r="AH720" s="1011"/>
      <c r="AI720" s="1011"/>
      <c r="AJ720" s="1011"/>
      <c r="AK720" s="1011"/>
    </row>
    <row r="721" spans="2:37" s="1007" customFormat="1" x14ac:dyDescent="0.25">
      <c r="B721" s="1013"/>
      <c r="AG721" s="1011"/>
      <c r="AH721" s="1011"/>
      <c r="AI721" s="1011"/>
      <c r="AJ721" s="1011"/>
      <c r="AK721" s="1011"/>
    </row>
    <row r="722" spans="2:37" s="1007" customFormat="1" x14ac:dyDescent="0.25">
      <c r="B722" s="1013"/>
      <c r="AG722" s="1011"/>
      <c r="AH722" s="1011"/>
      <c r="AI722" s="1011"/>
      <c r="AJ722" s="1011"/>
      <c r="AK722" s="1011"/>
    </row>
    <row r="723" spans="2:37" s="1007" customFormat="1" x14ac:dyDescent="0.25">
      <c r="B723" s="1013"/>
      <c r="AG723" s="1011"/>
      <c r="AH723" s="1011"/>
      <c r="AI723" s="1011"/>
      <c r="AJ723" s="1011"/>
      <c r="AK723" s="1011"/>
    </row>
    <row r="724" spans="2:37" s="1007" customFormat="1" x14ac:dyDescent="0.25">
      <c r="B724" s="1013"/>
      <c r="AG724" s="1011"/>
      <c r="AH724" s="1011"/>
      <c r="AI724" s="1011"/>
      <c r="AJ724" s="1011"/>
      <c r="AK724" s="1011"/>
    </row>
    <row r="725" spans="2:37" s="1007" customFormat="1" x14ac:dyDescent="0.25">
      <c r="B725" s="1013"/>
      <c r="AG725" s="1011"/>
      <c r="AH725" s="1011"/>
      <c r="AI725" s="1011"/>
      <c r="AJ725" s="1011"/>
      <c r="AK725" s="1011"/>
    </row>
    <row r="726" spans="2:37" s="1007" customFormat="1" x14ac:dyDescent="0.25">
      <c r="B726" s="1013"/>
      <c r="AG726" s="1011"/>
      <c r="AH726" s="1011"/>
      <c r="AI726" s="1011"/>
      <c r="AJ726" s="1011"/>
      <c r="AK726" s="1011"/>
    </row>
    <row r="727" spans="2:37" s="1007" customFormat="1" x14ac:dyDescent="0.25">
      <c r="B727" s="1013"/>
      <c r="AG727" s="1011"/>
      <c r="AH727" s="1011"/>
      <c r="AI727" s="1011"/>
      <c r="AJ727" s="1011"/>
      <c r="AK727" s="1011"/>
    </row>
    <row r="728" spans="2:37" s="1007" customFormat="1" x14ac:dyDescent="0.25">
      <c r="B728" s="1013"/>
      <c r="AG728" s="1011"/>
      <c r="AH728" s="1011"/>
      <c r="AI728" s="1011"/>
      <c r="AJ728" s="1011"/>
      <c r="AK728" s="1011"/>
    </row>
    <row r="729" spans="2:37" s="1007" customFormat="1" x14ac:dyDescent="0.25">
      <c r="B729" s="1013"/>
      <c r="AG729" s="1011"/>
      <c r="AH729" s="1011"/>
      <c r="AI729" s="1011"/>
      <c r="AJ729" s="1011"/>
      <c r="AK729" s="1011"/>
    </row>
    <row r="730" spans="2:37" s="1007" customFormat="1" x14ac:dyDescent="0.25">
      <c r="B730" s="1013"/>
      <c r="AG730" s="1011"/>
      <c r="AH730" s="1011"/>
      <c r="AI730" s="1011"/>
      <c r="AJ730" s="1011"/>
      <c r="AK730" s="1011"/>
    </row>
    <row r="731" spans="2:37" s="1007" customFormat="1" x14ac:dyDescent="0.25">
      <c r="B731" s="1013"/>
      <c r="AG731" s="1011"/>
      <c r="AH731" s="1011"/>
      <c r="AI731" s="1011"/>
      <c r="AJ731" s="1011"/>
      <c r="AK731" s="1011"/>
    </row>
    <row r="732" spans="2:37" s="1007" customFormat="1" x14ac:dyDescent="0.25">
      <c r="B732" s="1013"/>
      <c r="AG732" s="1011"/>
      <c r="AH732" s="1011"/>
      <c r="AI732" s="1011"/>
      <c r="AJ732" s="1011"/>
      <c r="AK732" s="1011"/>
    </row>
    <row r="733" spans="2:37" s="1007" customFormat="1" x14ac:dyDescent="0.25">
      <c r="B733" s="1013"/>
      <c r="AG733" s="1011"/>
      <c r="AH733" s="1011"/>
      <c r="AI733" s="1011"/>
      <c r="AJ733" s="1011"/>
      <c r="AK733" s="1011"/>
    </row>
    <row r="734" spans="2:37" s="1007" customFormat="1" x14ac:dyDescent="0.25">
      <c r="B734" s="1013"/>
      <c r="AG734" s="1011"/>
      <c r="AH734" s="1011"/>
      <c r="AI734" s="1011"/>
      <c r="AJ734" s="1011"/>
      <c r="AK734" s="1011"/>
    </row>
    <row r="735" spans="2:37" s="1007" customFormat="1" x14ac:dyDescent="0.25">
      <c r="B735" s="1013"/>
      <c r="AG735" s="1011"/>
      <c r="AH735" s="1011"/>
      <c r="AI735" s="1011"/>
      <c r="AJ735" s="1011"/>
      <c r="AK735" s="1011"/>
    </row>
    <row r="736" spans="2:37" s="1007" customFormat="1" x14ac:dyDescent="0.25">
      <c r="B736" s="1013"/>
      <c r="AG736" s="1011"/>
      <c r="AH736" s="1011"/>
      <c r="AI736" s="1011"/>
      <c r="AJ736" s="1011"/>
      <c r="AK736" s="1011"/>
    </row>
    <row r="737" spans="2:37" s="1007" customFormat="1" x14ac:dyDescent="0.25">
      <c r="B737" s="1013"/>
      <c r="AG737" s="1011"/>
      <c r="AH737" s="1011"/>
      <c r="AI737" s="1011"/>
      <c r="AJ737" s="1011"/>
      <c r="AK737" s="1011"/>
    </row>
    <row r="738" spans="2:37" s="1007" customFormat="1" x14ac:dyDescent="0.25">
      <c r="B738" s="1013"/>
      <c r="AG738" s="1011"/>
      <c r="AH738" s="1011"/>
      <c r="AI738" s="1011"/>
      <c r="AJ738" s="1011"/>
      <c r="AK738" s="1011"/>
    </row>
    <row r="739" spans="2:37" s="1007" customFormat="1" x14ac:dyDescent="0.25">
      <c r="B739" s="1013"/>
      <c r="AG739" s="1011"/>
      <c r="AH739" s="1011"/>
      <c r="AI739" s="1011"/>
      <c r="AJ739" s="1011"/>
      <c r="AK739" s="1011"/>
    </row>
    <row r="740" spans="2:37" s="1007" customFormat="1" x14ac:dyDescent="0.25">
      <c r="B740" s="1013"/>
      <c r="AG740" s="1011"/>
      <c r="AH740" s="1011"/>
      <c r="AI740" s="1011"/>
      <c r="AJ740" s="1011"/>
      <c r="AK740" s="1011"/>
    </row>
    <row r="741" spans="2:37" s="1007" customFormat="1" x14ac:dyDescent="0.25">
      <c r="B741" s="1013"/>
      <c r="AG741" s="1011"/>
      <c r="AH741" s="1011"/>
      <c r="AI741" s="1011"/>
      <c r="AJ741" s="1011"/>
      <c r="AK741" s="1011"/>
    </row>
    <row r="742" spans="2:37" s="1007" customFormat="1" x14ac:dyDescent="0.25">
      <c r="B742" s="1013"/>
      <c r="AG742" s="1011"/>
      <c r="AH742" s="1011"/>
      <c r="AI742" s="1011"/>
      <c r="AJ742" s="1011"/>
      <c r="AK742" s="1011"/>
    </row>
    <row r="743" spans="2:37" s="1007" customFormat="1" x14ac:dyDescent="0.25">
      <c r="B743" s="1013"/>
      <c r="AG743" s="1011"/>
      <c r="AH743" s="1011"/>
      <c r="AI743" s="1011"/>
      <c r="AJ743" s="1011"/>
      <c r="AK743" s="1011"/>
    </row>
    <row r="744" spans="2:37" s="1007" customFormat="1" x14ac:dyDescent="0.25">
      <c r="B744" s="1013"/>
      <c r="AG744" s="1011"/>
      <c r="AH744" s="1011"/>
      <c r="AI744" s="1011"/>
      <c r="AJ744" s="1011"/>
      <c r="AK744" s="1011"/>
    </row>
    <row r="745" spans="2:37" s="1007" customFormat="1" x14ac:dyDescent="0.25">
      <c r="B745" s="1013"/>
      <c r="AG745" s="1011"/>
      <c r="AH745" s="1011"/>
      <c r="AI745" s="1011"/>
      <c r="AJ745" s="1011"/>
      <c r="AK745" s="1011"/>
    </row>
    <row r="746" spans="2:37" s="1007" customFormat="1" x14ac:dyDescent="0.25">
      <c r="B746" s="1013"/>
      <c r="AG746" s="1011"/>
      <c r="AH746" s="1011"/>
      <c r="AI746" s="1011"/>
      <c r="AJ746" s="1011"/>
      <c r="AK746" s="1011"/>
    </row>
    <row r="747" spans="2:37" s="1007" customFormat="1" x14ac:dyDescent="0.25">
      <c r="B747" s="1013"/>
      <c r="AG747" s="1011"/>
      <c r="AH747" s="1011"/>
      <c r="AI747" s="1011"/>
      <c r="AJ747" s="1011"/>
      <c r="AK747" s="1011"/>
    </row>
    <row r="748" spans="2:37" s="1007" customFormat="1" x14ac:dyDescent="0.25">
      <c r="B748" s="1013"/>
      <c r="AG748" s="1011"/>
      <c r="AH748" s="1011"/>
      <c r="AI748" s="1011"/>
      <c r="AJ748" s="1011"/>
      <c r="AK748" s="1011"/>
    </row>
    <row r="749" spans="2:37" s="1007" customFormat="1" x14ac:dyDescent="0.25">
      <c r="B749" s="1013"/>
      <c r="AG749" s="1011"/>
      <c r="AH749" s="1011"/>
      <c r="AI749" s="1011"/>
      <c r="AJ749" s="1011"/>
      <c r="AK749" s="1011"/>
    </row>
    <row r="750" spans="2:37" s="1007" customFormat="1" x14ac:dyDescent="0.25">
      <c r="B750" s="1013"/>
      <c r="AG750" s="1011"/>
      <c r="AH750" s="1011"/>
      <c r="AI750" s="1011"/>
      <c r="AJ750" s="1011"/>
      <c r="AK750" s="1011"/>
    </row>
    <row r="751" spans="2:37" s="1007" customFormat="1" x14ac:dyDescent="0.25">
      <c r="B751" s="1013"/>
      <c r="AG751" s="1011"/>
      <c r="AH751" s="1011"/>
      <c r="AI751" s="1011"/>
      <c r="AJ751" s="1011"/>
      <c r="AK751" s="1011"/>
    </row>
    <row r="752" spans="2:37" s="1007" customFormat="1" x14ac:dyDescent="0.25">
      <c r="B752" s="1013"/>
      <c r="AG752" s="1011"/>
      <c r="AH752" s="1011"/>
      <c r="AI752" s="1011"/>
      <c r="AJ752" s="1011"/>
      <c r="AK752" s="1011"/>
    </row>
    <row r="753" spans="2:37" s="1007" customFormat="1" x14ac:dyDescent="0.25">
      <c r="B753" s="1013"/>
      <c r="AG753" s="1011"/>
      <c r="AH753" s="1011"/>
      <c r="AI753" s="1011"/>
      <c r="AJ753" s="1011"/>
      <c r="AK753" s="1011"/>
    </row>
    <row r="754" spans="2:37" s="1007" customFormat="1" x14ac:dyDescent="0.25">
      <c r="B754" s="1013"/>
      <c r="AG754" s="1011"/>
      <c r="AH754" s="1011"/>
      <c r="AI754" s="1011"/>
      <c r="AJ754" s="1011"/>
      <c r="AK754" s="1011"/>
    </row>
    <row r="755" spans="2:37" s="1007" customFormat="1" x14ac:dyDescent="0.25">
      <c r="B755" s="1013"/>
      <c r="AG755" s="1011"/>
      <c r="AH755" s="1011"/>
      <c r="AI755" s="1011"/>
      <c r="AJ755" s="1011"/>
      <c r="AK755" s="1011"/>
    </row>
    <row r="756" spans="2:37" s="1007" customFormat="1" x14ac:dyDescent="0.25">
      <c r="B756" s="1013"/>
      <c r="AG756" s="1011"/>
      <c r="AH756" s="1011"/>
      <c r="AI756" s="1011"/>
      <c r="AJ756" s="1011"/>
      <c r="AK756" s="1011"/>
    </row>
    <row r="757" spans="2:37" s="1007" customFormat="1" x14ac:dyDescent="0.25">
      <c r="B757" s="1013"/>
      <c r="AG757" s="1011"/>
      <c r="AH757" s="1011"/>
      <c r="AI757" s="1011"/>
      <c r="AJ757" s="1011"/>
      <c r="AK757" s="1011"/>
    </row>
    <row r="758" spans="2:37" s="1007" customFormat="1" x14ac:dyDescent="0.25">
      <c r="B758" s="1013"/>
      <c r="AG758" s="1011"/>
      <c r="AH758" s="1011"/>
      <c r="AI758" s="1011"/>
      <c r="AJ758" s="1011"/>
      <c r="AK758" s="1011"/>
    </row>
    <row r="759" spans="2:37" s="1007" customFormat="1" x14ac:dyDescent="0.25">
      <c r="B759" s="1013"/>
      <c r="AG759" s="1011"/>
      <c r="AH759" s="1011"/>
      <c r="AI759" s="1011"/>
      <c r="AJ759" s="1011"/>
      <c r="AK759" s="1011"/>
    </row>
    <row r="760" spans="2:37" s="1007" customFormat="1" x14ac:dyDescent="0.25">
      <c r="B760" s="1013"/>
      <c r="AG760" s="1011"/>
      <c r="AH760" s="1011"/>
      <c r="AI760" s="1011"/>
      <c r="AJ760" s="1011"/>
      <c r="AK760" s="1011"/>
    </row>
    <row r="761" spans="2:37" s="1007" customFormat="1" x14ac:dyDescent="0.25">
      <c r="B761" s="1013"/>
      <c r="AG761" s="1011"/>
      <c r="AH761" s="1011"/>
      <c r="AI761" s="1011"/>
      <c r="AJ761" s="1011"/>
      <c r="AK761" s="1011"/>
    </row>
    <row r="762" spans="2:37" s="1007" customFormat="1" x14ac:dyDescent="0.25">
      <c r="B762" s="1013"/>
      <c r="AG762" s="1011"/>
      <c r="AH762" s="1011"/>
      <c r="AI762" s="1011"/>
      <c r="AJ762" s="1011"/>
      <c r="AK762" s="1011"/>
    </row>
    <row r="763" spans="2:37" s="1007" customFormat="1" x14ac:dyDescent="0.25">
      <c r="B763" s="1013"/>
      <c r="AG763" s="1011"/>
      <c r="AH763" s="1011"/>
      <c r="AI763" s="1011"/>
      <c r="AJ763" s="1011"/>
      <c r="AK763" s="1011"/>
    </row>
    <row r="764" spans="2:37" s="1007" customFormat="1" x14ac:dyDescent="0.25">
      <c r="B764" s="1013"/>
      <c r="AG764" s="1011"/>
      <c r="AH764" s="1011"/>
      <c r="AI764" s="1011"/>
      <c r="AJ764" s="1011"/>
      <c r="AK764" s="1011"/>
    </row>
    <row r="765" spans="2:37" s="1007" customFormat="1" x14ac:dyDescent="0.25">
      <c r="B765" s="1013"/>
      <c r="AG765" s="1011"/>
      <c r="AH765" s="1011"/>
      <c r="AI765" s="1011"/>
      <c r="AJ765" s="1011"/>
      <c r="AK765" s="1011"/>
    </row>
    <row r="766" spans="2:37" s="1007" customFormat="1" x14ac:dyDescent="0.25">
      <c r="B766" s="1013"/>
      <c r="AG766" s="1011"/>
      <c r="AH766" s="1011"/>
      <c r="AI766" s="1011"/>
      <c r="AJ766" s="1011"/>
      <c r="AK766" s="1011"/>
    </row>
    <row r="767" spans="2:37" s="1007" customFormat="1" x14ac:dyDescent="0.25">
      <c r="B767" s="1013"/>
      <c r="AG767" s="1011"/>
      <c r="AH767" s="1011"/>
      <c r="AI767" s="1011"/>
      <c r="AJ767" s="1011"/>
      <c r="AK767" s="1011"/>
    </row>
    <row r="768" spans="2:37" s="1007" customFormat="1" x14ac:dyDescent="0.25">
      <c r="B768" s="1013"/>
      <c r="AG768" s="1011"/>
      <c r="AH768" s="1011"/>
      <c r="AI768" s="1011"/>
      <c r="AJ768" s="1011"/>
      <c r="AK768" s="1011"/>
    </row>
    <row r="769" spans="2:37" s="1007" customFormat="1" x14ac:dyDescent="0.25">
      <c r="B769" s="1013"/>
      <c r="AG769" s="1011"/>
      <c r="AH769" s="1011"/>
      <c r="AI769" s="1011"/>
      <c r="AJ769" s="1011"/>
      <c r="AK769" s="1011"/>
    </row>
    <row r="770" spans="2:37" s="1007" customFormat="1" x14ac:dyDescent="0.25">
      <c r="B770" s="1013"/>
      <c r="AG770" s="1011"/>
      <c r="AH770" s="1011"/>
      <c r="AI770" s="1011"/>
      <c r="AJ770" s="1011"/>
      <c r="AK770" s="1011"/>
    </row>
    <row r="771" spans="2:37" s="1007" customFormat="1" x14ac:dyDescent="0.25">
      <c r="B771" s="1013"/>
      <c r="AG771" s="1011"/>
      <c r="AH771" s="1011"/>
      <c r="AI771" s="1011"/>
      <c r="AJ771" s="1011"/>
      <c r="AK771" s="1011"/>
    </row>
    <row r="772" spans="2:37" s="1007" customFormat="1" x14ac:dyDescent="0.25">
      <c r="B772" s="1013"/>
      <c r="AG772" s="1011"/>
      <c r="AH772" s="1011"/>
      <c r="AI772" s="1011"/>
      <c r="AJ772" s="1011"/>
      <c r="AK772" s="1011"/>
    </row>
    <row r="773" spans="2:37" s="1007" customFormat="1" x14ac:dyDescent="0.25">
      <c r="B773" s="1013"/>
      <c r="AG773" s="1011"/>
      <c r="AH773" s="1011"/>
      <c r="AI773" s="1011"/>
      <c r="AJ773" s="1011"/>
      <c r="AK773" s="1011"/>
    </row>
    <row r="774" spans="2:37" s="1007" customFormat="1" x14ac:dyDescent="0.25">
      <c r="B774" s="1013"/>
      <c r="AG774" s="1011"/>
      <c r="AH774" s="1011"/>
      <c r="AI774" s="1011"/>
      <c r="AJ774" s="1011"/>
      <c r="AK774" s="1011"/>
    </row>
    <row r="775" spans="2:37" s="1007" customFormat="1" x14ac:dyDescent="0.25">
      <c r="B775" s="1013"/>
      <c r="AG775" s="1011"/>
      <c r="AH775" s="1011"/>
      <c r="AI775" s="1011"/>
      <c r="AJ775" s="1011"/>
      <c r="AK775" s="1011"/>
    </row>
    <row r="776" spans="2:37" s="1007" customFormat="1" x14ac:dyDescent="0.25">
      <c r="B776" s="1013"/>
      <c r="AG776" s="1011"/>
      <c r="AH776" s="1011"/>
      <c r="AI776" s="1011"/>
      <c r="AJ776" s="1011"/>
      <c r="AK776" s="1011"/>
    </row>
    <row r="777" spans="2:37" s="1007" customFormat="1" x14ac:dyDescent="0.25">
      <c r="B777" s="1013"/>
      <c r="AG777" s="1011"/>
      <c r="AH777" s="1011"/>
      <c r="AI777" s="1011"/>
      <c r="AJ777" s="1011"/>
      <c r="AK777" s="1011"/>
    </row>
    <row r="778" spans="2:37" s="1007" customFormat="1" x14ac:dyDescent="0.25">
      <c r="B778" s="1013"/>
      <c r="AG778" s="1011"/>
      <c r="AH778" s="1011"/>
      <c r="AI778" s="1011"/>
      <c r="AJ778" s="1011"/>
      <c r="AK778" s="1011"/>
    </row>
    <row r="779" spans="2:37" s="1007" customFormat="1" x14ac:dyDescent="0.25">
      <c r="B779" s="1013"/>
      <c r="AG779" s="1011"/>
      <c r="AH779" s="1011"/>
      <c r="AI779" s="1011"/>
      <c r="AJ779" s="1011"/>
      <c r="AK779" s="1011"/>
    </row>
    <row r="780" spans="2:37" s="1007" customFormat="1" x14ac:dyDescent="0.25">
      <c r="B780" s="1013"/>
      <c r="AG780" s="1011"/>
      <c r="AH780" s="1011"/>
      <c r="AI780" s="1011"/>
      <c r="AJ780" s="1011"/>
      <c r="AK780" s="1011"/>
    </row>
    <row r="781" spans="2:37" s="1007" customFormat="1" x14ac:dyDescent="0.25">
      <c r="B781" s="1013"/>
      <c r="AG781" s="1011"/>
      <c r="AH781" s="1011"/>
      <c r="AI781" s="1011"/>
      <c r="AJ781" s="1011"/>
      <c r="AK781" s="1011"/>
    </row>
    <row r="782" spans="2:37" s="1007" customFormat="1" x14ac:dyDescent="0.25">
      <c r="B782" s="1013"/>
      <c r="AG782" s="1011"/>
      <c r="AH782" s="1011"/>
      <c r="AI782" s="1011"/>
      <c r="AJ782" s="1011"/>
      <c r="AK782" s="1011"/>
    </row>
    <row r="783" spans="2:37" s="1007" customFormat="1" x14ac:dyDescent="0.25">
      <c r="B783" s="1013"/>
      <c r="AG783" s="1011"/>
      <c r="AH783" s="1011"/>
      <c r="AI783" s="1011"/>
      <c r="AJ783" s="1011"/>
      <c r="AK783" s="1011"/>
    </row>
    <row r="784" spans="2:37" s="1007" customFormat="1" x14ac:dyDescent="0.25">
      <c r="B784" s="1013"/>
      <c r="AG784" s="1011"/>
      <c r="AH784" s="1011"/>
      <c r="AI784" s="1011"/>
      <c r="AJ784" s="1011"/>
      <c r="AK784" s="1011"/>
    </row>
    <row r="785" spans="2:37" s="1007" customFormat="1" x14ac:dyDescent="0.25">
      <c r="B785" s="1013"/>
      <c r="AG785" s="1011"/>
      <c r="AH785" s="1011"/>
      <c r="AI785" s="1011"/>
      <c r="AJ785" s="1011"/>
      <c r="AK785" s="1011"/>
    </row>
    <row r="786" spans="2:37" s="1007" customFormat="1" x14ac:dyDescent="0.25">
      <c r="B786" s="1013"/>
      <c r="AG786" s="1011"/>
      <c r="AH786" s="1011"/>
      <c r="AI786" s="1011"/>
      <c r="AJ786" s="1011"/>
      <c r="AK786" s="1011"/>
    </row>
    <row r="787" spans="2:37" s="1007" customFormat="1" x14ac:dyDescent="0.25">
      <c r="B787" s="1013"/>
      <c r="AG787" s="1011"/>
      <c r="AH787" s="1011"/>
      <c r="AI787" s="1011"/>
      <c r="AJ787" s="1011"/>
      <c r="AK787" s="1011"/>
    </row>
    <row r="788" spans="2:37" s="1007" customFormat="1" x14ac:dyDescent="0.25">
      <c r="B788" s="1013"/>
      <c r="AG788" s="1011"/>
      <c r="AH788" s="1011"/>
      <c r="AI788" s="1011"/>
      <c r="AJ788" s="1011"/>
      <c r="AK788" s="1011"/>
    </row>
    <row r="789" spans="2:37" s="1007" customFormat="1" x14ac:dyDescent="0.25">
      <c r="B789" s="1013"/>
      <c r="AG789" s="1011"/>
      <c r="AH789" s="1011"/>
      <c r="AI789" s="1011"/>
      <c r="AJ789" s="1011"/>
      <c r="AK789" s="1011"/>
    </row>
    <row r="790" spans="2:37" s="1007" customFormat="1" x14ac:dyDescent="0.25">
      <c r="B790" s="1013"/>
      <c r="AG790" s="1011"/>
      <c r="AH790" s="1011"/>
      <c r="AI790" s="1011"/>
      <c r="AJ790" s="1011"/>
      <c r="AK790" s="1011"/>
    </row>
    <row r="791" spans="2:37" s="1007" customFormat="1" x14ac:dyDescent="0.25">
      <c r="B791" s="1013"/>
      <c r="AG791" s="1011"/>
      <c r="AH791" s="1011"/>
      <c r="AI791" s="1011"/>
      <c r="AJ791" s="1011"/>
      <c r="AK791" s="1011"/>
    </row>
    <row r="792" spans="2:37" s="1007" customFormat="1" x14ac:dyDescent="0.25">
      <c r="B792" s="1013"/>
      <c r="AG792" s="1011"/>
      <c r="AH792" s="1011"/>
      <c r="AI792" s="1011"/>
      <c r="AJ792" s="1011"/>
      <c r="AK792" s="1011"/>
    </row>
    <row r="793" spans="2:37" s="1007" customFormat="1" x14ac:dyDescent="0.25">
      <c r="B793" s="1013"/>
      <c r="AG793" s="1011"/>
      <c r="AH793" s="1011"/>
      <c r="AI793" s="1011"/>
      <c r="AJ793" s="1011"/>
      <c r="AK793" s="1011"/>
    </row>
    <row r="794" spans="2:37" s="1007" customFormat="1" x14ac:dyDescent="0.25">
      <c r="B794" s="1013"/>
      <c r="AG794" s="1011"/>
      <c r="AH794" s="1011"/>
      <c r="AI794" s="1011"/>
      <c r="AJ794" s="1011"/>
      <c r="AK794" s="1011"/>
    </row>
    <row r="795" spans="2:37" s="1007" customFormat="1" x14ac:dyDescent="0.25">
      <c r="B795" s="1013"/>
      <c r="AG795" s="1011"/>
      <c r="AH795" s="1011"/>
      <c r="AI795" s="1011"/>
      <c r="AJ795" s="1011"/>
      <c r="AK795" s="1011"/>
    </row>
    <row r="796" spans="2:37" s="1007" customFormat="1" x14ac:dyDescent="0.25">
      <c r="B796" s="1013"/>
      <c r="AG796" s="1011"/>
      <c r="AH796" s="1011"/>
      <c r="AI796" s="1011"/>
      <c r="AJ796" s="1011"/>
      <c r="AK796" s="1011"/>
    </row>
    <row r="797" spans="2:37" s="1007" customFormat="1" x14ac:dyDescent="0.25">
      <c r="B797" s="1013"/>
      <c r="AG797" s="1011"/>
      <c r="AH797" s="1011"/>
      <c r="AI797" s="1011"/>
      <c r="AJ797" s="1011"/>
      <c r="AK797" s="1011"/>
    </row>
    <row r="798" spans="2:37" s="1007" customFormat="1" x14ac:dyDescent="0.25">
      <c r="B798" s="1013"/>
      <c r="AG798" s="1011"/>
      <c r="AH798" s="1011"/>
      <c r="AI798" s="1011"/>
      <c r="AJ798" s="1011"/>
      <c r="AK798" s="1011"/>
    </row>
    <row r="799" spans="2:37" s="1007" customFormat="1" x14ac:dyDescent="0.25">
      <c r="B799" s="1013"/>
      <c r="AG799" s="1011"/>
      <c r="AH799" s="1011"/>
      <c r="AI799" s="1011"/>
      <c r="AJ799" s="1011"/>
      <c r="AK799" s="1011"/>
    </row>
    <row r="800" spans="2:37" s="1007" customFormat="1" x14ac:dyDescent="0.25">
      <c r="B800" s="1013"/>
      <c r="AG800" s="1011"/>
      <c r="AH800" s="1011"/>
      <c r="AI800" s="1011"/>
      <c r="AJ800" s="1011"/>
      <c r="AK800" s="1011"/>
    </row>
    <row r="801" spans="2:37" s="1007" customFormat="1" x14ac:dyDescent="0.25">
      <c r="B801" s="1013"/>
      <c r="AG801" s="1011"/>
      <c r="AH801" s="1011"/>
      <c r="AI801" s="1011"/>
      <c r="AJ801" s="1011"/>
      <c r="AK801" s="1011"/>
    </row>
    <row r="802" spans="2:37" s="1007" customFormat="1" x14ac:dyDescent="0.25">
      <c r="B802" s="1013"/>
      <c r="AG802" s="1011"/>
      <c r="AH802" s="1011"/>
      <c r="AI802" s="1011"/>
      <c r="AJ802" s="1011"/>
      <c r="AK802" s="1011"/>
    </row>
    <row r="803" spans="2:37" s="1007" customFormat="1" x14ac:dyDescent="0.25">
      <c r="B803" s="1013"/>
      <c r="AG803" s="1011"/>
      <c r="AH803" s="1011"/>
      <c r="AI803" s="1011"/>
      <c r="AJ803" s="1011"/>
      <c r="AK803" s="1011"/>
    </row>
    <row r="804" spans="2:37" s="1007" customFormat="1" x14ac:dyDescent="0.25">
      <c r="B804" s="1013"/>
      <c r="AG804" s="1011"/>
      <c r="AH804" s="1011"/>
      <c r="AI804" s="1011"/>
      <c r="AJ804" s="1011"/>
      <c r="AK804" s="1011"/>
    </row>
    <row r="805" spans="2:37" s="1007" customFormat="1" x14ac:dyDescent="0.25">
      <c r="B805" s="1013"/>
      <c r="AG805" s="1011"/>
      <c r="AH805" s="1011"/>
      <c r="AI805" s="1011"/>
      <c r="AJ805" s="1011"/>
      <c r="AK805" s="1011"/>
    </row>
    <row r="806" spans="2:37" s="1007" customFormat="1" x14ac:dyDescent="0.25">
      <c r="B806" s="1013"/>
      <c r="AG806" s="1011"/>
      <c r="AH806" s="1011"/>
      <c r="AI806" s="1011"/>
      <c r="AJ806" s="1011"/>
      <c r="AK806" s="1011"/>
    </row>
    <row r="807" spans="2:37" s="1007" customFormat="1" x14ac:dyDescent="0.25">
      <c r="B807" s="1013"/>
      <c r="AG807" s="1011"/>
      <c r="AH807" s="1011"/>
      <c r="AI807" s="1011"/>
      <c r="AJ807" s="1011"/>
      <c r="AK807" s="1011"/>
    </row>
    <row r="808" spans="2:37" s="1007" customFormat="1" x14ac:dyDescent="0.25">
      <c r="B808" s="1013"/>
      <c r="AG808" s="1011"/>
      <c r="AH808" s="1011"/>
      <c r="AI808" s="1011"/>
      <c r="AJ808" s="1011"/>
      <c r="AK808" s="1011"/>
    </row>
    <row r="809" spans="2:37" s="1007" customFormat="1" x14ac:dyDescent="0.25">
      <c r="B809" s="1013"/>
      <c r="AG809" s="1011"/>
      <c r="AH809" s="1011"/>
      <c r="AI809" s="1011"/>
      <c r="AJ809" s="1011"/>
      <c r="AK809" s="1011"/>
    </row>
    <row r="810" spans="2:37" s="1007" customFormat="1" x14ac:dyDescent="0.25">
      <c r="B810" s="1013"/>
      <c r="AG810" s="1011"/>
      <c r="AH810" s="1011"/>
      <c r="AI810" s="1011"/>
      <c r="AJ810" s="1011"/>
      <c r="AK810" s="1011"/>
    </row>
    <row r="811" spans="2:37" s="1007" customFormat="1" x14ac:dyDescent="0.25">
      <c r="B811" s="1013"/>
      <c r="AG811" s="1011"/>
      <c r="AH811" s="1011"/>
      <c r="AI811" s="1011"/>
      <c r="AJ811" s="1011"/>
      <c r="AK811" s="1011"/>
    </row>
    <row r="812" spans="2:37" s="1007" customFormat="1" x14ac:dyDescent="0.25">
      <c r="B812" s="1013"/>
      <c r="AG812" s="1011"/>
      <c r="AH812" s="1011"/>
      <c r="AI812" s="1011"/>
      <c r="AJ812" s="1011"/>
      <c r="AK812" s="1011"/>
    </row>
    <row r="813" spans="2:37" s="1007" customFormat="1" x14ac:dyDescent="0.25">
      <c r="B813" s="1013"/>
      <c r="AG813" s="1011"/>
      <c r="AH813" s="1011"/>
      <c r="AI813" s="1011"/>
      <c r="AJ813" s="1011"/>
      <c r="AK813" s="1011"/>
    </row>
    <row r="814" spans="2:37" s="1007" customFormat="1" x14ac:dyDescent="0.25">
      <c r="B814" s="1013"/>
      <c r="AG814" s="1011"/>
      <c r="AH814" s="1011"/>
      <c r="AI814" s="1011"/>
      <c r="AJ814" s="1011"/>
      <c r="AK814" s="1011"/>
    </row>
    <row r="815" spans="2:37" s="1007" customFormat="1" x14ac:dyDescent="0.25">
      <c r="B815" s="1013"/>
      <c r="AG815" s="1011"/>
      <c r="AH815" s="1011"/>
      <c r="AI815" s="1011"/>
      <c r="AJ815" s="1011"/>
      <c r="AK815" s="1011"/>
    </row>
    <row r="816" spans="2:37" s="1007" customFormat="1" x14ac:dyDescent="0.25">
      <c r="B816" s="1013"/>
      <c r="AG816" s="1011"/>
      <c r="AH816" s="1011"/>
      <c r="AI816" s="1011"/>
      <c r="AJ816" s="1011"/>
      <c r="AK816" s="1011"/>
    </row>
    <row r="817" spans="2:37" s="1007" customFormat="1" x14ac:dyDescent="0.25">
      <c r="B817" s="1013"/>
      <c r="AG817" s="1011"/>
      <c r="AH817" s="1011"/>
      <c r="AI817" s="1011"/>
      <c r="AJ817" s="1011"/>
      <c r="AK817" s="1011"/>
    </row>
    <row r="818" spans="2:37" s="1007" customFormat="1" x14ac:dyDescent="0.25">
      <c r="B818" s="1013"/>
      <c r="AG818" s="1011"/>
      <c r="AH818" s="1011"/>
      <c r="AI818" s="1011"/>
      <c r="AJ818" s="1011"/>
      <c r="AK818" s="1011"/>
    </row>
    <row r="819" spans="2:37" s="1007" customFormat="1" x14ac:dyDescent="0.25">
      <c r="B819" s="1013"/>
      <c r="AG819" s="1011"/>
      <c r="AH819" s="1011"/>
      <c r="AI819" s="1011"/>
      <c r="AJ819" s="1011"/>
      <c r="AK819" s="1011"/>
    </row>
    <row r="820" spans="2:37" s="1007" customFormat="1" x14ac:dyDescent="0.25">
      <c r="B820" s="1013"/>
      <c r="AG820" s="1011"/>
      <c r="AH820" s="1011"/>
      <c r="AI820" s="1011"/>
      <c r="AJ820" s="1011"/>
      <c r="AK820" s="1011"/>
    </row>
    <row r="821" spans="2:37" s="1007" customFormat="1" x14ac:dyDescent="0.25">
      <c r="B821" s="1013"/>
      <c r="AG821" s="1011"/>
      <c r="AH821" s="1011"/>
      <c r="AI821" s="1011"/>
      <c r="AJ821" s="1011"/>
      <c r="AK821" s="1011"/>
    </row>
    <row r="822" spans="2:37" s="1007" customFormat="1" x14ac:dyDescent="0.25">
      <c r="B822" s="1013"/>
      <c r="AG822" s="1011"/>
      <c r="AH822" s="1011"/>
      <c r="AI822" s="1011"/>
      <c r="AJ822" s="1011"/>
      <c r="AK822" s="1011"/>
    </row>
    <row r="823" spans="2:37" s="1007" customFormat="1" x14ac:dyDescent="0.25">
      <c r="B823" s="1013"/>
      <c r="AG823" s="1011"/>
      <c r="AH823" s="1011"/>
      <c r="AI823" s="1011"/>
      <c r="AJ823" s="1011"/>
      <c r="AK823" s="1011"/>
    </row>
    <row r="824" spans="2:37" s="1007" customFormat="1" x14ac:dyDescent="0.25">
      <c r="B824" s="1013"/>
      <c r="AG824" s="1011"/>
      <c r="AH824" s="1011"/>
      <c r="AI824" s="1011"/>
      <c r="AJ824" s="1011"/>
      <c r="AK824" s="1011"/>
    </row>
    <row r="825" spans="2:37" s="1007" customFormat="1" x14ac:dyDescent="0.25">
      <c r="B825" s="1013"/>
      <c r="AG825" s="1011"/>
      <c r="AH825" s="1011"/>
      <c r="AI825" s="1011"/>
      <c r="AJ825" s="1011"/>
      <c r="AK825" s="1011"/>
    </row>
    <row r="826" spans="2:37" s="1007" customFormat="1" x14ac:dyDescent="0.25">
      <c r="B826" s="1013"/>
      <c r="AG826" s="1011"/>
      <c r="AH826" s="1011"/>
      <c r="AI826" s="1011"/>
      <c r="AJ826" s="1011"/>
      <c r="AK826" s="1011"/>
    </row>
    <row r="827" spans="2:37" s="1007" customFormat="1" x14ac:dyDescent="0.25">
      <c r="B827" s="1013"/>
      <c r="AG827" s="1011"/>
      <c r="AH827" s="1011"/>
      <c r="AI827" s="1011"/>
      <c r="AJ827" s="1011"/>
      <c r="AK827" s="1011"/>
    </row>
    <row r="828" spans="2:37" s="1007" customFormat="1" x14ac:dyDescent="0.25">
      <c r="B828" s="1013"/>
      <c r="AG828" s="1011"/>
      <c r="AH828" s="1011"/>
      <c r="AI828" s="1011"/>
      <c r="AJ828" s="1011"/>
      <c r="AK828" s="1011"/>
    </row>
    <row r="829" spans="2:37" s="1007" customFormat="1" x14ac:dyDescent="0.25">
      <c r="B829" s="1013"/>
      <c r="AG829" s="1011"/>
      <c r="AH829" s="1011"/>
      <c r="AI829" s="1011"/>
      <c r="AJ829" s="1011"/>
      <c r="AK829" s="1011"/>
    </row>
    <row r="830" spans="2:37" s="1007" customFormat="1" x14ac:dyDescent="0.25">
      <c r="B830" s="1013"/>
      <c r="AG830" s="1011"/>
      <c r="AH830" s="1011"/>
      <c r="AI830" s="1011"/>
      <c r="AJ830" s="1011"/>
      <c r="AK830" s="1011"/>
    </row>
    <row r="831" spans="2:37" s="1007" customFormat="1" x14ac:dyDescent="0.25">
      <c r="B831" s="1013"/>
      <c r="AG831" s="1011"/>
      <c r="AH831" s="1011"/>
      <c r="AI831" s="1011"/>
      <c r="AJ831" s="1011"/>
      <c r="AK831" s="1011"/>
    </row>
    <row r="832" spans="2:37" s="1007" customFormat="1" x14ac:dyDescent="0.25">
      <c r="B832" s="1013"/>
      <c r="AG832" s="1011"/>
      <c r="AH832" s="1011"/>
      <c r="AI832" s="1011"/>
      <c r="AJ832" s="1011"/>
      <c r="AK832" s="1011"/>
    </row>
    <row r="833" spans="2:37" s="1007" customFormat="1" x14ac:dyDescent="0.25">
      <c r="B833" s="1013"/>
      <c r="AG833" s="1011"/>
      <c r="AH833" s="1011"/>
      <c r="AI833" s="1011"/>
      <c r="AJ833" s="1011"/>
      <c r="AK833" s="1011"/>
    </row>
    <row r="834" spans="2:37" s="1007" customFormat="1" x14ac:dyDescent="0.25">
      <c r="B834" s="1013"/>
      <c r="AG834" s="1011"/>
      <c r="AH834" s="1011"/>
      <c r="AI834" s="1011"/>
      <c r="AJ834" s="1011"/>
      <c r="AK834" s="1011"/>
    </row>
    <row r="835" spans="2:37" s="1007" customFormat="1" x14ac:dyDescent="0.25">
      <c r="B835" s="1013"/>
      <c r="AG835" s="1011"/>
      <c r="AH835" s="1011"/>
      <c r="AI835" s="1011"/>
      <c r="AJ835" s="1011"/>
      <c r="AK835" s="1011"/>
    </row>
    <row r="836" spans="2:37" s="1007" customFormat="1" x14ac:dyDescent="0.25">
      <c r="B836" s="1013"/>
      <c r="AG836" s="1011"/>
      <c r="AH836" s="1011"/>
      <c r="AI836" s="1011"/>
      <c r="AJ836" s="1011"/>
      <c r="AK836" s="1011"/>
    </row>
    <row r="837" spans="2:37" s="1007" customFormat="1" x14ac:dyDescent="0.25">
      <c r="B837" s="1013"/>
      <c r="AG837" s="1011"/>
      <c r="AH837" s="1011"/>
      <c r="AI837" s="1011"/>
      <c r="AJ837" s="1011"/>
      <c r="AK837" s="1011"/>
    </row>
    <row r="838" spans="2:37" s="1007" customFormat="1" x14ac:dyDescent="0.25">
      <c r="B838" s="1013"/>
      <c r="AG838" s="1011"/>
      <c r="AH838" s="1011"/>
      <c r="AI838" s="1011"/>
      <c r="AJ838" s="1011"/>
      <c r="AK838" s="1011"/>
    </row>
    <row r="839" spans="2:37" s="1007" customFormat="1" x14ac:dyDescent="0.25">
      <c r="B839" s="1013"/>
      <c r="AG839" s="1011"/>
      <c r="AH839" s="1011"/>
      <c r="AI839" s="1011"/>
      <c r="AJ839" s="1011"/>
      <c r="AK839" s="1011"/>
    </row>
    <row r="840" spans="2:37" s="1007" customFormat="1" x14ac:dyDescent="0.25">
      <c r="B840" s="1013"/>
      <c r="AG840" s="1011"/>
      <c r="AH840" s="1011"/>
      <c r="AI840" s="1011"/>
      <c r="AJ840" s="1011"/>
      <c r="AK840" s="1011"/>
    </row>
    <row r="841" spans="2:37" s="1007" customFormat="1" x14ac:dyDescent="0.25">
      <c r="B841" s="1013"/>
      <c r="AG841" s="1011"/>
      <c r="AH841" s="1011"/>
      <c r="AI841" s="1011"/>
      <c r="AJ841" s="1011"/>
      <c r="AK841" s="1011"/>
    </row>
    <row r="842" spans="2:37" s="1007" customFormat="1" x14ac:dyDescent="0.25">
      <c r="B842" s="1013"/>
      <c r="AG842" s="1011"/>
      <c r="AH842" s="1011"/>
      <c r="AI842" s="1011"/>
      <c r="AJ842" s="1011"/>
      <c r="AK842" s="1011"/>
    </row>
    <row r="843" spans="2:37" s="1007" customFormat="1" x14ac:dyDescent="0.25">
      <c r="B843" s="1013"/>
      <c r="AG843" s="1011"/>
      <c r="AH843" s="1011"/>
      <c r="AI843" s="1011"/>
      <c r="AJ843" s="1011"/>
      <c r="AK843" s="1011"/>
    </row>
    <row r="844" spans="2:37" s="1007" customFormat="1" x14ac:dyDescent="0.25">
      <c r="B844" s="1013"/>
      <c r="AG844" s="1011"/>
      <c r="AH844" s="1011"/>
      <c r="AI844" s="1011"/>
      <c r="AJ844" s="1011"/>
      <c r="AK844" s="1011"/>
    </row>
    <row r="845" spans="2:37" s="1007" customFormat="1" x14ac:dyDescent="0.25">
      <c r="B845" s="1013"/>
      <c r="AG845" s="1011"/>
      <c r="AH845" s="1011"/>
      <c r="AI845" s="1011"/>
      <c r="AJ845" s="1011"/>
      <c r="AK845" s="1011"/>
    </row>
    <row r="846" spans="2:37" s="1007" customFormat="1" x14ac:dyDescent="0.25">
      <c r="B846" s="1013"/>
      <c r="AG846" s="1011"/>
      <c r="AH846" s="1011"/>
      <c r="AI846" s="1011"/>
      <c r="AJ846" s="1011"/>
      <c r="AK846" s="1011"/>
    </row>
    <row r="847" spans="2:37" s="1007" customFormat="1" x14ac:dyDescent="0.25">
      <c r="B847" s="1013"/>
      <c r="AG847" s="1011"/>
      <c r="AH847" s="1011"/>
      <c r="AI847" s="1011"/>
      <c r="AJ847" s="1011"/>
      <c r="AK847" s="1011"/>
    </row>
    <row r="848" spans="2:37" s="1007" customFormat="1" x14ac:dyDescent="0.25">
      <c r="B848" s="1013"/>
      <c r="AG848" s="1011"/>
      <c r="AH848" s="1011"/>
      <c r="AI848" s="1011"/>
      <c r="AJ848" s="1011"/>
      <c r="AK848" s="1011"/>
    </row>
    <row r="849" spans="2:37" s="1007" customFormat="1" x14ac:dyDescent="0.25">
      <c r="B849" s="1013"/>
      <c r="AG849" s="1011"/>
      <c r="AH849" s="1011"/>
      <c r="AI849" s="1011"/>
      <c r="AJ849" s="1011"/>
      <c r="AK849" s="1011"/>
    </row>
    <row r="850" spans="2:37" s="1007" customFormat="1" x14ac:dyDescent="0.25">
      <c r="B850" s="1013"/>
      <c r="AG850" s="1011"/>
      <c r="AH850" s="1011"/>
      <c r="AI850" s="1011"/>
      <c r="AJ850" s="1011"/>
      <c r="AK850" s="1011"/>
    </row>
    <row r="851" spans="2:37" s="1007" customFormat="1" x14ac:dyDescent="0.25">
      <c r="B851" s="1013"/>
      <c r="AG851" s="1011"/>
      <c r="AH851" s="1011"/>
      <c r="AI851" s="1011"/>
      <c r="AJ851" s="1011"/>
      <c r="AK851" s="1011"/>
    </row>
    <row r="852" spans="2:37" s="1007" customFormat="1" x14ac:dyDescent="0.25">
      <c r="B852" s="1013"/>
      <c r="AG852" s="1011"/>
      <c r="AH852" s="1011"/>
      <c r="AI852" s="1011"/>
      <c r="AJ852" s="1011"/>
      <c r="AK852" s="1011"/>
    </row>
    <row r="853" spans="2:37" s="1007" customFormat="1" x14ac:dyDescent="0.25">
      <c r="B853" s="1013"/>
      <c r="AG853" s="1011"/>
      <c r="AH853" s="1011"/>
      <c r="AI853" s="1011"/>
      <c r="AJ853" s="1011"/>
      <c r="AK853" s="1011"/>
    </row>
    <row r="854" spans="2:37" s="1007" customFormat="1" x14ac:dyDescent="0.25">
      <c r="B854" s="1013"/>
      <c r="AG854" s="1011"/>
      <c r="AH854" s="1011"/>
      <c r="AI854" s="1011"/>
      <c r="AJ854" s="1011"/>
      <c r="AK854" s="1011"/>
    </row>
    <row r="855" spans="2:37" s="1007" customFormat="1" x14ac:dyDescent="0.25">
      <c r="B855" s="1013"/>
      <c r="AG855" s="1011"/>
      <c r="AH855" s="1011"/>
      <c r="AI855" s="1011"/>
      <c r="AJ855" s="1011"/>
      <c r="AK855" s="1011"/>
    </row>
    <row r="856" spans="2:37" s="1007" customFormat="1" x14ac:dyDescent="0.25">
      <c r="B856" s="1013"/>
      <c r="AG856" s="1011"/>
      <c r="AH856" s="1011"/>
      <c r="AI856" s="1011"/>
      <c r="AJ856" s="1011"/>
      <c r="AK856" s="1011"/>
    </row>
    <row r="857" spans="2:37" s="1007" customFormat="1" x14ac:dyDescent="0.25">
      <c r="B857" s="1013"/>
      <c r="AG857" s="1011"/>
      <c r="AH857" s="1011"/>
      <c r="AI857" s="1011"/>
      <c r="AJ857" s="1011"/>
      <c r="AK857" s="1011"/>
    </row>
    <row r="858" spans="2:37" s="1007" customFormat="1" x14ac:dyDescent="0.25">
      <c r="B858" s="1013"/>
      <c r="AG858" s="1011"/>
      <c r="AH858" s="1011"/>
      <c r="AI858" s="1011"/>
      <c r="AJ858" s="1011"/>
      <c r="AK858" s="1011"/>
    </row>
    <row r="859" spans="2:37" s="1007" customFormat="1" x14ac:dyDescent="0.25">
      <c r="B859" s="1013"/>
      <c r="AG859" s="1011"/>
      <c r="AH859" s="1011"/>
      <c r="AI859" s="1011"/>
      <c r="AJ859" s="1011"/>
      <c r="AK859" s="1011"/>
    </row>
    <row r="860" spans="2:37" s="1007" customFormat="1" x14ac:dyDescent="0.25">
      <c r="B860" s="1013"/>
      <c r="AG860" s="1011"/>
      <c r="AH860" s="1011"/>
      <c r="AI860" s="1011"/>
      <c r="AJ860" s="1011"/>
      <c r="AK860" s="1011"/>
    </row>
    <row r="861" spans="2:37" s="1007" customFormat="1" x14ac:dyDescent="0.25">
      <c r="B861" s="1013"/>
      <c r="AG861" s="1011"/>
      <c r="AH861" s="1011"/>
      <c r="AI861" s="1011"/>
      <c r="AJ861" s="1011"/>
      <c r="AK861" s="1011"/>
    </row>
    <row r="862" spans="2:37" s="1007" customFormat="1" x14ac:dyDescent="0.25">
      <c r="B862" s="1013"/>
      <c r="AG862" s="1011"/>
      <c r="AH862" s="1011"/>
      <c r="AI862" s="1011"/>
      <c r="AJ862" s="1011"/>
      <c r="AK862" s="1011"/>
    </row>
    <row r="863" spans="2:37" s="1007" customFormat="1" x14ac:dyDescent="0.25">
      <c r="B863" s="1013"/>
      <c r="AG863" s="1011"/>
      <c r="AH863" s="1011"/>
      <c r="AI863" s="1011"/>
      <c r="AJ863" s="1011"/>
      <c r="AK863" s="1011"/>
    </row>
    <row r="864" spans="2:37" s="1007" customFormat="1" x14ac:dyDescent="0.25">
      <c r="B864" s="1013"/>
      <c r="AG864" s="1011"/>
      <c r="AH864" s="1011"/>
      <c r="AI864" s="1011"/>
      <c r="AJ864" s="1011"/>
      <c r="AK864" s="1011"/>
    </row>
    <row r="865" spans="2:37" s="1007" customFormat="1" x14ac:dyDescent="0.25">
      <c r="B865" s="1013"/>
      <c r="AG865" s="1011"/>
      <c r="AH865" s="1011"/>
      <c r="AI865" s="1011"/>
      <c r="AJ865" s="1011"/>
      <c r="AK865" s="1011"/>
    </row>
    <row r="866" spans="2:37" s="1007" customFormat="1" x14ac:dyDescent="0.25">
      <c r="B866" s="1013"/>
      <c r="AG866" s="1011"/>
      <c r="AH866" s="1011"/>
      <c r="AI866" s="1011"/>
      <c r="AJ866" s="1011"/>
      <c r="AK866" s="1011"/>
    </row>
    <row r="867" spans="2:37" s="1007" customFormat="1" x14ac:dyDescent="0.25">
      <c r="B867" s="1013"/>
      <c r="AG867" s="1011"/>
      <c r="AH867" s="1011"/>
      <c r="AI867" s="1011"/>
      <c r="AJ867" s="1011"/>
      <c r="AK867" s="1011"/>
    </row>
    <row r="868" spans="2:37" s="1007" customFormat="1" x14ac:dyDescent="0.25">
      <c r="B868" s="1013"/>
      <c r="AG868" s="1011"/>
      <c r="AH868" s="1011"/>
      <c r="AI868" s="1011"/>
      <c r="AJ868" s="1011"/>
      <c r="AK868" s="1011"/>
    </row>
    <row r="869" spans="2:37" s="1007" customFormat="1" x14ac:dyDescent="0.25">
      <c r="B869" s="1013"/>
      <c r="AG869" s="1011"/>
      <c r="AH869" s="1011"/>
      <c r="AI869" s="1011"/>
      <c r="AJ869" s="1011"/>
      <c r="AK869" s="1011"/>
    </row>
    <row r="870" spans="2:37" s="1007" customFormat="1" x14ac:dyDescent="0.25">
      <c r="B870" s="1013"/>
      <c r="AG870" s="1011"/>
      <c r="AH870" s="1011"/>
      <c r="AI870" s="1011"/>
      <c r="AJ870" s="1011"/>
      <c r="AK870" s="1011"/>
    </row>
    <row r="871" spans="2:37" s="1007" customFormat="1" x14ac:dyDescent="0.25">
      <c r="B871" s="1013"/>
      <c r="AG871" s="1011"/>
      <c r="AH871" s="1011"/>
      <c r="AI871" s="1011"/>
      <c r="AJ871" s="1011"/>
      <c r="AK871" s="1011"/>
    </row>
    <row r="872" spans="2:37" s="1007" customFormat="1" x14ac:dyDescent="0.25">
      <c r="B872" s="1013"/>
      <c r="AG872" s="1011"/>
      <c r="AH872" s="1011"/>
      <c r="AI872" s="1011"/>
      <c r="AJ872" s="1011"/>
      <c r="AK872" s="1011"/>
    </row>
    <row r="873" spans="2:37" s="1007" customFormat="1" x14ac:dyDescent="0.25">
      <c r="B873" s="1013"/>
      <c r="AG873" s="1011"/>
      <c r="AH873" s="1011"/>
      <c r="AI873" s="1011"/>
      <c r="AJ873" s="1011"/>
      <c r="AK873" s="1011"/>
    </row>
    <row r="874" spans="2:37" s="1007" customFormat="1" x14ac:dyDescent="0.25">
      <c r="B874" s="1013"/>
      <c r="AG874" s="1011"/>
      <c r="AH874" s="1011"/>
      <c r="AI874" s="1011"/>
      <c r="AJ874" s="1011"/>
      <c r="AK874" s="1011"/>
    </row>
    <row r="875" spans="2:37" s="1007" customFormat="1" x14ac:dyDescent="0.25">
      <c r="B875" s="1013"/>
      <c r="AG875" s="1011"/>
      <c r="AH875" s="1011"/>
      <c r="AI875" s="1011"/>
      <c r="AJ875" s="1011"/>
      <c r="AK875" s="1011"/>
    </row>
    <row r="876" spans="2:37" s="1007" customFormat="1" x14ac:dyDescent="0.25">
      <c r="B876" s="1013"/>
      <c r="AG876" s="1011"/>
      <c r="AH876" s="1011"/>
      <c r="AI876" s="1011"/>
      <c r="AJ876" s="1011"/>
      <c r="AK876" s="1011"/>
    </row>
    <row r="877" spans="2:37" s="1007" customFormat="1" x14ac:dyDescent="0.25">
      <c r="B877" s="1013"/>
      <c r="AG877" s="1011"/>
      <c r="AH877" s="1011"/>
      <c r="AI877" s="1011"/>
      <c r="AJ877" s="1011"/>
      <c r="AK877" s="1011"/>
    </row>
    <row r="878" spans="2:37" s="1007" customFormat="1" x14ac:dyDescent="0.25">
      <c r="B878" s="1013"/>
      <c r="AG878" s="1011"/>
      <c r="AH878" s="1011"/>
      <c r="AI878" s="1011"/>
      <c r="AJ878" s="1011"/>
      <c r="AK878" s="1011"/>
    </row>
    <row r="879" spans="2:37" s="1007" customFormat="1" x14ac:dyDescent="0.25">
      <c r="B879" s="1013"/>
      <c r="AG879" s="1011"/>
      <c r="AH879" s="1011"/>
      <c r="AI879" s="1011"/>
      <c r="AJ879" s="1011"/>
      <c r="AK879" s="1011"/>
    </row>
    <row r="880" spans="2:37" s="1007" customFormat="1" x14ac:dyDescent="0.25">
      <c r="B880" s="1013"/>
      <c r="AG880" s="1011"/>
      <c r="AH880" s="1011"/>
      <c r="AI880" s="1011"/>
      <c r="AJ880" s="1011"/>
      <c r="AK880" s="1011"/>
    </row>
    <row r="881" spans="2:37" s="1007" customFormat="1" x14ac:dyDescent="0.25">
      <c r="B881" s="1013"/>
      <c r="AG881" s="1011"/>
      <c r="AH881" s="1011"/>
      <c r="AI881" s="1011"/>
      <c r="AJ881" s="1011"/>
      <c r="AK881" s="1011"/>
    </row>
    <row r="882" spans="2:37" s="1007" customFormat="1" x14ac:dyDescent="0.25">
      <c r="B882" s="1013"/>
      <c r="AG882" s="1011"/>
      <c r="AH882" s="1011"/>
      <c r="AI882" s="1011"/>
      <c r="AJ882" s="1011"/>
      <c r="AK882" s="1011"/>
    </row>
    <row r="883" spans="2:37" s="1007" customFormat="1" x14ac:dyDescent="0.25">
      <c r="B883" s="1013"/>
      <c r="AG883" s="1011"/>
      <c r="AH883" s="1011"/>
      <c r="AI883" s="1011"/>
      <c r="AJ883" s="1011"/>
      <c r="AK883" s="1011"/>
    </row>
    <row r="884" spans="2:37" s="1007" customFormat="1" x14ac:dyDescent="0.25">
      <c r="B884" s="1013"/>
      <c r="AG884" s="1011"/>
      <c r="AH884" s="1011"/>
      <c r="AI884" s="1011"/>
      <c r="AJ884" s="1011"/>
      <c r="AK884" s="1011"/>
    </row>
    <row r="885" spans="2:37" s="1007" customFormat="1" x14ac:dyDescent="0.25">
      <c r="B885" s="1013"/>
      <c r="AG885" s="1011"/>
      <c r="AH885" s="1011"/>
      <c r="AI885" s="1011"/>
      <c r="AJ885" s="1011"/>
      <c r="AK885" s="1011"/>
    </row>
    <row r="886" spans="2:37" s="1007" customFormat="1" x14ac:dyDescent="0.25">
      <c r="B886" s="1013"/>
      <c r="AG886" s="1011"/>
      <c r="AH886" s="1011"/>
      <c r="AI886" s="1011"/>
      <c r="AJ886" s="1011"/>
      <c r="AK886" s="1011"/>
    </row>
    <row r="887" spans="2:37" s="1007" customFormat="1" x14ac:dyDescent="0.25">
      <c r="B887" s="1013"/>
      <c r="AG887" s="1011"/>
      <c r="AH887" s="1011"/>
      <c r="AI887" s="1011"/>
      <c r="AJ887" s="1011"/>
      <c r="AK887" s="1011"/>
    </row>
    <row r="888" spans="2:37" s="1007" customFormat="1" x14ac:dyDescent="0.25">
      <c r="B888" s="1013"/>
      <c r="AG888" s="1011"/>
      <c r="AH888" s="1011"/>
      <c r="AI888" s="1011"/>
      <c r="AJ888" s="1011"/>
      <c r="AK888" s="1011"/>
    </row>
    <row r="889" spans="2:37" s="1007" customFormat="1" x14ac:dyDescent="0.25">
      <c r="B889" s="1013"/>
      <c r="AG889" s="1011"/>
      <c r="AH889" s="1011"/>
      <c r="AI889" s="1011"/>
      <c r="AJ889" s="1011"/>
      <c r="AK889" s="1011"/>
    </row>
    <row r="890" spans="2:37" s="1007" customFormat="1" x14ac:dyDescent="0.25">
      <c r="B890" s="1013"/>
      <c r="AG890" s="1011"/>
      <c r="AH890" s="1011"/>
      <c r="AI890" s="1011"/>
      <c r="AJ890" s="1011"/>
      <c r="AK890" s="1011"/>
    </row>
    <row r="891" spans="2:37" s="1007" customFormat="1" x14ac:dyDescent="0.25">
      <c r="B891" s="1013"/>
      <c r="AG891" s="1011"/>
      <c r="AH891" s="1011"/>
      <c r="AI891" s="1011"/>
      <c r="AJ891" s="1011"/>
      <c r="AK891" s="1011"/>
    </row>
    <row r="892" spans="2:37" s="1007" customFormat="1" x14ac:dyDescent="0.25">
      <c r="B892" s="1013"/>
      <c r="AG892" s="1011"/>
      <c r="AH892" s="1011"/>
      <c r="AI892" s="1011"/>
      <c r="AJ892" s="1011"/>
      <c r="AK892" s="1011"/>
    </row>
    <row r="893" spans="2:37" s="1007" customFormat="1" x14ac:dyDescent="0.25">
      <c r="B893" s="1013"/>
      <c r="AG893" s="1011"/>
      <c r="AH893" s="1011"/>
      <c r="AI893" s="1011"/>
      <c r="AJ893" s="1011"/>
      <c r="AK893" s="1011"/>
    </row>
    <row r="894" spans="2:37" s="1007" customFormat="1" x14ac:dyDescent="0.25">
      <c r="B894" s="1013"/>
      <c r="AG894" s="1011"/>
      <c r="AH894" s="1011"/>
      <c r="AI894" s="1011"/>
      <c r="AJ894" s="1011"/>
      <c r="AK894" s="1011"/>
    </row>
    <row r="895" spans="2:37" s="1007" customFormat="1" x14ac:dyDescent="0.25">
      <c r="B895" s="1013"/>
      <c r="AG895" s="1011"/>
      <c r="AH895" s="1011"/>
      <c r="AI895" s="1011"/>
      <c r="AJ895" s="1011"/>
      <c r="AK895" s="1011"/>
    </row>
    <row r="896" spans="2:37" s="1007" customFormat="1" x14ac:dyDescent="0.25">
      <c r="B896" s="1013"/>
      <c r="AG896" s="1011"/>
      <c r="AH896" s="1011"/>
      <c r="AI896" s="1011"/>
      <c r="AJ896" s="1011"/>
      <c r="AK896" s="1011"/>
    </row>
    <row r="897" spans="2:37" s="1007" customFormat="1" x14ac:dyDescent="0.25">
      <c r="B897" s="1013"/>
      <c r="AG897" s="1011"/>
      <c r="AH897" s="1011"/>
      <c r="AI897" s="1011"/>
      <c r="AJ897" s="1011"/>
      <c r="AK897" s="1011"/>
    </row>
    <row r="898" spans="2:37" s="1007" customFormat="1" x14ac:dyDescent="0.25">
      <c r="B898" s="1013"/>
      <c r="AG898" s="1011"/>
      <c r="AH898" s="1011"/>
      <c r="AI898" s="1011"/>
      <c r="AJ898" s="1011"/>
      <c r="AK898" s="1011"/>
    </row>
    <row r="899" spans="2:37" s="1007" customFormat="1" x14ac:dyDescent="0.25">
      <c r="B899" s="1013"/>
      <c r="AG899" s="1011"/>
      <c r="AH899" s="1011"/>
      <c r="AI899" s="1011"/>
      <c r="AJ899" s="1011"/>
      <c r="AK899" s="1011"/>
    </row>
    <row r="900" spans="2:37" s="1007" customFormat="1" x14ac:dyDescent="0.25">
      <c r="B900" s="1013"/>
      <c r="AG900" s="1011"/>
      <c r="AH900" s="1011"/>
      <c r="AI900" s="1011"/>
      <c r="AJ900" s="1011"/>
      <c r="AK900" s="1011"/>
    </row>
    <row r="901" spans="2:37" s="1007" customFormat="1" x14ac:dyDescent="0.25">
      <c r="B901" s="1013"/>
      <c r="AG901" s="1011"/>
      <c r="AH901" s="1011"/>
      <c r="AI901" s="1011"/>
      <c r="AJ901" s="1011"/>
      <c r="AK901" s="1011"/>
    </row>
    <row r="902" spans="2:37" s="1007" customFormat="1" x14ac:dyDescent="0.25">
      <c r="B902" s="1013"/>
      <c r="AG902" s="1011"/>
      <c r="AH902" s="1011"/>
      <c r="AI902" s="1011"/>
      <c r="AJ902" s="1011"/>
      <c r="AK902" s="1011"/>
    </row>
    <row r="903" spans="2:37" s="1007" customFormat="1" x14ac:dyDescent="0.25">
      <c r="B903" s="1013"/>
      <c r="AG903" s="1011"/>
      <c r="AH903" s="1011"/>
      <c r="AI903" s="1011"/>
      <c r="AJ903" s="1011"/>
      <c r="AK903" s="1011"/>
    </row>
    <row r="904" spans="2:37" s="1007" customFormat="1" x14ac:dyDescent="0.25">
      <c r="B904" s="1013"/>
      <c r="AG904" s="1011"/>
      <c r="AH904" s="1011"/>
      <c r="AI904" s="1011"/>
      <c r="AJ904" s="1011"/>
      <c r="AK904" s="1011"/>
    </row>
    <row r="905" spans="2:37" s="1007" customFormat="1" x14ac:dyDescent="0.25">
      <c r="B905" s="1013"/>
      <c r="AG905" s="1011"/>
      <c r="AH905" s="1011"/>
      <c r="AI905" s="1011"/>
      <c r="AJ905" s="1011"/>
      <c r="AK905" s="1011"/>
    </row>
    <row r="906" spans="2:37" s="1007" customFormat="1" x14ac:dyDescent="0.25">
      <c r="B906" s="1013"/>
      <c r="AG906" s="1011"/>
      <c r="AH906" s="1011"/>
      <c r="AI906" s="1011"/>
      <c r="AJ906" s="1011"/>
      <c r="AK906" s="1011"/>
    </row>
    <row r="907" spans="2:37" s="1007" customFormat="1" x14ac:dyDescent="0.25">
      <c r="B907" s="1013"/>
      <c r="AG907" s="1011"/>
      <c r="AH907" s="1011"/>
      <c r="AI907" s="1011"/>
      <c r="AJ907" s="1011"/>
      <c r="AK907" s="1011"/>
    </row>
    <row r="908" spans="2:37" s="1007" customFormat="1" x14ac:dyDescent="0.25">
      <c r="B908" s="1013"/>
      <c r="AG908" s="1011"/>
      <c r="AH908" s="1011"/>
      <c r="AI908" s="1011"/>
      <c r="AJ908" s="1011"/>
      <c r="AK908" s="1011"/>
    </row>
    <row r="909" spans="2:37" s="1007" customFormat="1" x14ac:dyDescent="0.25">
      <c r="B909" s="1013"/>
      <c r="AG909" s="1011"/>
      <c r="AH909" s="1011"/>
      <c r="AI909" s="1011"/>
      <c r="AJ909" s="1011"/>
      <c r="AK909" s="1011"/>
    </row>
    <row r="910" spans="2:37" s="1007" customFormat="1" x14ac:dyDescent="0.25">
      <c r="B910" s="1013"/>
      <c r="AG910" s="1011"/>
      <c r="AH910" s="1011"/>
      <c r="AI910" s="1011"/>
      <c r="AJ910" s="1011"/>
      <c r="AK910" s="1011"/>
    </row>
    <row r="911" spans="2:37" s="1007" customFormat="1" x14ac:dyDescent="0.25">
      <c r="B911" s="1013"/>
      <c r="AG911" s="1011"/>
      <c r="AH911" s="1011"/>
      <c r="AI911" s="1011"/>
      <c r="AJ911" s="1011"/>
      <c r="AK911" s="1011"/>
    </row>
    <row r="912" spans="2:37" s="1007" customFormat="1" x14ac:dyDescent="0.25">
      <c r="B912" s="1013"/>
      <c r="AG912" s="1011"/>
      <c r="AH912" s="1011"/>
      <c r="AI912" s="1011"/>
      <c r="AJ912" s="1011"/>
      <c r="AK912" s="1011"/>
    </row>
    <row r="913" spans="2:37" s="1007" customFormat="1" x14ac:dyDescent="0.25">
      <c r="B913" s="1013"/>
      <c r="AG913" s="1011"/>
      <c r="AH913" s="1011"/>
      <c r="AI913" s="1011"/>
      <c r="AJ913" s="1011"/>
      <c r="AK913" s="1011"/>
    </row>
    <row r="914" spans="2:37" s="1007" customFormat="1" x14ac:dyDescent="0.25">
      <c r="B914" s="1013"/>
      <c r="AG914" s="1011"/>
      <c r="AH914" s="1011"/>
      <c r="AI914" s="1011"/>
      <c r="AJ914" s="1011"/>
      <c r="AK914" s="1011"/>
    </row>
    <row r="915" spans="2:37" s="1007" customFormat="1" x14ac:dyDescent="0.25">
      <c r="B915" s="1013"/>
      <c r="AG915" s="1011"/>
      <c r="AH915" s="1011"/>
      <c r="AI915" s="1011"/>
      <c r="AJ915" s="1011"/>
      <c r="AK915" s="1011"/>
    </row>
    <row r="916" spans="2:37" s="1007" customFormat="1" x14ac:dyDescent="0.25">
      <c r="B916" s="1013"/>
      <c r="AG916" s="1011"/>
      <c r="AH916" s="1011"/>
      <c r="AI916" s="1011"/>
      <c r="AJ916" s="1011"/>
      <c r="AK916" s="1011"/>
    </row>
    <row r="917" spans="2:37" s="1007" customFormat="1" x14ac:dyDescent="0.25">
      <c r="B917" s="1013"/>
      <c r="AG917" s="1011"/>
      <c r="AH917" s="1011"/>
      <c r="AI917" s="1011"/>
      <c r="AJ917" s="1011"/>
      <c r="AK917" s="1011"/>
    </row>
    <row r="918" spans="2:37" s="1007" customFormat="1" x14ac:dyDescent="0.25">
      <c r="B918" s="1013"/>
      <c r="AG918" s="1011"/>
      <c r="AH918" s="1011"/>
      <c r="AI918" s="1011"/>
      <c r="AJ918" s="1011"/>
      <c r="AK918" s="1011"/>
    </row>
    <row r="919" spans="2:37" s="1007" customFormat="1" x14ac:dyDescent="0.25">
      <c r="B919" s="1013"/>
      <c r="AG919" s="1011"/>
      <c r="AH919" s="1011"/>
      <c r="AI919" s="1011"/>
      <c r="AJ919" s="1011"/>
      <c r="AK919" s="1011"/>
    </row>
    <row r="920" spans="2:37" s="1007" customFormat="1" x14ac:dyDescent="0.25">
      <c r="B920" s="1013"/>
      <c r="AG920" s="1011"/>
      <c r="AH920" s="1011"/>
      <c r="AI920" s="1011"/>
      <c r="AJ920" s="1011"/>
      <c r="AK920" s="1011"/>
    </row>
    <row r="921" spans="2:37" s="1007" customFormat="1" x14ac:dyDescent="0.25">
      <c r="B921" s="1013"/>
      <c r="AG921" s="1011"/>
      <c r="AH921" s="1011"/>
      <c r="AI921" s="1011"/>
      <c r="AJ921" s="1011"/>
      <c r="AK921" s="1011"/>
    </row>
    <row r="922" spans="2:37" s="1007" customFormat="1" x14ac:dyDescent="0.25">
      <c r="B922" s="1013"/>
      <c r="AG922" s="1011"/>
      <c r="AH922" s="1011"/>
      <c r="AI922" s="1011"/>
      <c r="AJ922" s="1011"/>
      <c r="AK922" s="1011"/>
    </row>
    <row r="923" spans="2:37" s="1007" customFormat="1" x14ac:dyDescent="0.25">
      <c r="B923" s="1013"/>
      <c r="AG923" s="1011"/>
      <c r="AH923" s="1011"/>
      <c r="AI923" s="1011"/>
      <c r="AJ923" s="1011"/>
      <c r="AK923" s="1011"/>
    </row>
    <row r="924" spans="2:37" s="1007" customFormat="1" x14ac:dyDescent="0.25">
      <c r="B924" s="1013"/>
      <c r="AG924" s="1011"/>
      <c r="AH924" s="1011"/>
      <c r="AI924" s="1011"/>
      <c r="AJ924" s="1011"/>
      <c r="AK924" s="1011"/>
    </row>
    <row r="925" spans="2:37" s="1007" customFormat="1" x14ac:dyDescent="0.25">
      <c r="B925" s="1013"/>
      <c r="AG925" s="1011"/>
      <c r="AH925" s="1011"/>
      <c r="AI925" s="1011"/>
      <c r="AJ925" s="1011"/>
      <c r="AK925" s="1011"/>
    </row>
    <row r="926" spans="2:37" s="1007" customFormat="1" x14ac:dyDescent="0.25">
      <c r="B926" s="1013"/>
      <c r="AG926" s="1011"/>
      <c r="AH926" s="1011"/>
      <c r="AI926" s="1011"/>
      <c r="AJ926" s="1011"/>
      <c r="AK926" s="1011"/>
    </row>
    <row r="927" spans="2:37" s="1007" customFormat="1" x14ac:dyDescent="0.25">
      <c r="B927" s="1013"/>
      <c r="AG927" s="1011"/>
      <c r="AH927" s="1011"/>
      <c r="AI927" s="1011"/>
      <c r="AJ927" s="1011"/>
      <c r="AK927" s="1011"/>
    </row>
    <row r="928" spans="2:37" s="1007" customFormat="1" x14ac:dyDescent="0.25">
      <c r="B928" s="1013"/>
      <c r="AG928" s="1011"/>
      <c r="AH928" s="1011"/>
      <c r="AI928" s="1011"/>
      <c r="AJ928" s="1011"/>
      <c r="AK928" s="1011"/>
    </row>
    <row r="929" spans="2:37" s="1007" customFormat="1" x14ac:dyDescent="0.25">
      <c r="B929" s="1013"/>
      <c r="AG929" s="1011"/>
      <c r="AH929" s="1011"/>
      <c r="AI929" s="1011"/>
      <c r="AJ929" s="1011"/>
      <c r="AK929" s="1011"/>
    </row>
    <row r="930" spans="2:37" s="1007" customFormat="1" x14ac:dyDescent="0.25">
      <c r="B930" s="1013"/>
      <c r="AG930" s="1011"/>
      <c r="AH930" s="1011"/>
      <c r="AI930" s="1011"/>
      <c r="AJ930" s="1011"/>
      <c r="AK930" s="1011"/>
    </row>
    <row r="931" spans="2:37" s="1007" customFormat="1" x14ac:dyDescent="0.25">
      <c r="B931" s="1013"/>
      <c r="AG931" s="1011"/>
      <c r="AH931" s="1011"/>
      <c r="AI931" s="1011"/>
      <c r="AJ931" s="1011"/>
      <c r="AK931" s="1011"/>
    </row>
    <row r="932" spans="2:37" s="1007" customFormat="1" x14ac:dyDescent="0.25">
      <c r="B932" s="1013"/>
      <c r="AG932" s="1011"/>
      <c r="AH932" s="1011"/>
      <c r="AI932" s="1011"/>
      <c r="AJ932" s="1011"/>
      <c r="AK932" s="1011"/>
    </row>
    <row r="933" spans="2:37" s="1007" customFormat="1" x14ac:dyDescent="0.25">
      <c r="B933" s="1013"/>
      <c r="AG933" s="1011"/>
      <c r="AH933" s="1011"/>
      <c r="AI933" s="1011"/>
      <c r="AJ933" s="1011"/>
      <c r="AK933" s="1011"/>
    </row>
    <row r="934" spans="2:37" s="1007" customFormat="1" x14ac:dyDescent="0.25">
      <c r="B934" s="1013"/>
      <c r="AG934" s="1011"/>
      <c r="AH934" s="1011"/>
      <c r="AI934" s="1011"/>
      <c r="AJ934" s="1011"/>
      <c r="AK934" s="1011"/>
    </row>
    <row r="935" spans="2:37" s="1007" customFormat="1" x14ac:dyDescent="0.25">
      <c r="B935" s="1013"/>
      <c r="AG935" s="1011"/>
      <c r="AH935" s="1011"/>
      <c r="AI935" s="1011"/>
      <c r="AJ935" s="1011"/>
      <c r="AK935" s="1011"/>
    </row>
    <row r="936" spans="2:37" s="1007" customFormat="1" x14ac:dyDescent="0.25">
      <c r="B936" s="1013"/>
      <c r="AG936" s="1011"/>
      <c r="AH936" s="1011"/>
      <c r="AI936" s="1011"/>
      <c r="AJ936" s="1011"/>
      <c r="AK936" s="1011"/>
    </row>
    <row r="937" spans="2:37" s="1007" customFormat="1" x14ac:dyDescent="0.25">
      <c r="B937" s="1013"/>
      <c r="AG937" s="1011"/>
      <c r="AH937" s="1011"/>
      <c r="AI937" s="1011"/>
      <c r="AJ937" s="1011"/>
      <c r="AK937" s="1011"/>
    </row>
    <row r="938" spans="2:37" s="1007" customFormat="1" x14ac:dyDescent="0.25">
      <c r="B938" s="1013"/>
      <c r="AG938" s="1011"/>
      <c r="AH938" s="1011"/>
      <c r="AI938" s="1011"/>
      <c r="AJ938" s="1011"/>
      <c r="AK938" s="1011"/>
    </row>
    <row r="939" spans="2:37" s="1007" customFormat="1" x14ac:dyDescent="0.25">
      <c r="B939" s="1013"/>
      <c r="AG939" s="1011"/>
      <c r="AH939" s="1011"/>
      <c r="AI939" s="1011"/>
      <c r="AJ939" s="1011"/>
      <c r="AK939" s="1011"/>
    </row>
    <row r="940" spans="2:37" s="1007" customFormat="1" x14ac:dyDescent="0.25">
      <c r="B940" s="1013"/>
      <c r="AG940" s="1011"/>
      <c r="AH940" s="1011"/>
      <c r="AI940" s="1011"/>
      <c r="AJ940" s="1011"/>
      <c r="AK940" s="1011"/>
    </row>
    <row r="941" spans="2:37" s="1007" customFormat="1" x14ac:dyDescent="0.25">
      <c r="B941" s="1013"/>
      <c r="AG941" s="1011"/>
      <c r="AH941" s="1011"/>
      <c r="AI941" s="1011"/>
      <c r="AJ941" s="1011"/>
      <c r="AK941" s="1011"/>
    </row>
    <row r="942" spans="2:37" s="1007" customFormat="1" x14ac:dyDescent="0.25">
      <c r="B942" s="1013"/>
      <c r="AG942" s="1011"/>
      <c r="AH942" s="1011"/>
      <c r="AI942" s="1011"/>
      <c r="AJ942" s="1011"/>
      <c r="AK942" s="1011"/>
    </row>
    <row r="943" spans="2:37" s="1007" customFormat="1" x14ac:dyDescent="0.25">
      <c r="B943" s="1013"/>
      <c r="AG943" s="1011"/>
      <c r="AH943" s="1011"/>
      <c r="AI943" s="1011"/>
      <c r="AJ943" s="1011"/>
      <c r="AK943" s="1011"/>
    </row>
    <row r="944" spans="2:37" s="1007" customFormat="1" x14ac:dyDescent="0.25">
      <c r="B944" s="1013"/>
      <c r="AG944" s="1011"/>
      <c r="AH944" s="1011"/>
      <c r="AI944" s="1011"/>
      <c r="AJ944" s="1011"/>
      <c r="AK944" s="1011"/>
    </row>
    <row r="945" spans="2:37" s="1007" customFormat="1" x14ac:dyDescent="0.25">
      <c r="B945" s="1013"/>
      <c r="AG945" s="1011"/>
      <c r="AH945" s="1011"/>
      <c r="AI945" s="1011"/>
      <c r="AJ945" s="1011"/>
      <c r="AK945" s="1011"/>
    </row>
    <row r="946" spans="2:37" s="1007" customFormat="1" x14ac:dyDescent="0.25">
      <c r="B946" s="1013"/>
      <c r="AG946" s="1011"/>
      <c r="AH946" s="1011"/>
      <c r="AI946" s="1011"/>
      <c r="AJ946" s="1011"/>
      <c r="AK946" s="1011"/>
    </row>
    <row r="947" spans="2:37" s="1007" customFormat="1" x14ac:dyDescent="0.25">
      <c r="B947" s="1013"/>
      <c r="AG947" s="1011"/>
      <c r="AH947" s="1011"/>
      <c r="AI947" s="1011"/>
      <c r="AJ947" s="1011"/>
      <c r="AK947" s="1011"/>
    </row>
    <row r="948" spans="2:37" s="1007" customFormat="1" x14ac:dyDescent="0.25">
      <c r="B948" s="1013"/>
      <c r="AG948" s="1011"/>
      <c r="AH948" s="1011"/>
      <c r="AI948" s="1011"/>
      <c r="AJ948" s="1011"/>
      <c r="AK948" s="1011"/>
    </row>
    <row r="949" spans="2:37" s="1007" customFormat="1" x14ac:dyDescent="0.25">
      <c r="B949" s="1013"/>
      <c r="AG949" s="1011"/>
      <c r="AH949" s="1011"/>
      <c r="AI949" s="1011"/>
      <c r="AJ949" s="1011"/>
      <c r="AK949" s="1011"/>
    </row>
    <row r="950" spans="2:37" s="1007" customFormat="1" x14ac:dyDescent="0.25">
      <c r="B950" s="1013"/>
      <c r="AG950" s="1011"/>
      <c r="AH950" s="1011"/>
      <c r="AI950" s="1011"/>
      <c r="AJ950" s="1011"/>
      <c r="AK950" s="1011"/>
    </row>
    <row r="951" spans="2:37" s="1007" customFormat="1" x14ac:dyDescent="0.25">
      <c r="B951" s="1013"/>
      <c r="AG951" s="1011"/>
      <c r="AH951" s="1011"/>
      <c r="AI951" s="1011"/>
      <c r="AJ951" s="1011"/>
      <c r="AK951" s="1011"/>
    </row>
    <row r="952" spans="2:37" s="1007" customFormat="1" x14ac:dyDescent="0.25">
      <c r="B952" s="1013"/>
      <c r="AG952" s="1011"/>
      <c r="AH952" s="1011"/>
      <c r="AI952" s="1011"/>
      <c r="AJ952" s="1011"/>
      <c r="AK952" s="1011"/>
    </row>
    <row r="953" spans="2:37" s="1007" customFormat="1" x14ac:dyDescent="0.25">
      <c r="B953" s="1013"/>
      <c r="AG953" s="1011"/>
      <c r="AH953" s="1011"/>
      <c r="AI953" s="1011"/>
      <c r="AJ953" s="1011"/>
      <c r="AK953" s="1011"/>
    </row>
    <row r="954" spans="2:37" s="1007" customFormat="1" x14ac:dyDescent="0.25">
      <c r="B954" s="1013"/>
      <c r="AG954" s="1011"/>
      <c r="AH954" s="1011"/>
      <c r="AI954" s="1011"/>
      <c r="AJ954" s="1011"/>
      <c r="AK954" s="1011"/>
    </row>
    <row r="955" spans="2:37" s="1007" customFormat="1" x14ac:dyDescent="0.25">
      <c r="B955" s="1013"/>
      <c r="AG955" s="1011"/>
      <c r="AH955" s="1011"/>
      <c r="AI955" s="1011"/>
      <c r="AJ955" s="1011"/>
      <c r="AK955" s="1011"/>
    </row>
    <row r="956" spans="2:37" s="1007" customFormat="1" x14ac:dyDescent="0.25">
      <c r="B956" s="1013"/>
      <c r="AG956" s="1011"/>
      <c r="AH956" s="1011"/>
      <c r="AI956" s="1011"/>
      <c r="AJ956" s="1011"/>
      <c r="AK956" s="1011"/>
    </row>
    <row r="957" spans="2:37" s="1007" customFormat="1" x14ac:dyDescent="0.25">
      <c r="B957" s="1013"/>
      <c r="AG957" s="1011"/>
      <c r="AH957" s="1011"/>
      <c r="AI957" s="1011"/>
      <c r="AJ957" s="1011"/>
      <c r="AK957" s="1011"/>
    </row>
    <row r="958" spans="2:37" s="1007" customFormat="1" x14ac:dyDescent="0.25">
      <c r="B958" s="1013"/>
      <c r="AG958" s="1011"/>
      <c r="AH958" s="1011"/>
      <c r="AI958" s="1011"/>
      <c r="AJ958" s="1011"/>
      <c r="AK958" s="1011"/>
    </row>
    <row r="959" spans="2:37" s="1007" customFormat="1" x14ac:dyDescent="0.25">
      <c r="B959" s="1013"/>
      <c r="AG959" s="1011"/>
      <c r="AH959" s="1011"/>
      <c r="AI959" s="1011"/>
      <c r="AJ959" s="1011"/>
      <c r="AK959" s="1011"/>
    </row>
    <row r="960" spans="2:37" s="1007" customFormat="1" x14ac:dyDescent="0.25">
      <c r="B960" s="1013"/>
      <c r="AG960" s="1011"/>
      <c r="AH960" s="1011"/>
      <c r="AI960" s="1011"/>
      <c r="AJ960" s="1011"/>
      <c r="AK960" s="1011"/>
    </row>
    <row r="961" spans="2:37" s="1007" customFormat="1" x14ac:dyDescent="0.25">
      <c r="B961" s="1013"/>
      <c r="AG961" s="1011"/>
      <c r="AH961" s="1011"/>
      <c r="AI961" s="1011"/>
      <c r="AJ961" s="1011"/>
      <c r="AK961" s="1011"/>
    </row>
    <row r="962" spans="2:37" s="1007" customFormat="1" x14ac:dyDescent="0.25">
      <c r="B962" s="1013"/>
      <c r="AG962" s="1011"/>
      <c r="AH962" s="1011"/>
      <c r="AI962" s="1011"/>
      <c r="AJ962" s="1011"/>
      <c r="AK962" s="1011"/>
    </row>
    <row r="963" spans="2:37" s="1007" customFormat="1" x14ac:dyDescent="0.25">
      <c r="B963" s="1013"/>
      <c r="AG963" s="1011"/>
      <c r="AH963" s="1011"/>
      <c r="AI963" s="1011"/>
      <c r="AJ963" s="1011"/>
      <c r="AK963" s="1011"/>
    </row>
    <row r="964" spans="2:37" s="1007" customFormat="1" x14ac:dyDescent="0.25">
      <c r="B964" s="1013"/>
      <c r="AG964" s="1011"/>
      <c r="AH964" s="1011"/>
      <c r="AI964" s="1011"/>
      <c r="AJ964" s="1011"/>
      <c r="AK964" s="1011"/>
    </row>
    <row r="965" spans="2:37" s="1007" customFormat="1" x14ac:dyDescent="0.25">
      <c r="B965" s="1013"/>
      <c r="AG965" s="1011"/>
      <c r="AH965" s="1011"/>
      <c r="AI965" s="1011"/>
      <c r="AJ965" s="1011"/>
      <c r="AK965" s="1011"/>
    </row>
    <row r="966" spans="2:37" s="1007" customFormat="1" x14ac:dyDescent="0.25">
      <c r="B966" s="1013"/>
      <c r="AG966" s="1011"/>
      <c r="AH966" s="1011"/>
      <c r="AI966" s="1011"/>
      <c r="AJ966" s="1011"/>
      <c r="AK966" s="1011"/>
    </row>
    <row r="967" spans="2:37" s="1007" customFormat="1" x14ac:dyDescent="0.25">
      <c r="B967" s="1013"/>
      <c r="AG967" s="1011"/>
      <c r="AH967" s="1011"/>
      <c r="AI967" s="1011"/>
      <c r="AJ967" s="1011"/>
      <c r="AK967" s="1011"/>
    </row>
    <row r="968" spans="2:37" s="1007" customFormat="1" x14ac:dyDescent="0.25">
      <c r="B968" s="1013"/>
      <c r="AG968" s="1011"/>
      <c r="AH968" s="1011"/>
      <c r="AI968" s="1011"/>
      <c r="AJ968" s="1011"/>
      <c r="AK968" s="1011"/>
    </row>
    <row r="969" spans="2:37" s="1007" customFormat="1" x14ac:dyDescent="0.25">
      <c r="B969" s="1013"/>
      <c r="AG969" s="1011"/>
      <c r="AH969" s="1011"/>
      <c r="AI969" s="1011"/>
      <c r="AJ969" s="1011"/>
      <c r="AK969" s="1011"/>
    </row>
    <row r="970" spans="2:37" s="1007" customFormat="1" x14ac:dyDescent="0.25">
      <c r="B970" s="1013"/>
      <c r="AG970" s="1011"/>
      <c r="AH970" s="1011"/>
      <c r="AI970" s="1011"/>
      <c r="AJ970" s="1011"/>
      <c r="AK970" s="1011"/>
    </row>
    <row r="971" spans="2:37" s="1007" customFormat="1" x14ac:dyDescent="0.25">
      <c r="B971" s="1013"/>
      <c r="AG971" s="1011"/>
      <c r="AH971" s="1011"/>
      <c r="AI971" s="1011"/>
      <c r="AJ971" s="1011"/>
      <c r="AK971" s="1011"/>
    </row>
    <row r="972" spans="2:37" s="1007" customFormat="1" x14ac:dyDescent="0.25">
      <c r="B972" s="1013"/>
      <c r="AG972" s="1011"/>
      <c r="AH972" s="1011"/>
      <c r="AI972" s="1011"/>
      <c r="AJ972" s="1011"/>
      <c r="AK972" s="1011"/>
    </row>
    <row r="973" spans="2:37" s="1007" customFormat="1" x14ac:dyDescent="0.25">
      <c r="B973" s="1013"/>
      <c r="AG973" s="1011"/>
      <c r="AH973" s="1011"/>
      <c r="AI973" s="1011"/>
      <c r="AJ973" s="1011"/>
      <c r="AK973" s="1011"/>
    </row>
    <row r="974" spans="2:37" s="1007" customFormat="1" x14ac:dyDescent="0.25">
      <c r="B974" s="1013"/>
      <c r="AG974" s="1011"/>
      <c r="AH974" s="1011"/>
      <c r="AI974" s="1011"/>
      <c r="AJ974" s="1011"/>
      <c r="AK974" s="1011"/>
    </row>
    <row r="975" spans="2:37" s="1007" customFormat="1" x14ac:dyDescent="0.25">
      <c r="B975" s="1013"/>
      <c r="AG975" s="1011"/>
      <c r="AH975" s="1011"/>
      <c r="AI975" s="1011"/>
      <c r="AJ975" s="1011"/>
      <c r="AK975" s="1011"/>
    </row>
    <row r="976" spans="2:37" s="1007" customFormat="1" x14ac:dyDescent="0.25">
      <c r="B976" s="1013"/>
      <c r="AG976" s="1011"/>
      <c r="AH976" s="1011"/>
      <c r="AI976" s="1011"/>
      <c r="AJ976" s="1011"/>
      <c r="AK976" s="1011"/>
    </row>
    <row r="977" spans="2:37" s="1007" customFormat="1" x14ac:dyDescent="0.25">
      <c r="B977" s="1013"/>
      <c r="AG977" s="1011"/>
      <c r="AH977" s="1011"/>
      <c r="AI977" s="1011"/>
      <c r="AJ977" s="1011"/>
      <c r="AK977" s="1011"/>
    </row>
    <row r="978" spans="2:37" s="1007" customFormat="1" x14ac:dyDescent="0.25">
      <c r="B978" s="1013"/>
      <c r="AG978" s="1011"/>
      <c r="AH978" s="1011"/>
      <c r="AI978" s="1011"/>
      <c r="AJ978" s="1011"/>
      <c r="AK978" s="1011"/>
    </row>
    <row r="979" spans="2:37" s="1007" customFormat="1" x14ac:dyDescent="0.25">
      <c r="B979" s="1013"/>
      <c r="AG979" s="1011"/>
      <c r="AH979" s="1011"/>
      <c r="AI979" s="1011"/>
      <c r="AJ979" s="1011"/>
      <c r="AK979" s="1011"/>
    </row>
    <row r="980" spans="2:37" s="1007" customFormat="1" x14ac:dyDescent="0.25">
      <c r="B980" s="1013"/>
      <c r="AG980" s="1011"/>
      <c r="AH980" s="1011"/>
      <c r="AI980" s="1011"/>
      <c r="AJ980" s="1011"/>
      <c r="AK980" s="1011"/>
    </row>
    <row r="981" spans="2:37" s="1007" customFormat="1" x14ac:dyDescent="0.25">
      <c r="B981" s="1013"/>
      <c r="AG981" s="1011"/>
      <c r="AH981" s="1011"/>
      <c r="AI981" s="1011"/>
      <c r="AJ981" s="1011"/>
      <c r="AK981" s="1011"/>
    </row>
    <row r="982" spans="2:37" s="1007" customFormat="1" x14ac:dyDescent="0.25">
      <c r="B982" s="1013"/>
      <c r="AG982" s="1011"/>
      <c r="AH982" s="1011"/>
      <c r="AI982" s="1011"/>
      <c r="AJ982" s="1011"/>
      <c r="AK982" s="1011"/>
    </row>
    <row r="983" spans="2:37" s="1007" customFormat="1" x14ac:dyDescent="0.25">
      <c r="B983" s="1013"/>
      <c r="AG983" s="1011"/>
      <c r="AH983" s="1011"/>
      <c r="AI983" s="1011"/>
      <c r="AJ983" s="1011"/>
      <c r="AK983" s="1011"/>
    </row>
    <row r="984" spans="2:37" s="1007" customFormat="1" x14ac:dyDescent="0.25">
      <c r="B984" s="1013"/>
      <c r="AG984" s="1011"/>
      <c r="AH984" s="1011"/>
      <c r="AI984" s="1011"/>
      <c r="AJ984" s="1011"/>
      <c r="AK984" s="1011"/>
    </row>
    <row r="985" spans="2:37" s="1007" customFormat="1" x14ac:dyDescent="0.25">
      <c r="B985" s="1013"/>
      <c r="AG985" s="1011"/>
      <c r="AH985" s="1011"/>
      <c r="AI985" s="1011"/>
      <c r="AJ985" s="1011"/>
      <c r="AK985" s="1011"/>
    </row>
    <row r="986" spans="2:37" s="1007" customFormat="1" x14ac:dyDescent="0.25">
      <c r="B986" s="1013"/>
      <c r="AG986" s="1011"/>
      <c r="AH986" s="1011"/>
      <c r="AI986" s="1011"/>
      <c r="AJ986" s="1011"/>
      <c r="AK986" s="1011"/>
    </row>
    <row r="987" spans="2:37" s="1007" customFormat="1" x14ac:dyDescent="0.25">
      <c r="B987" s="1013"/>
      <c r="AG987" s="1011"/>
      <c r="AH987" s="1011"/>
      <c r="AI987" s="1011"/>
      <c r="AJ987" s="1011"/>
      <c r="AK987" s="1011"/>
    </row>
    <row r="988" spans="2:37" s="1007" customFormat="1" x14ac:dyDescent="0.25">
      <c r="B988" s="1013"/>
      <c r="AG988" s="1011"/>
      <c r="AH988" s="1011"/>
      <c r="AI988" s="1011"/>
      <c r="AJ988" s="1011"/>
      <c r="AK988" s="1011"/>
    </row>
    <row r="989" spans="2:37" s="1007" customFormat="1" x14ac:dyDescent="0.25">
      <c r="B989" s="1013"/>
      <c r="AG989" s="1011"/>
      <c r="AH989" s="1011"/>
      <c r="AI989" s="1011"/>
      <c r="AJ989" s="1011"/>
      <c r="AK989" s="1011"/>
    </row>
    <row r="990" spans="2:37" s="1007" customFormat="1" x14ac:dyDescent="0.25">
      <c r="B990" s="1013"/>
      <c r="AG990" s="1011"/>
      <c r="AH990" s="1011"/>
      <c r="AI990" s="1011"/>
      <c r="AJ990" s="1011"/>
      <c r="AK990" s="1011"/>
    </row>
    <row r="991" spans="2:37" s="1007" customFormat="1" x14ac:dyDescent="0.25">
      <c r="B991" s="1013"/>
      <c r="AG991" s="1011"/>
      <c r="AH991" s="1011"/>
      <c r="AI991" s="1011"/>
      <c r="AJ991" s="1011"/>
      <c r="AK991" s="1011"/>
    </row>
    <row r="992" spans="2:37" s="1007" customFormat="1" x14ac:dyDescent="0.25">
      <c r="B992" s="1013"/>
      <c r="AG992" s="1011"/>
      <c r="AH992" s="1011"/>
      <c r="AI992" s="1011"/>
      <c r="AJ992" s="1011"/>
      <c r="AK992" s="1011"/>
    </row>
    <row r="993" spans="2:37" s="1007" customFormat="1" x14ac:dyDescent="0.25">
      <c r="B993" s="1013"/>
      <c r="AG993" s="1011"/>
      <c r="AH993" s="1011"/>
      <c r="AI993" s="1011"/>
      <c r="AJ993" s="1011"/>
      <c r="AK993" s="1011"/>
    </row>
    <row r="994" spans="2:37" s="1007" customFormat="1" x14ac:dyDescent="0.25">
      <c r="B994" s="1013"/>
      <c r="AG994" s="1011"/>
      <c r="AH994" s="1011"/>
      <c r="AI994" s="1011"/>
      <c r="AJ994" s="1011"/>
      <c r="AK994" s="1011"/>
    </row>
    <row r="995" spans="2:37" s="1007" customFormat="1" x14ac:dyDescent="0.25">
      <c r="B995" s="1013"/>
      <c r="AG995" s="1011"/>
      <c r="AH995" s="1011"/>
      <c r="AI995" s="1011"/>
      <c r="AJ995" s="1011"/>
      <c r="AK995" s="1011"/>
    </row>
    <row r="996" spans="2:37" s="1007" customFormat="1" x14ac:dyDescent="0.25">
      <c r="B996" s="1013"/>
      <c r="AG996" s="1011"/>
      <c r="AH996" s="1011"/>
      <c r="AI996" s="1011"/>
      <c r="AJ996" s="1011"/>
      <c r="AK996" s="1011"/>
    </row>
    <row r="997" spans="2:37" s="1007" customFormat="1" x14ac:dyDescent="0.25">
      <c r="B997" s="1013"/>
      <c r="AG997" s="1011"/>
      <c r="AH997" s="1011"/>
      <c r="AI997" s="1011"/>
      <c r="AJ997" s="1011"/>
      <c r="AK997" s="1011"/>
    </row>
    <row r="998" spans="2:37" s="1007" customFormat="1" x14ac:dyDescent="0.25">
      <c r="B998" s="1013"/>
      <c r="AG998" s="1011"/>
      <c r="AH998" s="1011"/>
      <c r="AI998" s="1011"/>
      <c r="AJ998" s="1011"/>
      <c r="AK998" s="1011"/>
    </row>
    <row r="999" spans="2:37" s="1007" customFormat="1" x14ac:dyDescent="0.25">
      <c r="B999" s="1013"/>
      <c r="AG999" s="1011"/>
      <c r="AH999" s="1011"/>
      <c r="AI999" s="1011"/>
      <c r="AJ999" s="1011"/>
      <c r="AK999" s="1011"/>
    </row>
    <row r="1000" spans="2:37" s="1007" customFormat="1" x14ac:dyDescent="0.25">
      <c r="B1000" s="1013"/>
      <c r="AG1000" s="1011"/>
      <c r="AH1000" s="1011"/>
      <c r="AI1000" s="1011"/>
      <c r="AJ1000" s="1011"/>
      <c r="AK1000" s="1011"/>
    </row>
    <row r="1001" spans="2:37" s="1007" customFormat="1" x14ac:dyDescent="0.25">
      <c r="B1001" s="1013"/>
      <c r="AG1001" s="1011"/>
      <c r="AH1001" s="1011"/>
      <c r="AI1001" s="1011"/>
      <c r="AJ1001" s="1011"/>
      <c r="AK1001" s="1011"/>
    </row>
    <row r="1002" spans="2:37" s="1007" customFormat="1" x14ac:dyDescent="0.25">
      <c r="B1002" s="1013"/>
      <c r="AG1002" s="1011"/>
      <c r="AH1002" s="1011"/>
      <c r="AI1002" s="1011"/>
      <c r="AJ1002" s="1011"/>
      <c r="AK1002" s="1011"/>
    </row>
    <row r="1003" spans="2:37" s="1007" customFormat="1" x14ac:dyDescent="0.25">
      <c r="B1003" s="1013"/>
      <c r="AG1003" s="1011"/>
      <c r="AH1003" s="1011"/>
      <c r="AI1003" s="1011"/>
      <c r="AJ1003" s="1011"/>
      <c r="AK1003" s="1011"/>
    </row>
    <row r="1004" spans="2:37" s="1007" customFormat="1" x14ac:dyDescent="0.25">
      <c r="B1004" s="1013"/>
      <c r="AG1004" s="1011"/>
      <c r="AH1004" s="1011"/>
      <c r="AI1004" s="1011"/>
      <c r="AJ1004" s="1011"/>
      <c r="AK1004" s="1011"/>
    </row>
    <row r="1005" spans="2:37" s="1007" customFormat="1" x14ac:dyDescent="0.25">
      <c r="B1005" s="1013"/>
      <c r="AG1005" s="1011"/>
      <c r="AH1005" s="1011"/>
      <c r="AI1005" s="1011"/>
      <c r="AJ1005" s="1011"/>
      <c r="AK1005" s="1011"/>
    </row>
    <row r="1006" spans="2:37" s="1007" customFormat="1" x14ac:dyDescent="0.25">
      <c r="B1006" s="1013"/>
      <c r="AG1006" s="1011"/>
      <c r="AH1006" s="1011"/>
      <c r="AI1006" s="1011"/>
      <c r="AJ1006" s="1011"/>
      <c r="AK1006" s="1011"/>
    </row>
    <row r="1007" spans="2:37" s="1007" customFormat="1" x14ac:dyDescent="0.25">
      <c r="B1007" s="1013"/>
      <c r="AG1007" s="1011"/>
      <c r="AH1007" s="1011"/>
      <c r="AI1007" s="1011"/>
      <c r="AJ1007" s="1011"/>
      <c r="AK1007" s="1011"/>
    </row>
    <row r="1008" spans="2:37" s="1007" customFormat="1" x14ac:dyDescent="0.25">
      <c r="B1008" s="1013"/>
      <c r="AG1008" s="1011"/>
      <c r="AH1008" s="1011"/>
      <c r="AI1008" s="1011"/>
      <c r="AJ1008" s="1011"/>
      <c r="AK1008" s="1011"/>
    </row>
    <row r="1009" spans="2:37" s="1007" customFormat="1" x14ac:dyDescent="0.25">
      <c r="B1009" s="1013"/>
      <c r="AG1009" s="1011"/>
      <c r="AH1009" s="1011"/>
      <c r="AI1009" s="1011"/>
      <c r="AJ1009" s="1011"/>
      <c r="AK1009" s="1011"/>
    </row>
    <row r="1010" spans="2:37" s="1007" customFormat="1" x14ac:dyDescent="0.25">
      <c r="B1010" s="1013"/>
      <c r="AG1010" s="1011"/>
      <c r="AH1010" s="1011"/>
      <c r="AI1010" s="1011"/>
      <c r="AJ1010" s="1011"/>
      <c r="AK1010" s="1011"/>
    </row>
    <row r="1011" spans="2:37" s="1007" customFormat="1" x14ac:dyDescent="0.25">
      <c r="B1011" s="1013"/>
      <c r="AG1011" s="1011"/>
      <c r="AH1011" s="1011"/>
      <c r="AI1011" s="1011"/>
      <c r="AJ1011" s="1011"/>
      <c r="AK1011" s="1011"/>
    </row>
    <row r="1012" spans="2:37" s="1007" customFormat="1" x14ac:dyDescent="0.25">
      <c r="B1012" s="1013"/>
      <c r="AG1012" s="1011"/>
      <c r="AH1012" s="1011"/>
      <c r="AI1012" s="1011"/>
      <c r="AJ1012" s="1011"/>
      <c r="AK1012" s="1011"/>
    </row>
    <row r="1013" spans="2:37" s="1007" customFormat="1" x14ac:dyDescent="0.25">
      <c r="B1013" s="1013"/>
      <c r="AG1013" s="1011"/>
      <c r="AH1013" s="1011"/>
      <c r="AI1013" s="1011"/>
      <c r="AJ1013" s="1011"/>
      <c r="AK1013" s="1011"/>
    </row>
    <row r="1014" spans="2:37" s="1007" customFormat="1" x14ac:dyDescent="0.25">
      <c r="B1014" s="1013"/>
      <c r="AG1014" s="1011"/>
      <c r="AH1014" s="1011"/>
      <c r="AI1014" s="1011"/>
      <c r="AJ1014" s="1011"/>
      <c r="AK1014" s="1011"/>
    </row>
    <row r="1015" spans="2:37" s="1007" customFormat="1" x14ac:dyDescent="0.25">
      <c r="B1015" s="1013"/>
      <c r="AG1015" s="1011"/>
      <c r="AH1015" s="1011"/>
      <c r="AI1015" s="1011"/>
      <c r="AJ1015" s="1011"/>
      <c r="AK1015" s="1011"/>
    </row>
    <row r="1016" spans="2:37" s="1007" customFormat="1" x14ac:dyDescent="0.25">
      <c r="B1016" s="1013"/>
      <c r="AG1016" s="1011"/>
      <c r="AH1016" s="1011"/>
      <c r="AI1016" s="1011"/>
      <c r="AJ1016" s="1011"/>
      <c r="AK1016" s="1011"/>
    </row>
    <row r="1017" spans="2:37" s="1007" customFormat="1" x14ac:dyDescent="0.25">
      <c r="B1017" s="1013"/>
      <c r="AG1017" s="1011"/>
      <c r="AH1017" s="1011"/>
      <c r="AI1017" s="1011"/>
      <c r="AJ1017" s="1011"/>
      <c r="AK1017" s="1011"/>
    </row>
    <row r="1018" spans="2:37" s="1007" customFormat="1" x14ac:dyDescent="0.25">
      <c r="B1018" s="1013"/>
      <c r="AG1018" s="1011"/>
      <c r="AH1018" s="1011"/>
      <c r="AI1018" s="1011"/>
      <c r="AJ1018" s="1011"/>
      <c r="AK1018" s="1011"/>
    </row>
    <row r="1019" spans="2:37" s="1007" customFormat="1" x14ac:dyDescent="0.25">
      <c r="B1019" s="1013"/>
      <c r="AG1019" s="1011"/>
      <c r="AH1019" s="1011"/>
      <c r="AI1019" s="1011"/>
      <c r="AJ1019" s="1011"/>
      <c r="AK1019" s="1011"/>
    </row>
    <row r="1020" spans="2:37" s="1007" customFormat="1" x14ac:dyDescent="0.25">
      <c r="B1020" s="1013"/>
      <c r="AG1020" s="1011"/>
      <c r="AH1020" s="1011"/>
      <c r="AI1020" s="1011"/>
      <c r="AJ1020" s="1011"/>
      <c r="AK1020" s="1011"/>
    </row>
    <row r="1021" spans="2:37" s="1007" customFormat="1" x14ac:dyDescent="0.25">
      <c r="B1021" s="1013"/>
      <c r="AG1021" s="1011"/>
      <c r="AH1021" s="1011"/>
      <c r="AI1021" s="1011"/>
      <c r="AJ1021" s="1011"/>
      <c r="AK1021" s="1011"/>
    </row>
    <row r="1022" spans="2:37" s="1007" customFormat="1" x14ac:dyDescent="0.25">
      <c r="B1022" s="1013"/>
      <c r="AG1022" s="1011"/>
      <c r="AH1022" s="1011"/>
      <c r="AI1022" s="1011"/>
      <c r="AJ1022" s="1011"/>
      <c r="AK1022" s="1011"/>
    </row>
    <row r="1023" spans="2:37" s="1007" customFormat="1" x14ac:dyDescent="0.25">
      <c r="B1023" s="1013"/>
      <c r="AG1023" s="1011"/>
      <c r="AH1023" s="1011"/>
      <c r="AI1023" s="1011"/>
      <c r="AJ1023" s="1011"/>
      <c r="AK1023" s="1011"/>
    </row>
    <row r="1024" spans="2:37" s="1007" customFormat="1" x14ac:dyDescent="0.25">
      <c r="B1024" s="1013"/>
      <c r="AG1024" s="1011"/>
      <c r="AH1024" s="1011"/>
      <c r="AI1024" s="1011"/>
      <c r="AJ1024" s="1011"/>
      <c r="AK1024" s="1011"/>
    </row>
    <row r="1025" spans="2:37" s="1007" customFormat="1" x14ac:dyDescent="0.25">
      <c r="B1025" s="1013"/>
      <c r="AG1025" s="1011"/>
      <c r="AH1025" s="1011"/>
      <c r="AI1025" s="1011"/>
      <c r="AJ1025" s="1011"/>
      <c r="AK1025" s="1011"/>
    </row>
    <row r="1026" spans="2:37" s="1007" customFormat="1" x14ac:dyDescent="0.25">
      <c r="B1026" s="1013"/>
      <c r="AG1026" s="1011"/>
      <c r="AH1026" s="1011"/>
      <c r="AI1026" s="1011"/>
      <c r="AJ1026" s="1011"/>
      <c r="AK1026" s="1011"/>
    </row>
    <row r="1027" spans="2:37" s="1007" customFormat="1" x14ac:dyDescent="0.25">
      <c r="B1027" s="1013"/>
      <c r="AG1027" s="1011"/>
      <c r="AH1027" s="1011"/>
      <c r="AI1027" s="1011"/>
      <c r="AJ1027" s="1011"/>
      <c r="AK1027" s="1011"/>
    </row>
    <row r="1028" spans="2:37" s="1007" customFormat="1" x14ac:dyDescent="0.25">
      <c r="B1028" s="1013"/>
      <c r="AG1028" s="1011"/>
      <c r="AH1028" s="1011"/>
      <c r="AI1028" s="1011"/>
      <c r="AJ1028" s="1011"/>
      <c r="AK1028" s="1011"/>
    </row>
    <row r="1029" spans="2:37" s="1007" customFormat="1" x14ac:dyDescent="0.25">
      <c r="B1029" s="1013"/>
      <c r="AG1029" s="1011"/>
      <c r="AH1029" s="1011"/>
      <c r="AI1029" s="1011"/>
      <c r="AJ1029" s="1011"/>
      <c r="AK1029" s="1011"/>
    </row>
    <row r="1030" spans="2:37" s="1007" customFormat="1" x14ac:dyDescent="0.25">
      <c r="B1030" s="1013"/>
      <c r="AG1030" s="1011"/>
      <c r="AH1030" s="1011"/>
      <c r="AI1030" s="1011"/>
      <c r="AJ1030" s="1011"/>
      <c r="AK1030" s="1011"/>
    </row>
    <row r="1031" spans="2:37" s="1007" customFormat="1" x14ac:dyDescent="0.25">
      <c r="B1031" s="1013"/>
      <c r="AG1031" s="1011"/>
      <c r="AH1031" s="1011"/>
      <c r="AI1031" s="1011"/>
      <c r="AJ1031" s="1011"/>
      <c r="AK1031" s="1011"/>
    </row>
    <row r="1032" spans="2:37" s="1007" customFormat="1" x14ac:dyDescent="0.25">
      <c r="B1032" s="1013"/>
      <c r="AG1032" s="1011"/>
      <c r="AH1032" s="1011"/>
      <c r="AI1032" s="1011"/>
      <c r="AJ1032" s="1011"/>
      <c r="AK1032" s="1011"/>
    </row>
    <row r="1033" spans="2:37" s="1007" customFormat="1" x14ac:dyDescent="0.25">
      <c r="B1033" s="1013"/>
      <c r="AG1033" s="1011"/>
      <c r="AH1033" s="1011"/>
      <c r="AI1033" s="1011"/>
      <c r="AJ1033" s="1011"/>
      <c r="AK1033" s="1011"/>
    </row>
    <row r="1034" spans="2:37" s="1007" customFormat="1" x14ac:dyDescent="0.25">
      <c r="B1034" s="1013"/>
      <c r="AG1034" s="1011"/>
      <c r="AH1034" s="1011"/>
      <c r="AI1034" s="1011"/>
      <c r="AJ1034" s="1011"/>
      <c r="AK1034" s="1011"/>
    </row>
    <row r="1035" spans="2:37" s="1007" customFormat="1" x14ac:dyDescent="0.25">
      <c r="B1035" s="1013"/>
      <c r="AG1035" s="1011"/>
      <c r="AH1035" s="1011"/>
      <c r="AI1035" s="1011"/>
      <c r="AJ1035" s="1011"/>
      <c r="AK1035" s="1011"/>
    </row>
    <row r="1036" spans="2:37" s="1007" customFormat="1" x14ac:dyDescent="0.25">
      <c r="B1036" s="1013"/>
      <c r="AG1036" s="1011"/>
      <c r="AH1036" s="1011"/>
      <c r="AI1036" s="1011"/>
      <c r="AJ1036" s="1011"/>
      <c r="AK1036" s="1011"/>
    </row>
    <row r="1037" spans="2:37" s="1007" customFormat="1" x14ac:dyDescent="0.25">
      <c r="B1037" s="1013"/>
      <c r="AG1037" s="1011"/>
      <c r="AH1037" s="1011"/>
      <c r="AI1037" s="1011"/>
      <c r="AJ1037" s="1011"/>
      <c r="AK1037" s="1011"/>
    </row>
    <row r="1038" spans="2:37" s="1007" customFormat="1" x14ac:dyDescent="0.25">
      <c r="B1038" s="1013"/>
      <c r="AG1038" s="1011"/>
      <c r="AH1038" s="1011"/>
      <c r="AI1038" s="1011"/>
      <c r="AJ1038" s="1011"/>
      <c r="AK1038" s="1011"/>
    </row>
    <row r="1039" spans="2:37" s="1007" customFormat="1" x14ac:dyDescent="0.25">
      <c r="B1039" s="1013"/>
      <c r="AG1039" s="1011"/>
      <c r="AH1039" s="1011"/>
      <c r="AI1039" s="1011"/>
      <c r="AJ1039" s="1011"/>
      <c r="AK1039" s="1011"/>
    </row>
    <row r="1040" spans="2:37" s="1007" customFormat="1" x14ac:dyDescent="0.25">
      <c r="B1040" s="1013"/>
      <c r="AG1040" s="1011"/>
      <c r="AH1040" s="1011"/>
      <c r="AI1040" s="1011"/>
      <c r="AJ1040" s="1011"/>
      <c r="AK1040" s="1011"/>
    </row>
    <row r="1041" spans="2:37" s="1007" customFormat="1" x14ac:dyDescent="0.25">
      <c r="B1041" s="1013"/>
      <c r="AG1041" s="1011"/>
      <c r="AH1041" s="1011"/>
      <c r="AI1041" s="1011"/>
      <c r="AJ1041" s="1011"/>
      <c r="AK1041" s="1011"/>
    </row>
    <row r="1042" spans="2:37" s="1007" customFormat="1" x14ac:dyDescent="0.25">
      <c r="B1042" s="1013"/>
      <c r="AG1042" s="1011"/>
      <c r="AH1042" s="1011"/>
      <c r="AI1042" s="1011"/>
      <c r="AJ1042" s="1011"/>
      <c r="AK1042" s="1011"/>
    </row>
    <row r="1043" spans="2:37" s="1007" customFormat="1" x14ac:dyDescent="0.25">
      <c r="B1043" s="1013"/>
      <c r="AG1043" s="1011"/>
      <c r="AH1043" s="1011"/>
      <c r="AI1043" s="1011"/>
      <c r="AJ1043" s="1011"/>
      <c r="AK1043" s="1011"/>
    </row>
    <row r="1044" spans="2:37" s="1007" customFormat="1" x14ac:dyDescent="0.25">
      <c r="B1044" s="1013"/>
      <c r="AG1044" s="1011"/>
      <c r="AH1044" s="1011"/>
      <c r="AI1044" s="1011"/>
      <c r="AJ1044" s="1011"/>
      <c r="AK1044" s="1011"/>
    </row>
    <row r="1045" spans="2:37" s="1007" customFormat="1" x14ac:dyDescent="0.25">
      <c r="B1045" s="1013"/>
      <c r="AG1045" s="1011"/>
      <c r="AH1045" s="1011"/>
      <c r="AI1045" s="1011"/>
      <c r="AJ1045" s="1011"/>
      <c r="AK1045" s="1011"/>
    </row>
    <row r="1046" spans="2:37" s="1007" customFormat="1" x14ac:dyDescent="0.25">
      <c r="B1046" s="1013"/>
      <c r="AG1046" s="1011"/>
      <c r="AH1046" s="1011"/>
      <c r="AI1046" s="1011"/>
      <c r="AJ1046" s="1011"/>
      <c r="AK1046" s="1011"/>
    </row>
    <row r="1047" spans="2:37" s="1007" customFormat="1" x14ac:dyDescent="0.25">
      <c r="B1047" s="1013"/>
      <c r="AG1047" s="1011"/>
      <c r="AH1047" s="1011"/>
      <c r="AI1047" s="1011"/>
      <c r="AJ1047" s="1011"/>
      <c r="AK1047" s="1011"/>
    </row>
    <row r="1048" spans="2:37" s="1007" customFormat="1" x14ac:dyDescent="0.25">
      <c r="B1048" s="1013"/>
      <c r="AG1048" s="1011"/>
      <c r="AH1048" s="1011"/>
      <c r="AI1048" s="1011"/>
      <c r="AJ1048" s="1011"/>
      <c r="AK1048" s="1011"/>
    </row>
    <row r="1049" spans="2:37" s="1007" customFormat="1" x14ac:dyDescent="0.25">
      <c r="B1049" s="1013"/>
      <c r="AG1049" s="1011"/>
      <c r="AH1049" s="1011"/>
      <c r="AI1049" s="1011"/>
      <c r="AJ1049" s="1011"/>
      <c r="AK1049" s="1011"/>
    </row>
    <row r="1050" spans="2:37" s="1007" customFormat="1" x14ac:dyDescent="0.25">
      <c r="B1050" s="1013"/>
      <c r="AG1050" s="1011"/>
      <c r="AH1050" s="1011"/>
      <c r="AI1050" s="1011"/>
      <c r="AJ1050" s="1011"/>
      <c r="AK1050" s="1011"/>
    </row>
    <row r="1051" spans="2:37" s="1007" customFormat="1" x14ac:dyDescent="0.25">
      <c r="B1051" s="1013"/>
      <c r="AG1051" s="1011"/>
      <c r="AH1051" s="1011"/>
      <c r="AI1051" s="1011"/>
      <c r="AJ1051" s="1011"/>
      <c r="AK1051" s="1011"/>
    </row>
    <row r="1052" spans="2:37" s="1007" customFormat="1" x14ac:dyDescent="0.25">
      <c r="B1052" s="1013"/>
      <c r="AG1052" s="1011"/>
      <c r="AH1052" s="1011"/>
      <c r="AI1052" s="1011"/>
      <c r="AJ1052" s="1011"/>
      <c r="AK1052" s="1011"/>
    </row>
    <row r="1053" spans="2:37" s="1007" customFormat="1" x14ac:dyDescent="0.25">
      <c r="B1053" s="1013"/>
      <c r="AG1053" s="1011"/>
      <c r="AH1053" s="1011"/>
      <c r="AI1053" s="1011"/>
      <c r="AJ1053" s="1011"/>
      <c r="AK1053" s="1011"/>
    </row>
    <row r="1054" spans="2:37" s="1007" customFormat="1" x14ac:dyDescent="0.25">
      <c r="B1054" s="1013"/>
      <c r="AG1054" s="1011"/>
      <c r="AH1054" s="1011"/>
      <c r="AI1054" s="1011"/>
      <c r="AJ1054" s="1011"/>
      <c r="AK1054" s="1011"/>
    </row>
    <row r="1055" spans="2:37" s="1007" customFormat="1" x14ac:dyDescent="0.25">
      <c r="B1055" s="1013"/>
      <c r="AG1055" s="1011"/>
      <c r="AH1055" s="1011"/>
      <c r="AI1055" s="1011"/>
      <c r="AJ1055" s="1011"/>
      <c r="AK1055" s="1011"/>
    </row>
    <row r="1056" spans="2:37" s="1007" customFormat="1" x14ac:dyDescent="0.25">
      <c r="B1056" s="1013"/>
      <c r="AG1056" s="1011"/>
      <c r="AH1056" s="1011"/>
      <c r="AI1056" s="1011"/>
      <c r="AJ1056" s="1011"/>
      <c r="AK1056" s="1011"/>
    </row>
    <row r="1057" spans="2:37" s="1007" customFormat="1" x14ac:dyDescent="0.25">
      <c r="B1057" s="1013"/>
      <c r="AG1057" s="1011"/>
      <c r="AH1057" s="1011"/>
      <c r="AI1057" s="1011"/>
      <c r="AJ1057" s="1011"/>
      <c r="AK1057" s="1011"/>
    </row>
    <row r="1058" spans="2:37" s="1007" customFormat="1" x14ac:dyDescent="0.25">
      <c r="B1058" s="1013"/>
      <c r="AG1058" s="1011"/>
      <c r="AH1058" s="1011"/>
      <c r="AI1058" s="1011"/>
      <c r="AJ1058" s="1011"/>
      <c r="AK1058" s="1011"/>
    </row>
    <row r="1059" spans="2:37" s="1007" customFormat="1" x14ac:dyDescent="0.25">
      <c r="B1059" s="1013"/>
      <c r="AG1059" s="1011"/>
      <c r="AH1059" s="1011"/>
      <c r="AI1059" s="1011"/>
      <c r="AJ1059" s="1011"/>
      <c r="AK1059" s="1011"/>
    </row>
    <row r="1060" spans="2:37" s="1007" customFormat="1" x14ac:dyDescent="0.25">
      <c r="B1060" s="1013"/>
      <c r="AG1060" s="1011"/>
      <c r="AH1060" s="1011"/>
      <c r="AI1060" s="1011"/>
      <c r="AJ1060" s="1011"/>
      <c r="AK1060" s="1011"/>
    </row>
    <row r="1061" spans="2:37" s="1007" customFormat="1" x14ac:dyDescent="0.25">
      <c r="B1061" s="1013"/>
      <c r="AG1061" s="1011"/>
      <c r="AH1061" s="1011"/>
      <c r="AI1061" s="1011"/>
      <c r="AJ1061" s="1011"/>
      <c r="AK1061" s="1011"/>
    </row>
    <row r="1062" spans="2:37" s="1007" customFormat="1" x14ac:dyDescent="0.25">
      <c r="B1062" s="1013"/>
      <c r="AG1062" s="1011"/>
      <c r="AH1062" s="1011"/>
      <c r="AI1062" s="1011"/>
      <c r="AJ1062" s="1011"/>
      <c r="AK1062" s="1011"/>
    </row>
    <row r="1063" spans="2:37" s="1007" customFormat="1" x14ac:dyDescent="0.25">
      <c r="B1063" s="1013"/>
      <c r="AG1063" s="1011"/>
      <c r="AH1063" s="1011"/>
      <c r="AI1063" s="1011"/>
      <c r="AJ1063" s="1011"/>
      <c r="AK1063" s="1011"/>
    </row>
    <row r="1064" spans="2:37" s="1007" customFormat="1" x14ac:dyDescent="0.25">
      <c r="B1064" s="1013"/>
      <c r="AG1064" s="1011"/>
      <c r="AH1064" s="1011"/>
      <c r="AI1064" s="1011"/>
      <c r="AJ1064" s="1011"/>
      <c r="AK1064" s="1011"/>
    </row>
    <row r="1065" spans="2:37" s="1007" customFormat="1" x14ac:dyDescent="0.25">
      <c r="B1065" s="1013"/>
      <c r="AG1065" s="1011"/>
      <c r="AH1065" s="1011"/>
      <c r="AI1065" s="1011"/>
      <c r="AJ1065" s="1011"/>
      <c r="AK1065" s="1011"/>
    </row>
    <row r="1066" spans="2:37" s="1007" customFormat="1" x14ac:dyDescent="0.25">
      <c r="B1066" s="1013"/>
      <c r="AG1066" s="1011"/>
      <c r="AH1066" s="1011"/>
      <c r="AI1066" s="1011"/>
      <c r="AJ1066" s="1011"/>
      <c r="AK1066" s="1011"/>
    </row>
    <row r="1067" spans="2:37" s="1007" customFormat="1" x14ac:dyDescent="0.25">
      <c r="B1067" s="1013"/>
      <c r="AG1067" s="1011"/>
      <c r="AH1067" s="1011"/>
      <c r="AI1067" s="1011"/>
      <c r="AJ1067" s="1011"/>
      <c r="AK1067" s="1011"/>
    </row>
    <row r="1068" spans="2:37" s="1007" customFormat="1" x14ac:dyDescent="0.25">
      <c r="B1068" s="1013"/>
      <c r="AG1068" s="1011"/>
      <c r="AH1068" s="1011"/>
      <c r="AI1068" s="1011"/>
      <c r="AJ1068" s="1011"/>
      <c r="AK1068" s="1011"/>
    </row>
    <row r="1069" spans="2:37" s="1007" customFormat="1" x14ac:dyDescent="0.25">
      <c r="B1069" s="1013"/>
      <c r="AG1069" s="1011"/>
      <c r="AH1069" s="1011"/>
      <c r="AI1069" s="1011"/>
      <c r="AJ1069" s="1011"/>
      <c r="AK1069" s="1011"/>
    </row>
    <row r="1070" spans="2:37" s="1007" customFormat="1" x14ac:dyDescent="0.25">
      <c r="B1070" s="1013"/>
      <c r="AG1070" s="1011"/>
      <c r="AH1070" s="1011"/>
      <c r="AI1070" s="1011"/>
      <c r="AJ1070" s="1011"/>
      <c r="AK1070" s="1011"/>
    </row>
    <row r="1071" spans="2:37" s="1007" customFormat="1" x14ac:dyDescent="0.25">
      <c r="B1071" s="1013"/>
      <c r="AG1071" s="1011"/>
      <c r="AH1071" s="1011"/>
      <c r="AI1071" s="1011"/>
      <c r="AJ1071" s="1011"/>
      <c r="AK1071" s="1011"/>
    </row>
    <row r="1072" spans="2:37" s="1007" customFormat="1" x14ac:dyDescent="0.25">
      <c r="B1072" s="1013"/>
      <c r="AG1072" s="1011"/>
      <c r="AH1072" s="1011"/>
      <c r="AI1072" s="1011"/>
      <c r="AJ1072" s="1011"/>
      <c r="AK1072" s="1011"/>
    </row>
    <row r="1073" spans="2:37" s="1007" customFormat="1" x14ac:dyDescent="0.25">
      <c r="B1073" s="1013"/>
      <c r="AG1073" s="1011"/>
      <c r="AH1073" s="1011"/>
      <c r="AI1073" s="1011"/>
      <c r="AJ1073" s="1011"/>
      <c r="AK1073" s="1011"/>
    </row>
    <row r="1074" spans="2:37" s="1007" customFormat="1" x14ac:dyDescent="0.25">
      <c r="B1074" s="1013"/>
      <c r="AG1074" s="1011"/>
      <c r="AH1074" s="1011"/>
      <c r="AI1074" s="1011"/>
      <c r="AJ1074" s="1011"/>
      <c r="AK1074" s="1011"/>
    </row>
    <row r="1075" spans="2:37" s="1007" customFormat="1" x14ac:dyDescent="0.25">
      <c r="B1075" s="1013"/>
      <c r="AG1075" s="1011"/>
      <c r="AH1075" s="1011"/>
      <c r="AI1075" s="1011"/>
      <c r="AJ1075" s="1011"/>
      <c r="AK1075" s="1011"/>
    </row>
    <row r="1076" spans="2:37" s="1007" customFormat="1" x14ac:dyDescent="0.25">
      <c r="B1076" s="1013"/>
      <c r="AG1076" s="1011"/>
      <c r="AH1076" s="1011"/>
      <c r="AI1076" s="1011"/>
      <c r="AJ1076" s="1011"/>
      <c r="AK1076" s="1011"/>
    </row>
    <row r="1077" spans="2:37" s="1007" customFormat="1" x14ac:dyDescent="0.25">
      <c r="B1077" s="1013"/>
      <c r="AG1077" s="1011"/>
      <c r="AH1077" s="1011"/>
      <c r="AI1077" s="1011"/>
      <c r="AJ1077" s="1011"/>
      <c r="AK1077" s="1011"/>
    </row>
    <row r="1078" spans="2:37" s="1007" customFormat="1" x14ac:dyDescent="0.25">
      <c r="B1078" s="1013"/>
      <c r="AG1078" s="1011"/>
      <c r="AH1078" s="1011"/>
      <c r="AI1078" s="1011"/>
      <c r="AJ1078" s="1011"/>
      <c r="AK1078" s="1011"/>
    </row>
    <row r="1079" spans="2:37" s="1007" customFormat="1" x14ac:dyDescent="0.25">
      <c r="B1079" s="1013"/>
      <c r="AG1079" s="1011"/>
      <c r="AH1079" s="1011"/>
      <c r="AI1079" s="1011"/>
      <c r="AJ1079" s="1011"/>
      <c r="AK1079" s="1011"/>
    </row>
    <row r="1080" spans="2:37" s="1007" customFormat="1" x14ac:dyDescent="0.25">
      <c r="B1080" s="1013"/>
      <c r="AG1080" s="1011"/>
      <c r="AH1080" s="1011"/>
      <c r="AI1080" s="1011"/>
      <c r="AJ1080" s="1011"/>
      <c r="AK1080" s="1011"/>
    </row>
    <row r="1081" spans="2:37" s="1007" customFormat="1" x14ac:dyDescent="0.25">
      <c r="B1081" s="1013"/>
      <c r="AG1081" s="1011"/>
      <c r="AH1081" s="1011"/>
      <c r="AI1081" s="1011"/>
      <c r="AJ1081" s="1011"/>
      <c r="AK1081" s="1011"/>
    </row>
    <row r="1082" spans="2:37" s="1007" customFormat="1" x14ac:dyDescent="0.25">
      <c r="B1082" s="1013"/>
      <c r="AG1082" s="1011"/>
      <c r="AH1082" s="1011"/>
      <c r="AI1082" s="1011"/>
      <c r="AJ1082" s="1011"/>
      <c r="AK1082" s="1011"/>
    </row>
    <row r="1083" spans="2:37" s="1007" customFormat="1" x14ac:dyDescent="0.25">
      <c r="B1083" s="1013"/>
      <c r="AG1083" s="1011"/>
      <c r="AH1083" s="1011"/>
      <c r="AI1083" s="1011"/>
      <c r="AJ1083" s="1011"/>
      <c r="AK1083" s="1011"/>
    </row>
    <row r="1084" spans="2:37" s="1007" customFormat="1" x14ac:dyDescent="0.25">
      <c r="B1084" s="1013"/>
      <c r="AG1084" s="1011"/>
      <c r="AH1084" s="1011"/>
      <c r="AI1084" s="1011"/>
      <c r="AJ1084" s="1011"/>
      <c r="AK1084" s="1011"/>
    </row>
    <row r="1085" spans="2:37" s="1007" customFormat="1" x14ac:dyDescent="0.25">
      <c r="B1085" s="1013"/>
      <c r="AG1085" s="1011"/>
      <c r="AH1085" s="1011"/>
      <c r="AI1085" s="1011"/>
      <c r="AJ1085" s="1011"/>
      <c r="AK1085" s="1011"/>
    </row>
    <row r="1086" spans="2:37" s="1007" customFormat="1" x14ac:dyDescent="0.25">
      <c r="B1086" s="1013"/>
      <c r="AG1086" s="1011"/>
      <c r="AH1086" s="1011"/>
      <c r="AI1086" s="1011"/>
      <c r="AJ1086" s="1011"/>
      <c r="AK1086" s="1011"/>
    </row>
    <row r="1087" spans="2:37" s="1007" customFormat="1" x14ac:dyDescent="0.25">
      <c r="B1087" s="1013"/>
      <c r="AG1087" s="1011"/>
      <c r="AH1087" s="1011"/>
      <c r="AI1087" s="1011"/>
      <c r="AJ1087" s="1011"/>
      <c r="AK1087" s="1011"/>
    </row>
    <row r="1088" spans="2:37" s="1007" customFormat="1" x14ac:dyDescent="0.25">
      <c r="B1088" s="1013"/>
      <c r="AG1088" s="1011"/>
      <c r="AH1088" s="1011"/>
      <c r="AI1088" s="1011"/>
      <c r="AJ1088" s="1011"/>
      <c r="AK1088" s="1011"/>
    </row>
    <row r="1089" spans="2:37" s="1007" customFormat="1" x14ac:dyDescent="0.25">
      <c r="B1089" s="1013"/>
      <c r="AG1089" s="1011"/>
      <c r="AH1089" s="1011"/>
      <c r="AI1089" s="1011"/>
      <c r="AJ1089" s="1011"/>
      <c r="AK1089" s="1011"/>
    </row>
    <row r="1090" spans="2:37" s="1007" customFormat="1" x14ac:dyDescent="0.25">
      <c r="B1090" s="1013"/>
      <c r="AG1090" s="1011"/>
      <c r="AH1090" s="1011"/>
      <c r="AI1090" s="1011"/>
      <c r="AJ1090" s="1011"/>
      <c r="AK1090" s="1011"/>
    </row>
    <row r="1091" spans="2:37" s="1007" customFormat="1" x14ac:dyDescent="0.25">
      <c r="B1091" s="1013"/>
      <c r="AG1091" s="1011"/>
      <c r="AH1091" s="1011"/>
      <c r="AI1091" s="1011"/>
      <c r="AJ1091" s="1011"/>
      <c r="AK1091" s="1011"/>
    </row>
    <row r="1092" spans="2:37" s="1007" customFormat="1" x14ac:dyDescent="0.25">
      <c r="B1092" s="1013"/>
      <c r="AG1092" s="1011"/>
      <c r="AH1092" s="1011"/>
      <c r="AI1092" s="1011"/>
      <c r="AJ1092" s="1011"/>
      <c r="AK1092" s="1011"/>
    </row>
    <row r="1093" spans="2:37" s="1007" customFormat="1" x14ac:dyDescent="0.25">
      <c r="B1093" s="1013"/>
      <c r="AG1093" s="1011"/>
      <c r="AH1093" s="1011"/>
      <c r="AI1093" s="1011"/>
      <c r="AJ1093" s="1011"/>
      <c r="AK1093" s="1011"/>
    </row>
    <row r="1094" spans="2:37" s="1007" customFormat="1" x14ac:dyDescent="0.25">
      <c r="B1094" s="1013"/>
      <c r="AG1094" s="1011"/>
      <c r="AH1094" s="1011"/>
      <c r="AI1094" s="1011"/>
      <c r="AJ1094" s="1011"/>
      <c r="AK1094" s="1011"/>
    </row>
    <row r="1095" spans="2:37" s="1007" customFormat="1" x14ac:dyDescent="0.25">
      <c r="B1095" s="1013"/>
      <c r="AG1095" s="1011"/>
      <c r="AH1095" s="1011"/>
      <c r="AI1095" s="1011"/>
      <c r="AJ1095" s="1011"/>
      <c r="AK1095" s="1011"/>
    </row>
    <row r="1096" spans="2:37" s="1007" customFormat="1" x14ac:dyDescent="0.25">
      <c r="B1096" s="1013"/>
      <c r="AG1096" s="1011"/>
      <c r="AH1096" s="1011"/>
      <c r="AI1096" s="1011"/>
      <c r="AJ1096" s="1011"/>
      <c r="AK1096" s="1011"/>
    </row>
    <row r="1097" spans="2:37" s="1007" customFormat="1" x14ac:dyDescent="0.25">
      <c r="B1097" s="1013"/>
      <c r="AG1097" s="1011"/>
      <c r="AH1097" s="1011"/>
      <c r="AI1097" s="1011"/>
      <c r="AJ1097" s="1011"/>
      <c r="AK1097" s="1011"/>
    </row>
    <row r="1098" spans="2:37" s="1007" customFormat="1" x14ac:dyDescent="0.25">
      <c r="B1098" s="1013"/>
      <c r="AG1098" s="1011"/>
      <c r="AH1098" s="1011"/>
      <c r="AI1098" s="1011"/>
      <c r="AJ1098" s="1011"/>
      <c r="AK1098" s="1011"/>
    </row>
    <row r="1099" spans="2:37" s="1007" customFormat="1" x14ac:dyDescent="0.25">
      <c r="B1099" s="1013"/>
      <c r="AG1099" s="1011"/>
      <c r="AH1099" s="1011"/>
      <c r="AI1099" s="1011"/>
      <c r="AJ1099" s="1011"/>
      <c r="AK1099" s="1011"/>
    </row>
    <row r="1100" spans="2:37" s="1007" customFormat="1" x14ac:dyDescent="0.25">
      <c r="B1100" s="1013"/>
      <c r="AG1100" s="1011"/>
      <c r="AH1100" s="1011"/>
      <c r="AI1100" s="1011"/>
      <c r="AJ1100" s="1011"/>
      <c r="AK1100" s="1011"/>
    </row>
    <row r="1101" spans="2:37" s="1007" customFormat="1" x14ac:dyDescent="0.25">
      <c r="B1101" s="1013"/>
      <c r="AG1101" s="1011"/>
      <c r="AH1101" s="1011"/>
      <c r="AI1101" s="1011"/>
      <c r="AJ1101" s="1011"/>
      <c r="AK1101" s="1011"/>
    </row>
    <row r="1102" spans="2:37" s="1007" customFormat="1" x14ac:dyDescent="0.25">
      <c r="B1102" s="1013"/>
      <c r="AG1102" s="1011"/>
      <c r="AH1102" s="1011"/>
      <c r="AI1102" s="1011"/>
      <c r="AJ1102" s="1011"/>
      <c r="AK1102" s="1011"/>
    </row>
    <row r="1103" spans="2:37" s="1007" customFormat="1" x14ac:dyDescent="0.25">
      <c r="B1103" s="1013"/>
      <c r="AG1103" s="1011"/>
      <c r="AH1103" s="1011"/>
      <c r="AI1103" s="1011"/>
      <c r="AJ1103" s="1011"/>
      <c r="AK1103" s="1011"/>
    </row>
    <row r="1104" spans="2:37" s="1007" customFormat="1" x14ac:dyDescent="0.25">
      <c r="B1104" s="1013"/>
      <c r="AG1104" s="1011"/>
      <c r="AH1104" s="1011"/>
      <c r="AI1104" s="1011"/>
      <c r="AJ1104" s="1011"/>
      <c r="AK1104" s="1011"/>
    </row>
    <row r="1105" spans="2:37" s="1007" customFormat="1" x14ac:dyDescent="0.25">
      <c r="B1105" s="1013"/>
      <c r="AG1105" s="1011"/>
      <c r="AH1105" s="1011"/>
      <c r="AI1105" s="1011"/>
      <c r="AJ1105" s="1011"/>
      <c r="AK1105" s="1011"/>
    </row>
    <row r="1106" spans="2:37" s="1007" customFormat="1" x14ac:dyDescent="0.25">
      <c r="B1106" s="1013"/>
      <c r="AG1106" s="1011"/>
      <c r="AH1106" s="1011"/>
      <c r="AI1106" s="1011"/>
      <c r="AJ1106" s="1011"/>
      <c r="AK1106" s="1011"/>
    </row>
    <row r="1107" spans="2:37" s="1007" customFormat="1" x14ac:dyDescent="0.25">
      <c r="B1107" s="1013"/>
      <c r="AG1107" s="1011"/>
      <c r="AH1107" s="1011"/>
      <c r="AI1107" s="1011"/>
      <c r="AJ1107" s="1011"/>
      <c r="AK1107" s="1011"/>
    </row>
    <row r="1108" spans="2:37" s="1007" customFormat="1" x14ac:dyDescent="0.25">
      <c r="B1108" s="1013"/>
      <c r="AG1108" s="1011"/>
      <c r="AH1108" s="1011"/>
      <c r="AI1108" s="1011"/>
      <c r="AJ1108" s="1011"/>
      <c r="AK1108" s="1011"/>
    </row>
    <row r="1109" spans="2:37" s="1007" customFormat="1" x14ac:dyDescent="0.25">
      <c r="B1109" s="1013"/>
      <c r="AG1109" s="1011"/>
      <c r="AH1109" s="1011"/>
      <c r="AI1109" s="1011"/>
      <c r="AJ1109" s="1011"/>
      <c r="AK1109" s="1011"/>
    </row>
    <row r="1110" spans="2:37" s="1007" customFormat="1" x14ac:dyDescent="0.25">
      <c r="B1110" s="1013"/>
      <c r="AG1110" s="1011"/>
      <c r="AH1110" s="1011"/>
      <c r="AI1110" s="1011"/>
      <c r="AJ1110" s="1011"/>
      <c r="AK1110" s="1011"/>
    </row>
    <row r="1111" spans="2:37" s="1007" customFormat="1" x14ac:dyDescent="0.25">
      <c r="B1111" s="1013"/>
      <c r="AG1111" s="1011"/>
      <c r="AH1111" s="1011"/>
      <c r="AI1111" s="1011"/>
      <c r="AJ1111" s="1011"/>
      <c r="AK1111" s="1011"/>
    </row>
    <row r="1112" spans="2:37" s="1007" customFormat="1" x14ac:dyDescent="0.25">
      <c r="B1112" s="1013"/>
      <c r="AG1112" s="1011"/>
      <c r="AH1112" s="1011"/>
      <c r="AI1112" s="1011"/>
      <c r="AJ1112" s="1011"/>
      <c r="AK1112" s="1011"/>
    </row>
    <row r="1113" spans="2:37" s="1007" customFormat="1" x14ac:dyDescent="0.25">
      <c r="B1113" s="1013"/>
      <c r="AG1113" s="1011"/>
      <c r="AH1113" s="1011"/>
      <c r="AI1113" s="1011"/>
      <c r="AJ1113" s="1011"/>
      <c r="AK1113" s="1011"/>
    </row>
    <row r="1114" spans="2:37" s="1007" customFormat="1" x14ac:dyDescent="0.25">
      <c r="B1114" s="1013"/>
      <c r="AG1114" s="1011"/>
      <c r="AH1114" s="1011"/>
      <c r="AI1114" s="1011"/>
      <c r="AJ1114" s="1011"/>
      <c r="AK1114" s="1011"/>
    </row>
    <row r="1115" spans="2:37" s="1007" customFormat="1" x14ac:dyDescent="0.25">
      <c r="B1115" s="1013"/>
      <c r="AG1115" s="1011"/>
      <c r="AH1115" s="1011"/>
      <c r="AI1115" s="1011"/>
      <c r="AJ1115" s="1011"/>
      <c r="AK1115" s="1011"/>
    </row>
    <row r="1116" spans="2:37" s="1007" customFormat="1" x14ac:dyDescent="0.25">
      <c r="B1116" s="1013"/>
      <c r="AG1116" s="1011"/>
      <c r="AH1116" s="1011"/>
      <c r="AI1116" s="1011"/>
      <c r="AJ1116" s="1011"/>
      <c r="AK1116" s="1011"/>
    </row>
    <row r="1117" spans="2:37" s="1007" customFormat="1" x14ac:dyDescent="0.25">
      <c r="B1117" s="1013"/>
      <c r="AG1117" s="1011"/>
      <c r="AH1117" s="1011"/>
      <c r="AI1117" s="1011"/>
      <c r="AJ1117" s="1011"/>
      <c r="AK1117" s="1011"/>
    </row>
    <row r="1118" spans="2:37" s="1007" customFormat="1" x14ac:dyDescent="0.25">
      <c r="B1118" s="1013"/>
      <c r="AG1118" s="1011"/>
      <c r="AH1118" s="1011"/>
      <c r="AI1118" s="1011"/>
      <c r="AJ1118" s="1011"/>
      <c r="AK1118" s="1011"/>
    </row>
    <row r="1119" spans="2:37" s="1007" customFormat="1" x14ac:dyDescent="0.25">
      <c r="B1119" s="1013"/>
      <c r="AG1119" s="1011"/>
      <c r="AH1119" s="1011"/>
      <c r="AI1119" s="1011"/>
      <c r="AJ1119" s="1011"/>
      <c r="AK1119" s="1011"/>
    </row>
    <row r="1120" spans="2:37" s="1007" customFormat="1" x14ac:dyDescent="0.25">
      <c r="B1120" s="1013"/>
      <c r="AG1120" s="1011"/>
      <c r="AH1120" s="1011"/>
      <c r="AI1120" s="1011"/>
      <c r="AJ1120" s="1011"/>
      <c r="AK1120" s="1011"/>
    </row>
    <row r="1121" spans="2:37" s="1007" customFormat="1" x14ac:dyDescent="0.25">
      <c r="B1121" s="1013"/>
      <c r="AG1121" s="1011"/>
      <c r="AH1121" s="1011"/>
      <c r="AI1121" s="1011"/>
      <c r="AJ1121" s="1011"/>
      <c r="AK1121" s="1011"/>
    </row>
    <row r="1122" spans="2:37" s="1007" customFormat="1" x14ac:dyDescent="0.25">
      <c r="B1122" s="1013"/>
      <c r="AG1122" s="1011"/>
      <c r="AH1122" s="1011"/>
      <c r="AI1122" s="1011"/>
      <c r="AJ1122" s="1011"/>
      <c r="AK1122" s="1011"/>
    </row>
    <row r="1123" spans="2:37" s="1007" customFormat="1" x14ac:dyDescent="0.25">
      <c r="B1123" s="1013"/>
      <c r="AG1123" s="1011"/>
      <c r="AH1123" s="1011"/>
      <c r="AI1123" s="1011"/>
      <c r="AJ1123" s="1011"/>
      <c r="AK1123" s="1011"/>
    </row>
    <row r="1124" spans="2:37" s="1007" customFormat="1" x14ac:dyDescent="0.25">
      <c r="B1124" s="1013"/>
      <c r="AG1124" s="1011"/>
      <c r="AH1124" s="1011"/>
      <c r="AI1124" s="1011"/>
      <c r="AJ1124" s="1011"/>
      <c r="AK1124" s="1011"/>
    </row>
    <row r="1125" spans="2:37" s="1007" customFormat="1" x14ac:dyDescent="0.25">
      <c r="B1125" s="1013"/>
      <c r="AG1125" s="1011"/>
      <c r="AH1125" s="1011"/>
      <c r="AI1125" s="1011"/>
      <c r="AJ1125" s="1011"/>
      <c r="AK1125" s="1011"/>
    </row>
    <row r="1126" spans="2:37" s="1007" customFormat="1" x14ac:dyDescent="0.25">
      <c r="B1126" s="1013"/>
      <c r="AG1126" s="1011"/>
      <c r="AH1126" s="1011"/>
      <c r="AI1126" s="1011"/>
      <c r="AJ1126" s="1011"/>
      <c r="AK1126" s="1011"/>
    </row>
    <row r="1127" spans="2:37" s="1007" customFormat="1" x14ac:dyDescent="0.25">
      <c r="B1127" s="1013"/>
      <c r="AG1127" s="1011"/>
      <c r="AH1127" s="1011"/>
      <c r="AI1127" s="1011"/>
      <c r="AJ1127" s="1011"/>
      <c r="AK1127" s="1011"/>
    </row>
    <row r="1128" spans="2:37" s="1007" customFormat="1" x14ac:dyDescent="0.25">
      <c r="B1128" s="1013"/>
      <c r="AG1128" s="1011"/>
      <c r="AH1128" s="1011"/>
      <c r="AI1128" s="1011"/>
      <c r="AJ1128" s="1011"/>
      <c r="AK1128" s="1011"/>
    </row>
    <row r="1129" spans="2:37" s="1007" customFormat="1" x14ac:dyDescent="0.25">
      <c r="B1129" s="1013"/>
      <c r="AG1129" s="1011"/>
      <c r="AH1129" s="1011"/>
      <c r="AI1129" s="1011"/>
      <c r="AJ1129" s="1011"/>
      <c r="AK1129" s="1011"/>
    </row>
    <row r="1130" spans="2:37" s="1007" customFormat="1" x14ac:dyDescent="0.25">
      <c r="B1130" s="1013"/>
      <c r="AG1130" s="1011"/>
      <c r="AH1130" s="1011"/>
      <c r="AI1130" s="1011"/>
      <c r="AJ1130" s="1011"/>
      <c r="AK1130" s="1011"/>
    </row>
    <row r="1131" spans="2:37" s="1007" customFormat="1" x14ac:dyDescent="0.25">
      <c r="B1131" s="1013"/>
      <c r="AG1131" s="1011"/>
      <c r="AH1131" s="1011"/>
      <c r="AI1131" s="1011"/>
      <c r="AJ1131" s="1011"/>
      <c r="AK1131" s="1011"/>
    </row>
    <row r="1132" spans="2:37" s="1007" customFormat="1" x14ac:dyDescent="0.25">
      <c r="B1132" s="1013"/>
      <c r="AG1132" s="1011"/>
      <c r="AH1132" s="1011"/>
      <c r="AI1132" s="1011"/>
      <c r="AJ1132" s="1011"/>
      <c r="AK1132" s="1011"/>
    </row>
    <row r="1133" spans="2:37" s="1007" customFormat="1" x14ac:dyDescent="0.25">
      <c r="B1133" s="1013"/>
      <c r="AG1133" s="1011"/>
      <c r="AH1133" s="1011"/>
      <c r="AI1133" s="1011"/>
      <c r="AJ1133" s="1011"/>
      <c r="AK1133" s="1011"/>
    </row>
    <row r="1134" spans="2:37" s="1007" customFormat="1" x14ac:dyDescent="0.25">
      <c r="B1134" s="1013"/>
      <c r="AG1134" s="1011"/>
      <c r="AH1134" s="1011"/>
      <c r="AI1134" s="1011"/>
      <c r="AJ1134" s="1011"/>
      <c r="AK1134" s="1011"/>
    </row>
    <row r="1135" spans="2:37" s="1007" customFormat="1" x14ac:dyDescent="0.25">
      <c r="B1135" s="1013"/>
      <c r="AG1135" s="1011"/>
      <c r="AH1135" s="1011"/>
      <c r="AI1135" s="1011"/>
      <c r="AJ1135" s="1011"/>
      <c r="AK1135" s="1011"/>
    </row>
    <row r="1136" spans="2:37" s="1007" customFormat="1" x14ac:dyDescent="0.25">
      <c r="B1136" s="1013"/>
      <c r="AG1136" s="1011"/>
      <c r="AH1136" s="1011"/>
      <c r="AI1136" s="1011"/>
      <c r="AJ1136" s="1011"/>
      <c r="AK1136" s="1011"/>
    </row>
    <row r="1137" spans="2:37" s="1007" customFormat="1" x14ac:dyDescent="0.25">
      <c r="B1137" s="1013"/>
      <c r="AG1137" s="1011"/>
      <c r="AH1137" s="1011"/>
      <c r="AI1137" s="1011"/>
      <c r="AJ1137" s="1011"/>
      <c r="AK1137" s="1011"/>
    </row>
    <row r="1138" spans="2:37" s="1007" customFormat="1" x14ac:dyDescent="0.25">
      <c r="B1138" s="1013"/>
      <c r="AG1138" s="1011"/>
      <c r="AH1138" s="1011"/>
      <c r="AI1138" s="1011"/>
      <c r="AJ1138" s="1011"/>
      <c r="AK1138" s="1011"/>
    </row>
    <row r="1139" spans="2:37" s="1007" customFormat="1" x14ac:dyDescent="0.25">
      <c r="B1139" s="1013"/>
      <c r="AG1139" s="1011"/>
      <c r="AH1139" s="1011"/>
      <c r="AI1139" s="1011"/>
      <c r="AJ1139" s="1011"/>
      <c r="AK1139" s="1011"/>
    </row>
    <row r="1140" spans="2:37" s="1007" customFormat="1" x14ac:dyDescent="0.25">
      <c r="B1140" s="1013"/>
      <c r="AG1140" s="1011"/>
      <c r="AH1140" s="1011"/>
      <c r="AI1140" s="1011"/>
      <c r="AJ1140" s="1011"/>
      <c r="AK1140" s="1011"/>
    </row>
    <row r="1141" spans="2:37" s="1007" customFormat="1" x14ac:dyDescent="0.25">
      <c r="B1141" s="1013"/>
      <c r="AG1141" s="1011"/>
      <c r="AH1141" s="1011"/>
      <c r="AI1141" s="1011"/>
      <c r="AJ1141" s="1011"/>
      <c r="AK1141" s="1011"/>
    </row>
    <row r="1142" spans="2:37" s="1007" customFormat="1" x14ac:dyDescent="0.25">
      <c r="B1142" s="1013"/>
      <c r="AG1142" s="1011"/>
      <c r="AH1142" s="1011"/>
      <c r="AI1142" s="1011"/>
      <c r="AJ1142" s="1011"/>
      <c r="AK1142" s="1011"/>
    </row>
    <row r="1143" spans="2:37" s="1007" customFormat="1" x14ac:dyDescent="0.25">
      <c r="B1143" s="1013"/>
      <c r="AG1143" s="1011"/>
      <c r="AH1143" s="1011"/>
      <c r="AI1143" s="1011"/>
      <c r="AJ1143" s="1011"/>
      <c r="AK1143" s="1011"/>
    </row>
    <row r="1144" spans="2:37" s="1007" customFormat="1" x14ac:dyDescent="0.25">
      <c r="B1144" s="1013"/>
      <c r="AG1144" s="1011"/>
      <c r="AH1144" s="1011"/>
      <c r="AI1144" s="1011"/>
      <c r="AJ1144" s="1011"/>
      <c r="AK1144" s="1011"/>
    </row>
    <row r="1145" spans="2:37" s="1007" customFormat="1" x14ac:dyDescent="0.25">
      <c r="B1145" s="1013"/>
      <c r="AG1145" s="1011"/>
      <c r="AH1145" s="1011"/>
      <c r="AI1145" s="1011"/>
      <c r="AJ1145" s="1011"/>
      <c r="AK1145" s="1011"/>
    </row>
    <row r="1146" spans="2:37" s="1007" customFormat="1" x14ac:dyDescent="0.25">
      <c r="B1146" s="1013"/>
      <c r="AG1146" s="1011"/>
      <c r="AH1146" s="1011"/>
      <c r="AI1146" s="1011"/>
      <c r="AJ1146" s="1011"/>
      <c r="AK1146" s="1011"/>
    </row>
    <row r="1147" spans="2:37" s="1007" customFormat="1" x14ac:dyDescent="0.25">
      <c r="B1147" s="1013"/>
      <c r="AG1147" s="1011"/>
      <c r="AH1147" s="1011"/>
      <c r="AI1147" s="1011"/>
      <c r="AJ1147" s="1011"/>
      <c r="AK1147" s="1011"/>
    </row>
    <row r="1148" spans="2:37" s="1007" customFormat="1" x14ac:dyDescent="0.25">
      <c r="B1148" s="1013"/>
      <c r="AG1148" s="1011"/>
      <c r="AH1148" s="1011"/>
      <c r="AI1148" s="1011"/>
      <c r="AJ1148" s="1011"/>
      <c r="AK1148" s="1011"/>
    </row>
    <row r="1149" spans="2:37" s="1007" customFormat="1" x14ac:dyDescent="0.25">
      <c r="B1149" s="1013"/>
      <c r="AG1149" s="1011"/>
      <c r="AH1149" s="1011"/>
      <c r="AI1149" s="1011"/>
      <c r="AJ1149" s="1011"/>
      <c r="AK1149" s="1011"/>
    </row>
    <row r="1150" spans="2:37" s="1007" customFormat="1" x14ac:dyDescent="0.25">
      <c r="B1150" s="1013"/>
      <c r="AG1150" s="1011"/>
      <c r="AH1150" s="1011"/>
      <c r="AI1150" s="1011"/>
      <c r="AJ1150" s="1011"/>
      <c r="AK1150" s="1011"/>
    </row>
    <row r="1151" spans="2:37" s="1007" customFormat="1" x14ac:dyDescent="0.25">
      <c r="B1151" s="1013"/>
      <c r="AG1151" s="1011"/>
      <c r="AH1151" s="1011"/>
      <c r="AI1151" s="1011"/>
      <c r="AJ1151" s="1011"/>
      <c r="AK1151" s="1011"/>
    </row>
    <row r="1152" spans="2:37" s="1007" customFormat="1" x14ac:dyDescent="0.25">
      <c r="B1152" s="1013"/>
      <c r="AG1152" s="1011"/>
      <c r="AH1152" s="1011"/>
      <c r="AI1152" s="1011"/>
      <c r="AJ1152" s="1011"/>
      <c r="AK1152" s="1011"/>
    </row>
    <row r="1153" spans="2:37" s="1007" customFormat="1" x14ac:dyDescent="0.25">
      <c r="B1153" s="1013"/>
      <c r="AG1153" s="1011"/>
      <c r="AH1153" s="1011"/>
      <c r="AI1153" s="1011"/>
      <c r="AJ1153" s="1011"/>
      <c r="AK1153" s="1011"/>
    </row>
    <row r="1154" spans="2:37" s="1007" customFormat="1" x14ac:dyDescent="0.25">
      <c r="B1154" s="1013"/>
      <c r="AG1154" s="1011"/>
      <c r="AH1154" s="1011"/>
      <c r="AI1154" s="1011"/>
      <c r="AJ1154" s="1011"/>
      <c r="AK1154" s="1011"/>
    </row>
    <row r="1155" spans="2:37" s="1007" customFormat="1" x14ac:dyDescent="0.25">
      <c r="B1155" s="1013"/>
      <c r="AG1155" s="1011"/>
      <c r="AH1155" s="1011"/>
      <c r="AI1155" s="1011"/>
      <c r="AJ1155" s="1011"/>
      <c r="AK1155" s="1011"/>
    </row>
    <row r="1156" spans="2:37" s="1007" customFormat="1" x14ac:dyDescent="0.25">
      <c r="B1156" s="1013"/>
      <c r="AG1156" s="1011"/>
      <c r="AH1156" s="1011"/>
      <c r="AI1156" s="1011"/>
      <c r="AJ1156" s="1011"/>
      <c r="AK1156" s="1011"/>
    </row>
    <row r="1157" spans="2:37" s="1007" customFormat="1" x14ac:dyDescent="0.25">
      <c r="B1157" s="1013"/>
      <c r="AG1157" s="1011"/>
      <c r="AH1157" s="1011"/>
      <c r="AI1157" s="1011"/>
      <c r="AJ1157" s="1011"/>
      <c r="AK1157" s="1011"/>
    </row>
    <row r="1158" spans="2:37" s="1007" customFormat="1" x14ac:dyDescent="0.25">
      <c r="B1158" s="1013"/>
      <c r="AG1158" s="1011"/>
      <c r="AH1158" s="1011"/>
      <c r="AI1158" s="1011"/>
      <c r="AJ1158" s="1011"/>
      <c r="AK1158" s="1011"/>
    </row>
    <row r="1159" spans="2:37" s="1007" customFormat="1" x14ac:dyDescent="0.25">
      <c r="B1159" s="1013"/>
      <c r="AG1159" s="1011"/>
      <c r="AH1159" s="1011"/>
      <c r="AI1159" s="1011"/>
      <c r="AJ1159" s="1011"/>
      <c r="AK1159" s="1011"/>
    </row>
    <row r="1160" spans="2:37" s="1007" customFormat="1" x14ac:dyDescent="0.25">
      <c r="B1160" s="1013"/>
      <c r="AG1160" s="1011"/>
      <c r="AH1160" s="1011"/>
      <c r="AI1160" s="1011"/>
      <c r="AJ1160" s="1011"/>
      <c r="AK1160" s="1011"/>
    </row>
    <row r="1161" spans="2:37" s="1007" customFormat="1" x14ac:dyDescent="0.25">
      <c r="B1161" s="1013"/>
      <c r="AG1161" s="1011"/>
      <c r="AH1161" s="1011"/>
      <c r="AI1161" s="1011"/>
      <c r="AJ1161" s="1011"/>
      <c r="AK1161" s="1011"/>
    </row>
    <row r="1162" spans="2:37" s="1007" customFormat="1" x14ac:dyDescent="0.25">
      <c r="B1162" s="1013"/>
      <c r="AG1162" s="1011"/>
      <c r="AH1162" s="1011"/>
      <c r="AI1162" s="1011"/>
      <c r="AJ1162" s="1011"/>
      <c r="AK1162" s="1011"/>
    </row>
    <row r="1163" spans="2:37" s="1007" customFormat="1" x14ac:dyDescent="0.25">
      <c r="B1163" s="1013"/>
      <c r="AG1163" s="1011"/>
      <c r="AH1163" s="1011"/>
      <c r="AI1163" s="1011"/>
      <c r="AJ1163" s="1011"/>
      <c r="AK1163" s="1011"/>
    </row>
    <row r="1164" spans="2:37" s="1007" customFormat="1" x14ac:dyDescent="0.25">
      <c r="B1164" s="1013"/>
      <c r="AG1164" s="1011"/>
      <c r="AH1164" s="1011"/>
      <c r="AI1164" s="1011"/>
      <c r="AJ1164" s="1011"/>
      <c r="AK1164" s="1011"/>
    </row>
    <row r="1165" spans="2:37" s="1007" customFormat="1" x14ac:dyDescent="0.25">
      <c r="B1165" s="1013"/>
      <c r="AG1165" s="1011"/>
      <c r="AH1165" s="1011"/>
      <c r="AI1165" s="1011"/>
      <c r="AJ1165" s="1011"/>
      <c r="AK1165" s="1011"/>
    </row>
    <row r="1166" spans="2:37" s="1007" customFormat="1" x14ac:dyDescent="0.25">
      <c r="B1166" s="1013"/>
      <c r="AG1166" s="1011"/>
      <c r="AH1166" s="1011"/>
      <c r="AI1166" s="1011"/>
      <c r="AJ1166" s="1011"/>
      <c r="AK1166" s="1011"/>
    </row>
    <row r="1167" spans="2:37" s="1007" customFormat="1" x14ac:dyDescent="0.25">
      <c r="B1167" s="1013"/>
      <c r="AG1167" s="1011"/>
      <c r="AH1167" s="1011"/>
      <c r="AI1167" s="1011"/>
      <c r="AJ1167" s="1011"/>
      <c r="AK1167" s="1011"/>
    </row>
    <row r="1168" spans="2:37" s="1007" customFormat="1" x14ac:dyDescent="0.25">
      <c r="B1168" s="1013"/>
      <c r="AG1168" s="1011"/>
      <c r="AH1168" s="1011"/>
      <c r="AI1168" s="1011"/>
      <c r="AJ1168" s="1011"/>
      <c r="AK1168" s="1011"/>
    </row>
    <row r="1169" spans="2:37" s="1007" customFormat="1" x14ac:dyDescent="0.25">
      <c r="B1169" s="1013"/>
      <c r="AG1169" s="1011"/>
      <c r="AH1169" s="1011"/>
      <c r="AI1169" s="1011"/>
      <c r="AJ1169" s="1011"/>
      <c r="AK1169" s="1011"/>
    </row>
    <row r="1170" spans="2:37" s="1007" customFormat="1" x14ac:dyDescent="0.25">
      <c r="B1170" s="1013"/>
      <c r="AG1170" s="1011"/>
      <c r="AH1170" s="1011"/>
      <c r="AI1170" s="1011"/>
      <c r="AJ1170" s="1011"/>
      <c r="AK1170" s="1011"/>
    </row>
    <row r="1171" spans="2:37" s="1007" customFormat="1" x14ac:dyDescent="0.25">
      <c r="B1171" s="1013"/>
      <c r="AG1171" s="1011"/>
      <c r="AH1171" s="1011"/>
      <c r="AI1171" s="1011"/>
      <c r="AJ1171" s="1011"/>
      <c r="AK1171" s="1011"/>
    </row>
    <row r="1172" spans="2:37" s="1007" customFormat="1" x14ac:dyDescent="0.25">
      <c r="B1172" s="1013"/>
      <c r="AG1172" s="1011"/>
      <c r="AH1172" s="1011"/>
      <c r="AI1172" s="1011"/>
      <c r="AJ1172" s="1011"/>
      <c r="AK1172" s="1011"/>
    </row>
    <row r="1173" spans="2:37" s="1007" customFormat="1" x14ac:dyDescent="0.25">
      <c r="B1173" s="1013"/>
      <c r="AG1173" s="1011"/>
      <c r="AH1173" s="1011"/>
      <c r="AI1173" s="1011"/>
      <c r="AJ1173" s="1011"/>
      <c r="AK1173" s="1011"/>
    </row>
    <row r="1174" spans="2:37" s="1007" customFormat="1" x14ac:dyDescent="0.25">
      <c r="B1174" s="1013"/>
      <c r="AG1174" s="1011"/>
      <c r="AH1174" s="1011"/>
      <c r="AI1174" s="1011"/>
      <c r="AJ1174" s="1011"/>
      <c r="AK1174" s="1011"/>
    </row>
    <row r="1175" spans="2:37" s="1007" customFormat="1" x14ac:dyDescent="0.25">
      <c r="B1175" s="1013"/>
      <c r="AG1175" s="1011"/>
      <c r="AH1175" s="1011"/>
      <c r="AI1175" s="1011"/>
      <c r="AJ1175" s="1011"/>
      <c r="AK1175" s="1011"/>
    </row>
    <row r="1176" spans="2:37" s="1007" customFormat="1" x14ac:dyDescent="0.25">
      <c r="B1176" s="1013"/>
      <c r="AG1176" s="1011"/>
      <c r="AH1176" s="1011"/>
      <c r="AI1176" s="1011"/>
      <c r="AJ1176" s="1011"/>
      <c r="AK1176" s="1011"/>
    </row>
    <row r="1177" spans="2:37" s="1007" customFormat="1" x14ac:dyDescent="0.25">
      <c r="B1177" s="1013"/>
      <c r="AG1177" s="1011"/>
      <c r="AH1177" s="1011"/>
      <c r="AI1177" s="1011"/>
      <c r="AJ1177" s="1011"/>
      <c r="AK1177" s="1011"/>
    </row>
    <row r="1178" spans="2:37" s="1007" customFormat="1" x14ac:dyDescent="0.25">
      <c r="B1178" s="1013"/>
      <c r="AG1178" s="1011"/>
      <c r="AH1178" s="1011"/>
      <c r="AI1178" s="1011"/>
      <c r="AJ1178" s="1011"/>
      <c r="AK1178" s="1011"/>
    </row>
    <row r="1179" spans="2:37" s="1007" customFormat="1" x14ac:dyDescent="0.25">
      <c r="B1179" s="1013"/>
      <c r="AG1179" s="1011"/>
      <c r="AH1179" s="1011"/>
      <c r="AI1179" s="1011"/>
      <c r="AJ1179" s="1011"/>
      <c r="AK1179" s="1011"/>
    </row>
    <row r="1180" spans="2:37" s="1007" customFormat="1" x14ac:dyDescent="0.25">
      <c r="B1180" s="1013"/>
      <c r="AG1180" s="1011"/>
      <c r="AH1180" s="1011"/>
      <c r="AI1180" s="1011"/>
      <c r="AJ1180" s="1011"/>
      <c r="AK1180" s="1011"/>
    </row>
    <row r="1181" spans="2:37" s="1007" customFormat="1" x14ac:dyDescent="0.25">
      <c r="B1181" s="1013"/>
      <c r="AG1181" s="1011"/>
      <c r="AH1181" s="1011"/>
      <c r="AI1181" s="1011"/>
      <c r="AJ1181" s="1011"/>
      <c r="AK1181" s="1011"/>
    </row>
    <row r="1182" spans="2:37" s="1007" customFormat="1" x14ac:dyDescent="0.25">
      <c r="B1182" s="1013"/>
      <c r="AG1182" s="1011"/>
      <c r="AH1182" s="1011"/>
      <c r="AI1182" s="1011"/>
      <c r="AJ1182" s="1011"/>
      <c r="AK1182" s="1011"/>
    </row>
    <row r="1183" spans="2:37" s="1007" customFormat="1" x14ac:dyDescent="0.25">
      <c r="B1183" s="1013"/>
      <c r="AG1183" s="1011"/>
      <c r="AH1183" s="1011"/>
      <c r="AI1183" s="1011"/>
      <c r="AJ1183" s="1011"/>
      <c r="AK1183" s="1011"/>
    </row>
    <row r="1184" spans="2:37" s="1007" customFormat="1" x14ac:dyDescent="0.25">
      <c r="B1184" s="1013"/>
      <c r="AG1184" s="1011"/>
      <c r="AH1184" s="1011"/>
      <c r="AI1184" s="1011"/>
      <c r="AJ1184" s="1011"/>
      <c r="AK1184" s="1011"/>
    </row>
    <row r="1185" spans="2:37" s="1007" customFormat="1" x14ac:dyDescent="0.25">
      <c r="B1185" s="1013"/>
      <c r="AG1185" s="1011"/>
      <c r="AH1185" s="1011"/>
      <c r="AI1185" s="1011"/>
      <c r="AJ1185" s="1011"/>
      <c r="AK1185" s="1011"/>
    </row>
    <row r="1186" spans="2:37" s="1007" customFormat="1" x14ac:dyDescent="0.25">
      <c r="B1186" s="1013"/>
      <c r="AG1186" s="1011"/>
      <c r="AH1186" s="1011"/>
      <c r="AI1186" s="1011"/>
      <c r="AJ1186" s="1011"/>
      <c r="AK1186" s="1011"/>
    </row>
    <row r="1187" spans="2:37" s="1007" customFormat="1" x14ac:dyDescent="0.25">
      <c r="B1187" s="1013"/>
      <c r="AG1187" s="1011"/>
      <c r="AH1187" s="1011"/>
      <c r="AI1187" s="1011"/>
      <c r="AJ1187" s="1011"/>
      <c r="AK1187" s="1011"/>
    </row>
    <row r="1188" spans="2:37" s="1007" customFormat="1" x14ac:dyDescent="0.25">
      <c r="B1188" s="1013"/>
      <c r="AG1188" s="1011"/>
      <c r="AH1188" s="1011"/>
      <c r="AI1188" s="1011"/>
      <c r="AJ1188" s="1011"/>
      <c r="AK1188" s="1011"/>
    </row>
    <row r="1189" spans="2:37" s="1007" customFormat="1" x14ac:dyDescent="0.25">
      <c r="B1189" s="1013"/>
      <c r="AG1189" s="1011"/>
      <c r="AH1189" s="1011"/>
      <c r="AI1189" s="1011"/>
      <c r="AJ1189" s="1011"/>
      <c r="AK1189" s="1011"/>
    </row>
    <row r="1190" spans="2:37" s="1007" customFormat="1" x14ac:dyDescent="0.25">
      <c r="B1190" s="1013"/>
      <c r="AG1190" s="1011"/>
      <c r="AH1190" s="1011"/>
      <c r="AI1190" s="1011"/>
      <c r="AJ1190" s="1011"/>
      <c r="AK1190" s="1011"/>
    </row>
    <row r="1191" spans="2:37" s="1007" customFormat="1" x14ac:dyDescent="0.25">
      <c r="B1191" s="1013"/>
      <c r="AG1191" s="1011"/>
      <c r="AH1191" s="1011"/>
      <c r="AI1191" s="1011"/>
      <c r="AJ1191" s="1011"/>
      <c r="AK1191" s="1011"/>
    </row>
    <row r="1192" spans="2:37" s="1007" customFormat="1" x14ac:dyDescent="0.25">
      <c r="B1192" s="1013"/>
      <c r="AG1192" s="1011"/>
      <c r="AH1192" s="1011"/>
      <c r="AI1192" s="1011"/>
      <c r="AJ1192" s="1011"/>
      <c r="AK1192" s="1011"/>
    </row>
    <row r="1193" spans="2:37" s="1007" customFormat="1" x14ac:dyDescent="0.25">
      <c r="B1193" s="1013"/>
      <c r="AG1193" s="1011"/>
      <c r="AH1193" s="1011"/>
      <c r="AI1193" s="1011"/>
      <c r="AJ1193" s="1011"/>
      <c r="AK1193" s="1011"/>
    </row>
    <row r="1194" spans="2:37" s="1007" customFormat="1" x14ac:dyDescent="0.25">
      <c r="B1194" s="1013"/>
      <c r="AG1194" s="1011"/>
      <c r="AH1194" s="1011"/>
      <c r="AI1194" s="1011"/>
      <c r="AJ1194" s="1011"/>
      <c r="AK1194" s="1011"/>
    </row>
    <row r="1195" spans="2:37" s="1007" customFormat="1" x14ac:dyDescent="0.25">
      <c r="B1195" s="1013"/>
      <c r="AG1195" s="1011"/>
      <c r="AH1195" s="1011"/>
      <c r="AI1195" s="1011"/>
      <c r="AJ1195" s="1011"/>
      <c r="AK1195" s="1011"/>
    </row>
    <row r="1196" spans="2:37" s="1007" customFormat="1" x14ac:dyDescent="0.25">
      <c r="B1196" s="1013"/>
      <c r="AG1196" s="1011"/>
      <c r="AH1196" s="1011"/>
      <c r="AI1196" s="1011"/>
      <c r="AJ1196" s="1011"/>
      <c r="AK1196" s="1011"/>
    </row>
    <row r="1197" spans="2:37" s="1007" customFormat="1" x14ac:dyDescent="0.25">
      <c r="B1197" s="1013"/>
      <c r="AG1197" s="1011"/>
      <c r="AH1197" s="1011"/>
      <c r="AI1197" s="1011"/>
      <c r="AJ1197" s="1011"/>
      <c r="AK1197" s="1011"/>
    </row>
    <row r="1198" spans="2:37" s="1007" customFormat="1" x14ac:dyDescent="0.25">
      <c r="B1198" s="1013"/>
      <c r="AG1198" s="1011"/>
      <c r="AH1198" s="1011"/>
      <c r="AI1198" s="1011"/>
      <c r="AJ1198" s="1011"/>
      <c r="AK1198" s="1011"/>
    </row>
    <row r="1199" spans="2:37" s="1007" customFormat="1" x14ac:dyDescent="0.25">
      <c r="B1199" s="1013"/>
      <c r="AG1199" s="1011"/>
      <c r="AH1199" s="1011"/>
      <c r="AI1199" s="1011"/>
      <c r="AJ1199" s="1011"/>
      <c r="AK1199" s="1011"/>
    </row>
    <row r="1200" spans="2:37" s="1007" customFormat="1" x14ac:dyDescent="0.25">
      <c r="B1200" s="1013"/>
      <c r="AG1200" s="1011"/>
      <c r="AH1200" s="1011"/>
      <c r="AI1200" s="1011"/>
      <c r="AJ1200" s="1011"/>
      <c r="AK1200" s="1011"/>
    </row>
    <row r="1201" spans="2:37" s="1007" customFormat="1" x14ac:dyDescent="0.25">
      <c r="B1201" s="1013"/>
      <c r="AG1201" s="1011"/>
      <c r="AH1201" s="1011"/>
      <c r="AI1201" s="1011"/>
      <c r="AJ1201" s="1011"/>
      <c r="AK1201" s="1011"/>
    </row>
    <row r="1202" spans="2:37" s="1007" customFormat="1" x14ac:dyDescent="0.25">
      <c r="B1202" s="1013"/>
      <c r="AG1202" s="1011"/>
      <c r="AH1202" s="1011"/>
      <c r="AI1202" s="1011"/>
      <c r="AJ1202" s="1011"/>
      <c r="AK1202" s="1011"/>
    </row>
    <row r="1203" spans="2:37" s="1007" customFormat="1" x14ac:dyDescent="0.25">
      <c r="B1203" s="1013"/>
      <c r="AG1203" s="1011"/>
      <c r="AH1203" s="1011"/>
      <c r="AI1203" s="1011"/>
      <c r="AJ1203" s="1011"/>
      <c r="AK1203" s="1011"/>
    </row>
    <row r="1204" spans="2:37" s="1007" customFormat="1" x14ac:dyDescent="0.25">
      <c r="B1204" s="1013"/>
      <c r="AG1204" s="1011"/>
      <c r="AH1204" s="1011"/>
      <c r="AI1204" s="1011"/>
      <c r="AJ1204" s="1011"/>
      <c r="AK1204" s="1011"/>
    </row>
    <row r="1205" spans="2:37" s="1007" customFormat="1" x14ac:dyDescent="0.25">
      <c r="B1205" s="1013"/>
      <c r="AG1205" s="1011"/>
      <c r="AH1205" s="1011"/>
      <c r="AI1205" s="1011"/>
      <c r="AJ1205" s="1011"/>
      <c r="AK1205" s="1011"/>
    </row>
    <row r="1206" spans="2:37" s="1007" customFormat="1" x14ac:dyDescent="0.25">
      <c r="B1206" s="1013"/>
      <c r="AG1206" s="1011"/>
      <c r="AH1206" s="1011"/>
      <c r="AI1206" s="1011"/>
      <c r="AJ1206" s="1011"/>
      <c r="AK1206" s="1011"/>
    </row>
    <row r="1207" spans="2:37" s="1007" customFormat="1" x14ac:dyDescent="0.25">
      <c r="B1207" s="1013"/>
      <c r="AG1207" s="1011"/>
      <c r="AH1207" s="1011"/>
      <c r="AI1207" s="1011"/>
      <c r="AJ1207" s="1011"/>
      <c r="AK1207" s="1011"/>
    </row>
    <row r="1208" spans="2:37" s="1007" customFormat="1" x14ac:dyDescent="0.25">
      <c r="B1208" s="1013"/>
      <c r="AG1208" s="1011"/>
      <c r="AH1208" s="1011"/>
      <c r="AI1208" s="1011"/>
      <c r="AJ1208" s="1011"/>
      <c r="AK1208" s="1011"/>
    </row>
    <row r="1209" spans="2:37" s="1007" customFormat="1" x14ac:dyDescent="0.25">
      <c r="B1209" s="1013"/>
      <c r="AG1209" s="1011"/>
      <c r="AH1209" s="1011"/>
      <c r="AI1209" s="1011"/>
      <c r="AJ1209" s="1011"/>
      <c r="AK1209" s="1011"/>
    </row>
    <row r="1210" spans="2:37" s="1007" customFormat="1" x14ac:dyDescent="0.25">
      <c r="B1210" s="1013"/>
      <c r="AG1210" s="1011"/>
      <c r="AH1210" s="1011"/>
      <c r="AI1210" s="1011"/>
      <c r="AJ1210" s="1011"/>
      <c r="AK1210" s="1011"/>
    </row>
    <row r="1211" spans="2:37" s="1007" customFormat="1" x14ac:dyDescent="0.25">
      <c r="B1211" s="1013"/>
      <c r="AG1211" s="1011"/>
      <c r="AH1211" s="1011"/>
      <c r="AI1211" s="1011"/>
      <c r="AJ1211" s="1011"/>
      <c r="AK1211" s="1011"/>
    </row>
    <row r="1212" spans="2:37" s="1007" customFormat="1" x14ac:dyDescent="0.25">
      <c r="B1212" s="1013"/>
      <c r="AG1212" s="1011"/>
      <c r="AH1212" s="1011"/>
      <c r="AI1212" s="1011"/>
      <c r="AJ1212" s="1011"/>
      <c r="AK1212" s="1011"/>
    </row>
    <row r="1213" spans="2:37" s="1007" customFormat="1" x14ac:dyDescent="0.25">
      <c r="B1213" s="1013"/>
      <c r="AG1213" s="1011"/>
      <c r="AH1213" s="1011"/>
      <c r="AI1213" s="1011"/>
      <c r="AJ1213" s="1011"/>
      <c r="AK1213" s="1011"/>
    </row>
    <row r="1214" spans="2:37" s="1007" customFormat="1" x14ac:dyDescent="0.25">
      <c r="B1214" s="1013"/>
      <c r="AG1214" s="1011"/>
      <c r="AH1214" s="1011"/>
      <c r="AI1214" s="1011"/>
      <c r="AJ1214" s="1011"/>
      <c r="AK1214" s="1011"/>
    </row>
    <row r="1215" spans="2:37" s="1007" customFormat="1" x14ac:dyDescent="0.25">
      <c r="B1215" s="1013"/>
      <c r="AG1215" s="1011"/>
      <c r="AH1215" s="1011"/>
      <c r="AI1215" s="1011"/>
      <c r="AJ1215" s="1011"/>
      <c r="AK1215" s="1011"/>
    </row>
    <row r="1216" spans="2:37" s="1007" customFormat="1" x14ac:dyDescent="0.25">
      <c r="B1216" s="1013"/>
      <c r="AG1216" s="1011"/>
      <c r="AH1216" s="1011"/>
      <c r="AI1216" s="1011"/>
      <c r="AJ1216" s="1011"/>
      <c r="AK1216" s="1011"/>
    </row>
    <row r="1217" spans="2:37" s="1007" customFormat="1" x14ac:dyDescent="0.25">
      <c r="B1217" s="1013"/>
      <c r="AG1217" s="1011"/>
      <c r="AH1217" s="1011"/>
      <c r="AI1217" s="1011"/>
      <c r="AJ1217" s="1011"/>
      <c r="AK1217" s="1011"/>
    </row>
    <row r="1218" spans="2:37" s="1007" customFormat="1" x14ac:dyDescent="0.25">
      <c r="B1218" s="1013"/>
      <c r="AG1218" s="1011"/>
      <c r="AH1218" s="1011"/>
      <c r="AI1218" s="1011"/>
      <c r="AJ1218" s="1011"/>
      <c r="AK1218" s="1011"/>
    </row>
    <row r="1219" spans="2:37" s="1007" customFormat="1" x14ac:dyDescent="0.25">
      <c r="B1219" s="1013"/>
      <c r="AG1219" s="1011"/>
      <c r="AH1219" s="1011"/>
      <c r="AI1219" s="1011"/>
      <c r="AJ1219" s="1011"/>
      <c r="AK1219" s="1011"/>
    </row>
    <row r="1220" spans="2:37" s="1007" customFormat="1" x14ac:dyDescent="0.25">
      <c r="B1220" s="1013"/>
      <c r="AG1220" s="1011"/>
      <c r="AH1220" s="1011"/>
      <c r="AI1220" s="1011"/>
      <c r="AJ1220" s="1011"/>
      <c r="AK1220" s="1011"/>
    </row>
    <row r="1221" spans="2:37" s="1007" customFormat="1" x14ac:dyDescent="0.25">
      <c r="B1221" s="1013"/>
      <c r="AG1221" s="1011"/>
      <c r="AH1221" s="1011"/>
      <c r="AI1221" s="1011"/>
      <c r="AJ1221" s="1011"/>
      <c r="AK1221" s="1011"/>
    </row>
    <row r="1222" spans="2:37" s="1007" customFormat="1" x14ac:dyDescent="0.25">
      <c r="B1222" s="1013"/>
      <c r="AG1222" s="1011"/>
      <c r="AH1222" s="1011"/>
      <c r="AI1222" s="1011"/>
      <c r="AJ1222" s="1011"/>
      <c r="AK1222" s="1011"/>
    </row>
    <row r="1223" spans="2:37" s="1007" customFormat="1" x14ac:dyDescent="0.25">
      <c r="B1223" s="1013"/>
      <c r="AG1223" s="1011"/>
      <c r="AH1223" s="1011"/>
      <c r="AI1223" s="1011"/>
      <c r="AJ1223" s="1011"/>
      <c r="AK1223" s="1011"/>
    </row>
    <row r="1224" spans="2:37" s="1007" customFormat="1" x14ac:dyDescent="0.25">
      <c r="B1224" s="1013"/>
      <c r="AG1224" s="1011"/>
      <c r="AH1224" s="1011"/>
      <c r="AI1224" s="1011"/>
      <c r="AJ1224" s="1011"/>
      <c r="AK1224" s="1011"/>
    </row>
    <row r="1225" spans="2:37" s="1007" customFormat="1" x14ac:dyDescent="0.25">
      <c r="B1225" s="1013"/>
      <c r="AG1225" s="1011"/>
      <c r="AH1225" s="1011"/>
      <c r="AI1225" s="1011"/>
      <c r="AJ1225" s="1011"/>
      <c r="AK1225" s="1011"/>
    </row>
    <row r="1226" spans="2:37" s="1007" customFormat="1" x14ac:dyDescent="0.25">
      <c r="B1226" s="1013"/>
      <c r="AG1226" s="1011"/>
      <c r="AH1226" s="1011"/>
      <c r="AI1226" s="1011"/>
      <c r="AJ1226" s="1011"/>
      <c r="AK1226" s="1011"/>
    </row>
    <row r="1227" spans="2:37" s="1007" customFormat="1" x14ac:dyDescent="0.25">
      <c r="B1227" s="1013"/>
      <c r="AG1227" s="1011"/>
      <c r="AH1227" s="1011"/>
      <c r="AI1227" s="1011"/>
      <c r="AJ1227" s="1011"/>
      <c r="AK1227" s="1011"/>
    </row>
    <row r="1228" spans="2:37" s="1007" customFormat="1" x14ac:dyDescent="0.25">
      <c r="B1228" s="1013"/>
      <c r="AG1228" s="1011"/>
      <c r="AH1228" s="1011"/>
      <c r="AI1228" s="1011"/>
      <c r="AJ1228" s="1011"/>
      <c r="AK1228" s="1011"/>
    </row>
    <row r="1229" spans="2:37" s="1007" customFormat="1" x14ac:dyDescent="0.25">
      <c r="B1229" s="1013"/>
      <c r="AG1229" s="1011"/>
      <c r="AH1229" s="1011"/>
      <c r="AI1229" s="1011"/>
      <c r="AJ1229" s="1011"/>
      <c r="AK1229" s="1011"/>
    </row>
    <row r="1230" spans="2:37" s="1007" customFormat="1" x14ac:dyDescent="0.25">
      <c r="B1230" s="1013"/>
      <c r="AG1230" s="1011"/>
      <c r="AH1230" s="1011"/>
      <c r="AI1230" s="1011"/>
      <c r="AJ1230" s="1011"/>
      <c r="AK1230" s="1011"/>
    </row>
    <row r="1231" spans="2:37" s="1007" customFormat="1" x14ac:dyDescent="0.25">
      <c r="B1231" s="1013"/>
      <c r="AG1231" s="1011"/>
      <c r="AH1231" s="1011"/>
      <c r="AI1231" s="1011"/>
      <c r="AJ1231" s="1011"/>
      <c r="AK1231" s="1011"/>
    </row>
    <row r="1232" spans="2:37" s="1007" customFormat="1" x14ac:dyDescent="0.25">
      <c r="B1232" s="1013"/>
      <c r="AG1232" s="1011"/>
      <c r="AH1232" s="1011"/>
      <c r="AI1232" s="1011"/>
      <c r="AJ1232" s="1011"/>
      <c r="AK1232" s="1011"/>
    </row>
    <row r="1233" spans="2:37" s="1007" customFormat="1" x14ac:dyDescent="0.25">
      <c r="B1233" s="1013"/>
      <c r="AG1233" s="1011"/>
      <c r="AH1233" s="1011"/>
      <c r="AI1233" s="1011"/>
      <c r="AJ1233" s="1011"/>
      <c r="AK1233" s="1011"/>
    </row>
    <row r="1234" spans="2:37" s="1007" customFormat="1" x14ac:dyDescent="0.25">
      <c r="B1234" s="1013"/>
      <c r="AG1234" s="1011"/>
      <c r="AH1234" s="1011"/>
      <c r="AI1234" s="1011"/>
      <c r="AJ1234" s="1011"/>
      <c r="AK1234" s="1011"/>
    </row>
    <row r="1235" spans="2:37" s="1007" customFormat="1" x14ac:dyDescent="0.25">
      <c r="B1235" s="1013"/>
      <c r="AG1235" s="1011"/>
      <c r="AH1235" s="1011"/>
      <c r="AI1235" s="1011"/>
      <c r="AJ1235" s="1011"/>
      <c r="AK1235" s="1011"/>
    </row>
    <row r="1236" spans="2:37" s="1007" customFormat="1" x14ac:dyDescent="0.25">
      <c r="B1236" s="1013"/>
      <c r="AG1236" s="1011"/>
      <c r="AH1236" s="1011"/>
      <c r="AI1236" s="1011"/>
      <c r="AJ1236" s="1011"/>
      <c r="AK1236" s="1011"/>
    </row>
    <row r="1237" spans="2:37" s="1007" customFormat="1" x14ac:dyDescent="0.25">
      <c r="B1237" s="1013"/>
      <c r="AG1237" s="1011"/>
      <c r="AH1237" s="1011"/>
      <c r="AI1237" s="1011"/>
      <c r="AJ1237" s="1011"/>
      <c r="AK1237" s="1011"/>
    </row>
    <row r="1238" spans="2:37" s="1007" customFormat="1" x14ac:dyDescent="0.25">
      <c r="B1238" s="1013"/>
      <c r="AG1238" s="1011"/>
      <c r="AH1238" s="1011"/>
      <c r="AI1238" s="1011"/>
      <c r="AJ1238" s="1011"/>
      <c r="AK1238" s="1011"/>
    </row>
    <row r="1239" spans="2:37" s="1007" customFormat="1" x14ac:dyDescent="0.25">
      <c r="B1239" s="1013"/>
      <c r="AG1239" s="1011"/>
      <c r="AH1239" s="1011"/>
      <c r="AI1239" s="1011"/>
      <c r="AJ1239" s="1011"/>
      <c r="AK1239" s="1011"/>
    </row>
    <row r="1240" spans="2:37" s="1007" customFormat="1" x14ac:dyDescent="0.25">
      <c r="B1240" s="1013"/>
      <c r="AG1240" s="1011"/>
      <c r="AH1240" s="1011"/>
      <c r="AI1240" s="1011"/>
      <c r="AJ1240" s="1011"/>
      <c r="AK1240" s="1011"/>
    </row>
    <row r="1241" spans="2:37" s="1007" customFormat="1" x14ac:dyDescent="0.25">
      <c r="B1241" s="1013"/>
      <c r="AG1241" s="1011"/>
      <c r="AH1241" s="1011"/>
      <c r="AI1241" s="1011"/>
      <c r="AJ1241" s="1011"/>
      <c r="AK1241" s="1011"/>
    </row>
    <row r="1242" spans="2:37" s="1007" customFormat="1" x14ac:dyDescent="0.25">
      <c r="B1242" s="1013"/>
      <c r="AG1242" s="1011"/>
      <c r="AH1242" s="1011"/>
      <c r="AI1242" s="1011"/>
      <c r="AJ1242" s="1011"/>
      <c r="AK1242" s="1011"/>
    </row>
    <row r="1243" spans="2:37" s="1007" customFormat="1" x14ac:dyDescent="0.25">
      <c r="B1243" s="1013"/>
      <c r="AG1243" s="1011"/>
      <c r="AH1243" s="1011"/>
      <c r="AI1243" s="1011"/>
      <c r="AJ1243" s="1011"/>
      <c r="AK1243" s="1011"/>
    </row>
    <row r="1244" spans="2:37" s="1007" customFormat="1" x14ac:dyDescent="0.25">
      <c r="B1244" s="1013"/>
      <c r="AG1244" s="1011"/>
      <c r="AH1244" s="1011"/>
      <c r="AI1244" s="1011"/>
      <c r="AJ1244" s="1011"/>
      <c r="AK1244" s="1011"/>
    </row>
    <row r="1245" spans="2:37" s="1007" customFormat="1" x14ac:dyDescent="0.25">
      <c r="B1245" s="1013"/>
      <c r="AG1245" s="1011"/>
      <c r="AH1245" s="1011"/>
      <c r="AI1245" s="1011"/>
      <c r="AJ1245" s="1011"/>
      <c r="AK1245" s="1011"/>
    </row>
    <row r="1246" spans="2:37" s="1007" customFormat="1" x14ac:dyDescent="0.25">
      <c r="B1246" s="1013"/>
      <c r="AG1246" s="1011"/>
      <c r="AH1246" s="1011"/>
      <c r="AI1246" s="1011"/>
      <c r="AJ1246" s="1011"/>
      <c r="AK1246" s="1011"/>
    </row>
    <row r="1247" spans="2:37" s="1007" customFormat="1" x14ac:dyDescent="0.25">
      <c r="B1247" s="1013"/>
      <c r="AG1247" s="1011"/>
      <c r="AH1247" s="1011"/>
      <c r="AI1247" s="1011"/>
      <c r="AJ1247" s="1011"/>
      <c r="AK1247" s="1011"/>
    </row>
    <row r="1248" spans="2:37" s="1007" customFormat="1" x14ac:dyDescent="0.25">
      <c r="B1248" s="1013"/>
      <c r="AG1248" s="1011"/>
      <c r="AH1248" s="1011"/>
      <c r="AI1248" s="1011"/>
      <c r="AJ1248" s="1011"/>
      <c r="AK1248" s="1011"/>
    </row>
    <row r="1249" spans="2:37" s="1007" customFormat="1" x14ac:dyDescent="0.25">
      <c r="B1249" s="1013"/>
      <c r="AG1249" s="1011"/>
      <c r="AH1249" s="1011"/>
      <c r="AI1249" s="1011"/>
      <c r="AJ1249" s="1011"/>
      <c r="AK1249" s="1011"/>
    </row>
    <row r="1250" spans="2:37" s="1007" customFormat="1" x14ac:dyDescent="0.25">
      <c r="B1250" s="1013"/>
      <c r="AG1250" s="1011"/>
      <c r="AH1250" s="1011"/>
      <c r="AI1250" s="1011"/>
      <c r="AJ1250" s="1011"/>
      <c r="AK1250" s="1011"/>
    </row>
    <row r="1251" spans="2:37" s="1007" customFormat="1" x14ac:dyDescent="0.25">
      <c r="B1251" s="1013"/>
      <c r="AG1251" s="1011"/>
      <c r="AH1251" s="1011"/>
      <c r="AI1251" s="1011"/>
      <c r="AJ1251" s="1011"/>
      <c r="AK1251" s="1011"/>
    </row>
    <row r="1252" spans="2:37" s="1007" customFormat="1" x14ac:dyDescent="0.25">
      <c r="B1252" s="1013"/>
      <c r="AG1252" s="1011"/>
      <c r="AH1252" s="1011"/>
      <c r="AI1252" s="1011"/>
      <c r="AJ1252" s="1011"/>
      <c r="AK1252" s="1011"/>
    </row>
    <row r="1253" spans="2:37" s="1007" customFormat="1" x14ac:dyDescent="0.25">
      <c r="B1253" s="1013"/>
      <c r="AG1253" s="1011"/>
      <c r="AH1253" s="1011"/>
      <c r="AI1253" s="1011"/>
      <c r="AJ1253" s="1011"/>
      <c r="AK1253" s="1011"/>
    </row>
    <row r="1254" spans="2:37" s="1007" customFormat="1" x14ac:dyDescent="0.25">
      <c r="B1254" s="1013"/>
      <c r="AG1254" s="1011"/>
      <c r="AH1254" s="1011"/>
      <c r="AI1254" s="1011"/>
      <c r="AJ1254" s="1011"/>
      <c r="AK1254" s="1011"/>
    </row>
    <row r="1255" spans="2:37" s="1007" customFormat="1" x14ac:dyDescent="0.25">
      <c r="B1255" s="1013"/>
      <c r="AG1255" s="1011"/>
      <c r="AH1255" s="1011"/>
      <c r="AI1255" s="1011"/>
      <c r="AJ1255" s="1011"/>
      <c r="AK1255" s="1011"/>
    </row>
    <row r="1256" spans="2:37" s="1007" customFormat="1" x14ac:dyDescent="0.25">
      <c r="B1256" s="1013"/>
      <c r="AG1256" s="1011"/>
      <c r="AH1256" s="1011"/>
      <c r="AI1256" s="1011"/>
      <c r="AJ1256" s="1011"/>
      <c r="AK1256" s="1011"/>
    </row>
    <row r="1257" spans="2:37" s="1007" customFormat="1" x14ac:dyDescent="0.25">
      <c r="B1257" s="1013"/>
      <c r="AG1257" s="1011"/>
      <c r="AH1257" s="1011"/>
      <c r="AI1257" s="1011"/>
      <c r="AJ1257" s="1011"/>
      <c r="AK1257" s="1011"/>
    </row>
    <row r="1258" spans="2:37" s="1007" customFormat="1" x14ac:dyDescent="0.25">
      <c r="B1258" s="1013"/>
      <c r="AG1258" s="1011"/>
      <c r="AH1258" s="1011"/>
      <c r="AI1258" s="1011"/>
      <c r="AJ1258" s="1011"/>
      <c r="AK1258" s="1011"/>
    </row>
    <row r="1259" spans="2:37" s="1007" customFormat="1" x14ac:dyDescent="0.25">
      <c r="B1259" s="1013"/>
      <c r="AG1259" s="1011"/>
      <c r="AH1259" s="1011"/>
      <c r="AI1259" s="1011"/>
      <c r="AJ1259" s="1011"/>
      <c r="AK1259" s="1011"/>
    </row>
    <row r="1260" spans="2:37" s="1007" customFormat="1" x14ac:dyDescent="0.25">
      <c r="B1260" s="1013"/>
      <c r="AG1260" s="1011"/>
      <c r="AH1260" s="1011"/>
      <c r="AI1260" s="1011"/>
      <c r="AJ1260" s="1011"/>
      <c r="AK1260" s="1011"/>
    </row>
    <row r="1261" spans="2:37" s="1007" customFormat="1" x14ac:dyDescent="0.25">
      <c r="B1261" s="1013"/>
      <c r="AG1261" s="1011"/>
      <c r="AH1261" s="1011"/>
      <c r="AI1261" s="1011"/>
      <c r="AJ1261" s="1011"/>
      <c r="AK1261" s="1011"/>
    </row>
    <row r="1262" spans="2:37" s="1007" customFormat="1" x14ac:dyDescent="0.25">
      <c r="B1262" s="1013"/>
      <c r="AG1262" s="1011"/>
      <c r="AH1262" s="1011"/>
      <c r="AI1262" s="1011"/>
      <c r="AJ1262" s="1011"/>
      <c r="AK1262" s="1011"/>
    </row>
    <row r="1263" spans="2:37" s="1007" customFormat="1" x14ac:dyDescent="0.25">
      <c r="B1263" s="1013"/>
      <c r="AG1263" s="1011"/>
      <c r="AH1263" s="1011"/>
      <c r="AI1263" s="1011"/>
      <c r="AJ1263" s="1011"/>
      <c r="AK1263" s="1011"/>
    </row>
    <row r="1264" spans="2:37" s="1007" customFormat="1" x14ac:dyDescent="0.25">
      <c r="B1264" s="1013"/>
      <c r="AG1264" s="1011"/>
      <c r="AH1264" s="1011"/>
      <c r="AI1264" s="1011"/>
      <c r="AJ1264" s="1011"/>
      <c r="AK1264" s="1011"/>
    </row>
    <row r="1265" spans="2:37" s="1007" customFormat="1" x14ac:dyDescent="0.25">
      <c r="B1265" s="1013"/>
      <c r="AG1265" s="1011"/>
      <c r="AH1265" s="1011"/>
      <c r="AI1265" s="1011"/>
      <c r="AJ1265" s="1011"/>
      <c r="AK1265" s="1011"/>
    </row>
    <row r="1266" spans="2:37" s="1007" customFormat="1" x14ac:dyDescent="0.25">
      <c r="B1266" s="1013"/>
      <c r="AG1266" s="1011"/>
      <c r="AH1266" s="1011"/>
      <c r="AI1266" s="1011"/>
      <c r="AJ1266" s="1011"/>
      <c r="AK1266" s="1011"/>
    </row>
    <row r="1267" spans="2:37" s="1007" customFormat="1" x14ac:dyDescent="0.25">
      <c r="B1267" s="1013"/>
      <c r="AG1267" s="1011"/>
      <c r="AH1267" s="1011"/>
      <c r="AI1267" s="1011"/>
      <c r="AJ1267" s="1011"/>
      <c r="AK1267" s="1011"/>
    </row>
    <row r="1268" spans="2:37" s="1007" customFormat="1" x14ac:dyDescent="0.25">
      <c r="B1268" s="1013"/>
      <c r="AG1268" s="1011"/>
      <c r="AH1268" s="1011"/>
      <c r="AI1268" s="1011"/>
      <c r="AJ1268" s="1011"/>
      <c r="AK1268" s="1011"/>
    </row>
    <row r="1269" spans="2:37" s="1007" customFormat="1" x14ac:dyDescent="0.25">
      <c r="B1269" s="1013"/>
      <c r="AG1269" s="1011"/>
      <c r="AH1269" s="1011"/>
      <c r="AI1269" s="1011"/>
      <c r="AJ1269" s="1011"/>
      <c r="AK1269" s="1011"/>
    </row>
    <row r="1270" spans="2:37" s="1007" customFormat="1" x14ac:dyDescent="0.25">
      <c r="B1270" s="1013"/>
      <c r="AG1270" s="1011"/>
      <c r="AH1270" s="1011"/>
      <c r="AI1270" s="1011"/>
      <c r="AJ1270" s="1011"/>
      <c r="AK1270" s="1011"/>
    </row>
    <row r="1271" spans="2:37" s="1007" customFormat="1" x14ac:dyDescent="0.25">
      <c r="B1271" s="1013"/>
      <c r="AG1271" s="1011"/>
      <c r="AH1271" s="1011"/>
      <c r="AI1271" s="1011"/>
      <c r="AJ1271" s="1011"/>
      <c r="AK1271" s="1011"/>
    </row>
    <row r="1272" spans="2:37" s="1007" customFormat="1" x14ac:dyDescent="0.25">
      <c r="B1272" s="1013"/>
      <c r="AG1272" s="1011"/>
      <c r="AH1272" s="1011"/>
      <c r="AI1272" s="1011"/>
      <c r="AJ1272" s="1011"/>
      <c r="AK1272" s="1011"/>
    </row>
    <row r="1273" spans="2:37" s="1007" customFormat="1" x14ac:dyDescent="0.25">
      <c r="B1273" s="1013"/>
      <c r="AG1273" s="1011"/>
      <c r="AH1273" s="1011"/>
      <c r="AI1273" s="1011"/>
      <c r="AJ1273" s="1011"/>
      <c r="AK1273" s="1011"/>
    </row>
    <row r="1274" spans="2:37" s="1007" customFormat="1" x14ac:dyDescent="0.25">
      <c r="B1274" s="1013"/>
      <c r="AG1274" s="1011"/>
      <c r="AH1274" s="1011"/>
      <c r="AI1274" s="1011"/>
      <c r="AJ1274" s="1011"/>
      <c r="AK1274" s="1011"/>
    </row>
    <row r="1275" spans="2:37" s="1007" customFormat="1" x14ac:dyDescent="0.25">
      <c r="B1275" s="1013"/>
      <c r="AG1275" s="1011"/>
      <c r="AH1275" s="1011"/>
      <c r="AI1275" s="1011"/>
      <c r="AJ1275" s="1011"/>
      <c r="AK1275" s="1011"/>
    </row>
    <row r="1276" spans="2:37" s="1007" customFormat="1" x14ac:dyDescent="0.25">
      <c r="B1276" s="1013"/>
      <c r="AG1276" s="1011"/>
      <c r="AH1276" s="1011"/>
      <c r="AI1276" s="1011"/>
      <c r="AJ1276" s="1011"/>
      <c r="AK1276" s="1011"/>
    </row>
    <row r="1277" spans="2:37" s="1007" customFormat="1" x14ac:dyDescent="0.25">
      <c r="B1277" s="1013"/>
      <c r="AG1277" s="1011"/>
      <c r="AH1277" s="1011"/>
      <c r="AI1277" s="1011"/>
      <c r="AJ1277" s="1011"/>
      <c r="AK1277" s="1011"/>
    </row>
    <row r="1278" spans="2:37" s="1007" customFormat="1" x14ac:dyDescent="0.25">
      <c r="B1278" s="1013"/>
      <c r="AG1278" s="1011"/>
      <c r="AH1278" s="1011"/>
      <c r="AI1278" s="1011"/>
      <c r="AJ1278" s="1011"/>
      <c r="AK1278" s="1011"/>
    </row>
    <row r="1279" spans="2:37" s="1007" customFormat="1" x14ac:dyDescent="0.25">
      <c r="B1279" s="1013"/>
      <c r="AG1279" s="1011"/>
      <c r="AH1279" s="1011"/>
      <c r="AI1279" s="1011"/>
      <c r="AJ1279" s="1011"/>
      <c r="AK1279" s="1011"/>
    </row>
    <row r="1280" spans="2:37" s="1007" customFormat="1" x14ac:dyDescent="0.25">
      <c r="B1280" s="1013"/>
      <c r="AG1280" s="1011"/>
      <c r="AH1280" s="1011"/>
      <c r="AI1280" s="1011"/>
      <c r="AJ1280" s="1011"/>
      <c r="AK1280" s="1011"/>
    </row>
    <row r="1281" spans="2:37" s="1007" customFormat="1" x14ac:dyDescent="0.25">
      <c r="B1281" s="1013"/>
      <c r="AG1281" s="1011"/>
      <c r="AH1281" s="1011"/>
      <c r="AI1281" s="1011"/>
      <c r="AJ1281" s="1011"/>
      <c r="AK1281" s="1011"/>
    </row>
    <row r="1282" spans="2:37" s="1007" customFormat="1" x14ac:dyDescent="0.25">
      <c r="B1282" s="1013"/>
      <c r="AG1282" s="1011"/>
      <c r="AH1282" s="1011"/>
      <c r="AI1282" s="1011"/>
      <c r="AJ1282" s="1011"/>
      <c r="AK1282" s="1011"/>
    </row>
    <row r="1283" spans="2:37" s="1007" customFormat="1" x14ac:dyDescent="0.25">
      <c r="B1283" s="1013"/>
      <c r="AG1283" s="1011"/>
      <c r="AH1283" s="1011"/>
      <c r="AI1283" s="1011"/>
      <c r="AJ1283" s="1011"/>
      <c r="AK1283" s="1011"/>
    </row>
    <row r="1284" spans="2:37" s="1007" customFormat="1" x14ac:dyDescent="0.25">
      <c r="B1284" s="1013"/>
      <c r="AG1284" s="1011"/>
      <c r="AH1284" s="1011"/>
      <c r="AI1284" s="1011"/>
      <c r="AJ1284" s="1011"/>
      <c r="AK1284" s="1011"/>
    </row>
    <row r="1285" spans="2:37" s="1007" customFormat="1" x14ac:dyDescent="0.25">
      <c r="B1285" s="1013"/>
      <c r="AG1285" s="1011"/>
      <c r="AH1285" s="1011"/>
      <c r="AI1285" s="1011"/>
      <c r="AJ1285" s="1011"/>
      <c r="AK1285" s="1011"/>
    </row>
    <row r="1286" spans="2:37" s="1007" customFormat="1" x14ac:dyDescent="0.25">
      <c r="B1286" s="1013"/>
      <c r="AG1286" s="1011"/>
      <c r="AH1286" s="1011"/>
      <c r="AI1286" s="1011"/>
      <c r="AJ1286" s="1011"/>
      <c r="AK1286" s="1011"/>
    </row>
    <row r="1287" spans="2:37" s="1007" customFormat="1" x14ac:dyDescent="0.25">
      <c r="B1287" s="1013"/>
      <c r="AG1287" s="1011"/>
      <c r="AH1287" s="1011"/>
      <c r="AI1287" s="1011"/>
      <c r="AJ1287" s="1011"/>
      <c r="AK1287" s="1011"/>
    </row>
    <row r="1288" spans="2:37" s="1007" customFormat="1" x14ac:dyDescent="0.25">
      <c r="B1288" s="1013"/>
      <c r="AG1288" s="1011"/>
      <c r="AH1288" s="1011"/>
      <c r="AI1288" s="1011"/>
      <c r="AJ1288" s="1011"/>
      <c r="AK1288" s="1011"/>
    </row>
    <row r="1289" spans="2:37" s="1007" customFormat="1" x14ac:dyDescent="0.25">
      <c r="B1289" s="1013"/>
      <c r="AG1289" s="1011"/>
      <c r="AH1289" s="1011"/>
      <c r="AI1289" s="1011"/>
      <c r="AJ1289" s="1011"/>
      <c r="AK1289" s="1011"/>
    </row>
    <row r="1290" spans="2:37" s="1007" customFormat="1" x14ac:dyDescent="0.25">
      <c r="B1290" s="1013"/>
      <c r="AG1290" s="1011"/>
      <c r="AH1290" s="1011"/>
      <c r="AI1290" s="1011"/>
      <c r="AJ1290" s="1011"/>
      <c r="AK1290" s="1011"/>
    </row>
    <row r="1291" spans="2:37" s="1007" customFormat="1" x14ac:dyDescent="0.25">
      <c r="B1291" s="1013"/>
      <c r="AG1291" s="1011"/>
      <c r="AH1291" s="1011"/>
      <c r="AI1291" s="1011"/>
      <c r="AJ1291" s="1011"/>
      <c r="AK1291" s="1011"/>
    </row>
    <row r="1292" spans="2:37" s="1007" customFormat="1" x14ac:dyDescent="0.25">
      <c r="B1292" s="1013"/>
      <c r="AG1292" s="1011"/>
      <c r="AH1292" s="1011"/>
      <c r="AI1292" s="1011"/>
      <c r="AJ1292" s="1011"/>
      <c r="AK1292" s="1011"/>
    </row>
    <row r="1293" spans="2:37" s="1007" customFormat="1" x14ac:dyDescent="0.25">
      <c r="B1293" s="1013"/>
      <c r="AG1293" s="1011"/>
      <c r="AH1293" s="1011"/>
      <c r="AI1293" s="1011"/>
      <c r="AJ1293" s="1011"/>
      <c r="AK1293" s="1011"/>
    </row>
    <row r="1294" spans="2:37" s="1007" customFormat="1" x14ac:dyDescent="0.25">
      <c r="B1294" s="1013"/>
      <c r="AG1294" s="1011"/>
      <c r="AH1294" s="1011"/>
      <c r="AI1294" s="1011"/>
      <c r="AJ1294" s="1011"/>
      <c r="AK1294" s="1011"/>
    </row>
    <row r="1295" spans="2:37" s="1007" customFormat="1" x14ac:dyDescent="0.25">
      <c r="B1295" s="1013"/>
      <c r="AG1295" s="1011"/>
      <c r="AH1295" s="1011"/>
      <c r="AI1295" s="1011"/>
      <c r="AJ1295" s="1011"/>
      <c r="AK1295" s="1011"/>
    </row>
    <row r="1296" spans="2:37" s="1007" customFormat="1" x14ac:dyDescent="0.25">
      <c r="B1296" s="1013"/>
      <c r="AG1296" s="1011"/>
      <c r="AH1296" s="1011"/>
      <c r="AI1296" s="1011"/>
      <c r="AJ1296" s="1011"/>
      <c r="AK1296" s="1011"/>
    </row>
    <row r="1297" spans="2:37" s="1007" customFormat="1" x14ac:dyDescent="0.25">
      <c r="B1297" s="1013"/>
      <c r="AG1297" s="1011"/>
      <c r="AH1297" s="1011"/>
      <c r="AI1297" s="1011"/>
      <c r="AJ1297" s="1011"/>
      <c r="AK1297" s="1011"/>
    </row>
    <row r="1298" spans="2:37" s="1007" customFormat="1" x14ac:dyDescent="0.25">
      <c r="B1298" s="1013"/>
      <c r="AG1298" s="1011"/>
      <c r="AH1298" s="1011"/>
      <c r="AI1298" s="1011"/>
      <c r="AJ1298" s="1011"/>
      <c r="AK1298" s="1011"/>
    </row>
    <row r="1299" spans="2:37" s="1007" customFormat="1" x14ac:dyDescent="0.25">
      <c r="B1299" s="1013"/>
      <c r="AG1299" s="1011"/>
      <c r="AH1299" s="1011"/>
      <c r="AI1299" s="1011"/>
      <c r="AJ1299" s="1011"/>
      <c r="AK1299" s="1011"/>
    </row>
    <row r="1300" spans="2:37" s="1007" customFormat="1" x14ac:dyDescent="0.25">
      <c r="B1300" s="1013"/>
      <c r="AG1300" s="1011"/>
      <c r="AH1300" s="1011"/>
      <c r="AI1300" s="1011"/>
      <c r="AJ1300" s="1011"/>
      <c r="AK1300" s="1011"/>
    </row>
    <row r="1301" spans="2:37" s="1007" customFormat="1" x14ac:dyDescent="0.25">
      <c r="B1301" s="1013"/>
      <c r="AG1301" s="1011"/>
      <c r="AH1301" s="1011"/>
      <c r="AI1301" s="1011"/>
      <c r="AJ1301" s="1011"/>
      <c r="AK1301" s="1011"/>
    </row>
    <row r="1302" spans="2:37" s="1007" customFormat="1" x14ac:dyDescent="0.25">
      <c r="B1302" s="1013"/>
      <c r="AG1302" s="1011"/>
      <c r="AH1302" s="1011"/>
      <c r="AI1302" s="1011"/>
      <c r="AJ1302" s="1011"/>
      <c r="AK1302" s="1011"/>
    </row>
    <row r="1303" spans="2:37" s="1007" customFormat="1" x14ac:dyDescent="0.25">
      <c r="B1303" s="1013"/>
      <c r="AG1303" s="1011"/>
      <c r="AH1303" s="1011"/>
      <c r="AI1303" s="1011"/>
      <c r="AJ1303" s="1011"/>
      <c r="AK1303" s="1011"/>
    </row>
    <row r="1304" spans="2:37" s="1007" customFormat="1" x14ac:dyDescent="0.25">
      <c r="B1304" s="1013"/>
      <c r="AG1304" s="1011"/>
      <c r="AH1304" s="1011"/>
      <c r="AI1304" s="1011"/>
      <c r="AJ1304" s="1011"/>
      <c r="AK1304" s="1011"/>
    </row>
    <row r="1305" spans="2:37" s="1007" customFormat="1" x14ac:dyDescent="0.25">
      <c r="B1305" s="1013"/>
      <c r="AG1305" s="1011"/>
      <c r="AH1305" s="1011"/>
      <c r="AI1305" s="1011"/>
      <c r="AJ1305" s="1011"/>
      <c r="AK1305" s="1011"/>
    </row>
    <row r="1306" spans="2:37" s="1007" customFormat="1" x14ac:dyDescent="0.25">
      <c r="B1306" s="1013"/>
      <c r="AG1306" s="1011"/>
      <c r="AH1306" s="1011"/>
      <c r="AI1306" s="1011"/>
      <c r="AJ1306" s="1011"/>
      <c r="AK1306" s="1011"/>
    </row>
    <row r="1307" spans="2:37" s="1007" customFormat="1" x14ac:dyDescent="0.25">
      <c r="B1307" s="1013"/>
      <c r="AG1307" s="1011"/>
      <c r="AH1307" s="1011"/>
      <c r="AI1307" s="1011"/>
      <c r="AJ1307" s="1011"/>
      <c r="AK1307" s="1011"/>
    </row>
    <row r="1308" spans="2:37" s="1007" customFormat="1" x14ac:dyDescent="0.25">
      <c r="B1308" s="1013"/>
      <c r="AG1308" s="1011"/>
      <c r="AH1308" s="1011"/>
      <c r="AI1308" s="1011"/>
      <c r="AJ1308" s="1011"/>
      <c r="AK1308" s="1011"/>
    </row>
    <row r="1309" spans="2:37" s="1007" customFormat="1" x14ac:dyDescent="0.25">
      <c r="B1309" s="1013"/>
      <c r="AG1309" s="1011"/>
      <c r="AH1309" s="1011"/>
      <c r="AI1309" s="1011"/>
      <c r="AJ1309" s="1011"/>
      <c r="AK1309" s="1011"/>
    </row>
    <row r="1310" spans="2:37" s="1007" customFormat="1" x14ac:dyDescent="0.25">
      <c r="B1310" s="1013"/>
      <c r="AG1310" s="1011"/>
      <c r="AH1310" s="1011"/>
      <c r="AI1310" s="1011"/>
      <c r="AJ1310" s="1011"/>
      <c r="AK1310" s="1011"/>
    </row>
    <row r="1311" spans="2:37" s="1007" customFormat="1" x14ac:dyDescent="0.25">
      <c r="B1311" s="1013"/>
      <c r="AG1311" s="1011"/>
      <c r="AH1311" s="1011"/>
      <c r="AI1311" s="1011"/>
      <c r="AJ1311" s="1011"/>
      <c r="AK1311" s="1011"/>
    </row>
    <row r="1312" spans="2:37" s="1007" customFormat="1" x14ac:dyDescent="0.25">
      <c r="B1312" s="1013"/>
      <c r="AG1312" s="1011"/>
      <c r="AH1312" s="1011"/>
      <c r="AI1312" s="1011"/>
      <c r="AJ1312" s="1011"/>
      <c r="AK1312" s="1011"/>
    </row>
    <row r="1313" spans="2:37" s="1007" customFormat="1" x14ac:dyDescent="0.25">
      <c r="B1313" s="1013"/>
      <c r="AG1313" s="1011"/>
      <c r="AH1313" s="1011"/>
      <c r="AI1313" s="1011"/>
      <c r="AJ1313" s="1011"/>
      <c r="AK1313" s="1011"/>
    </row>
    <row r="1314" spans="2:37" s="1007" customFormat="1" x14ac:dyDescent="0.25">
      <c r="B1314" s="1013"/>
      <c r="AG1314" s="1011"/>
      <c r="AH1314" s="1011"/>
      <c r="AI1314" s="1011"/>
      <c r="AJ1314" s="1011"/>
      <c r="AK1314" s="1011"/>
    </row>
    <row r="1315" spans="2:37" s="1007" customFormat="1" x14ac:dyDescent="0.25">
      <c r="B1315" s="1013"/>
      <c r="AG1315" s="1011"/>
      <c r="AH1315" s="1011"/>
      <c r="AI1315" s="1011"/>
      <c r="AJ1315" s="1011"/>
      <c r="AK1315" s="1011"/>
    </row>
    <row r="1316" spans="2:37" s="1007" customFormat="1" x14ac:dyDescent="0.25">
      <c r="B1316" s="1013"/>
      <c r="AG1316" s="1011"/>
      <c r="AH1316" s="1011"/>
      <c r="AI1316" s="1011"/>
      <c r="AJ1316" s="1011"/>
      <c r="AK1316" s="1011"/>
    </row>
    <row r="1317" spans="2:37" s="1007" customFormat="1" x14ac:dyDescent="0.25">
      <c r="B1317" s="1013"/>
      <c r="AG1317" s="1011"/>
      <c r="AH1317" s="1011"/>
      <c r="AI1317" s="1011"/>
      <c r="AJ1317" s="1011"/>
      <c r="AK1317" s="1011"/>
    </row>
    <row r="1318" spans="2:37" s="1007" customFormat="1" x14ac:dyDescent="0.25">
      <c r="B1318" s="1013"/>
      <c r="AG1318" s="1011"/>
      <c r="AH1318" s="1011"/>
      <c r="AI1318" s="1011"/>
      <c r="AJ1318" s="1011"/>
      <c r="AK1318" s="1011"/>
    </row>
    <row r="1319" spans="2:37" s="1007" customFormat="1" x14ac:dyDescent="0.25">
      <c r="B1319" s="1013"/>
      <c r="AG1319" s="1011"/>
      <c r="AH1319" s="1011"/>
      <c r="AI1319" s="1011"/>
      <c r="AJ1319" s="1011"/>
      <c r="AK1319" s="1011"/>
    </row>
    <row r="1320" spans="2:37" s="1007" customFormat="1" x14ac:dyDescent="0.25">
      <c r="B1320" s="1013"/>
      <c r="AG1320" s="1011"/>
      <c r="AH1320" s="1011"/>
      <c r="AI1320" s="1011"/>
      <c r="AJ1320" s="1011"/>
      <c r="AK1320" s="1011"/>
    </row>
    <row r="1321" spans="2:37" s="1007" customFormat="1" x14ac:dyDescent="0.25">
      <c r="B1321" s="1013"/>
      <c r="AG1321" s="1011"/>
      <c r="AH1321" s="1011"/>
      <c r="AI1321" s="1011"/>
      <c r="AJ1321" s="1011"/>
      <c r="AK1321" s="1011"/>
    </row>
    <row r="1322" spans="2:37" s="1007" customFormat="1" x14ac:dyDescent="0.25">
      <c r="B1322" s="1013"/>
      <c r="AG1322" s="1011"/>
      <c r="AH1322" s="1011"/>
      <c r="AI1322" s="1011"/>
      <c r="AJ1322" s="1011"/>
      <c r="AK1322" s="1011"/>
    </row>
    <row r="1323" spans="2:37" s="1007" customFormat="1" x14ac:dyDescent="0.25">
      <c r="B1323" s="1013"/>
      <c r="AG1323" s="1011"/>
      <c r="AH1323" s="1011"/>
      <c r="AI1323" s="1011"/>
      <c r="AJ1323" s="1011"/>
      <c r="AK1323" s="1011"/>
    </row>
    <row r="1324" spans="2:37" s="1007" customFormat="1" x14ac:dyDescent="0.25">
      <c r="B1324" s="1013"/>
      <c r="AG1324" s="1011"/>
      <c r="AH1324" s="1011"/>
      <c r="AI1324" s="1011"/>
      <c r="AJ1324" s="1011"/>
      <c r="AK1324" s="1011"/>
    </row>
    <row r="1325" spans="2:37" s="1007" customFormat="1" x14ac:dyDescent="0.25">
      <c r="B1325" s="1013"/>
      <c r="AG1325" s="1011"/>
      <c r="AH1325" s="1011"/>
      <c r="AI1325" s="1011"/>
      <c r="AJ1325" s="1011"/>
      <c r="AK1325" s="1011"/>
    </row>
    <row r="1326" spans="2:37" s="1007" customFormat="1" x14ac:dyDescent="0.25">
      <c r="B1326" s="1013"/>
      <c r="AG1326" s="1011"/>
      <c r="AH1326" s="1011"/>
      <c r="AI1326" s="1011"/>
      <c r="AJ1326" s="1011"/>
      <c r="AK1326" s="1011"/>
    </row>
    <row r="1327" spans="2:37" s="1007" customFormat="1" x14ac:dyDescent="0.25">
      <c r="B1327" s="1013"/>
      <c r="AG1327" s="1011"/>
      <c r="AH1327" s="1011"/>
      <c r="AI1327" s="1011"/>
      <c r="AJ1327" s="1011"/>
      <c r="AK1327" s="1011"/>
    </row>
    <row r="1328" spans="2:37" s="1007" customFormat="1" x14ac:dyDescent="0.25">
      <c r="B1328" s="1013"/>
      <c r="AG1328" s="1011"/>
      <c r="AH1328" s="1011"/>
      <c r="AI1328" s="1011"/>
      <c r="AJ1328" s="1011"/>
      <c r="AK1328" s="1011"/>
    </row>
    <row r="1329" spans="2:37" s="1007" customFormat="1" x14ac:dyDescent="0.25">
      <c r="B1329" s="1013"/>
      <c r="AG1329" s="1011"/>
      <c r="AH1329" s="1011"/>
      <c r="AI1329" s="1011"/>
      <c r="AJ1329" s="1011"/>
      <c r="AK1329" s="1011"/>
    </row>
    <row r="1330" spans="2:37" s="1007" customFormat="1" x14ac:dyDescent="0.25">
      <c r="B1330" s="1013"/>
      <c r="AG1330" s="1011"/>
      <c r="AH1330" s="1011"/>
      <c r="AI1330" s="1011"/>
      <c r="AJ1330" s="1011"/>
      <c r="AK1330" s="1011"/>
    </row>
    <row r="1331" spans="2:37" s="1007" customFormat="1" x14ac:dyDescent="0.25">
      <c r="B1331" s="1013"/>
      <c r="AG1331" s="1011"/>
      <c r="AH1331" s="1011"/>
      <c r="AI1331" s="1011"/>
      <c r="AJ1331" s="1011"/>
      <c r="AK1331" s="1011"/>
    </row>
    <row r="1332" spans="2:37" s="1007" customFormat="1" x14ac:dyDescent="0.25">
      <c r="B1332" s="1013"/>
      <c r="AG1332" s="1011"/>
      <c r="AH1332" s="1011"/>
      <c r="AI1332" s="1011"/>
      <c r="AJ1332" s="1011"/>
      <c r="AK1332" s="1011"/>
    </row>
    <row r="1333" spans="2:37" s="1007" customFormat="1" x14ac:dyDescent="0.25">
      <c r="B1333" s="1013"/>
      <c r="AG1333" s="1011"/>
      <c r="AH1333" s="1011"/>
      <c r="AI1333" s="1011"/>
      <c r="AJ1333" s="1011"/>
      <c r="AK1333" s="1011"/>
    </row>
    <row r="1334" spans="2:37" s="1007" customFormat="1" x14ac:dyDescent="0.25">
      <c r="B1334" s="1013"/>
      <c r="AG1334" s="1011"/>
      <c r="AH1334" s="1011"/>
      <c r="AI1334" s="1011"/>
      <c r="AJ1334" s="1011"/>
      <c r="AK1334" s="1011"/>
    </row>
    <row r="1335" spans="2:37" s="1007" customFormat="1" x14ac:dyDescent="0.25">
      <c r="B1335" s="1013"/>
      <c r="AG1335" s="1011"/>
      <c r="AH1335" s="1011"/>
      <c r="AI1335" s="1011"/>
      <c r="AJ1335" s="1011"/>
      <c r="AK1335" s="1011"/>
    </row>
    <row r="1336" spans="2:37" s="1007" customFormat="1" x14ac:dyDescent="0.25">
      <c r="B1336" s="1013"/>
      <c r="AG1336" s="1011"/>
      <c r="AH1336" s="1011"/>
      <c r="AI1336" s="1011"/>
      <c r="AJ1336" s="1011"/>
      <c r="AK1336" s="1011"/>
    </row>
    <row r="1337" spans="2:37" s="1007" customFormat="1" x14ac:dyDescent="0.25">
      <c r="B1337" s="1013"/>
      <c r="AG1337" s="1011"/>
      <c r="AH1337" s="1011"/>
      <c r="AI1337" s="1011"/>
      <c r="AJ1337" s="1011"/>
      <c r="AK1337" s="1011"/>
    </row>
    <row r="1338" spans="2:37" s="1007" customFormat="1" x14ac:dyDescent="0.25">
      <c r="B1338" s="1013"/>
      <c r="AG1338" s="1011"/>
      <c r="AH1338" s="1011"/>
      <c r="AI1338" s="1011"/>
      <c r="AJ1338" s="1011"/>
      <c r="AK1338" s="1011"/>
    </row>
    <row r="1339" spans="2:37" s="1007" customFormat="1" x14ac:dyDescent="0.25">
      <c r="B1339" s="1013"/>
      <c r="AG1339" s="1011"/>
      <c r="AH1339" s="1011"/>
      <c r="AI1339" s="1011"/>
      <c r="AJ1339" s="1011"/>
      <c r="AK1339" s="1011"/>
    </row>
    <row r="1340" spans="2:37" s="1007" customFormat="1" x14ac:dyDescent="0.25">
      <c r="B1340" s="1013"/>
      <c r="AG1340" s="1011"/>
      <c r="AH1340" s="1011"/>
      <c r="AI1340" s="1011"/>
      <c r="AJ1340" s="1011"/>
      <c r="AK1340" s="1011"/>
    </row>
    <row r="1341" spans="2:37" s="1007" customFormat="1" x14ac:dyDescent="0.25">
      <c r="B1341" s="1013"/>
      <c r="AG1341" s="1011"/>
      <c r="AH1341" s="1011"/>
      <c r="AI1341" s="1011"/>
      <c r="AJ1341" s="1011"/>
      <c r="AK1341" s="1011"/>
    </row>
    <row r="1342" spans="2:37" s="1007" customFormat="1" x14ac:dyDescent="0.25">
      <c r="B1342" s="1013"/>
      <c r="AG1342" s="1011"/>
      <c r="AH1342" s="1011"/>
      <c r="AI1342" s="1011"/>
      <c r="AJ1342" s="1011"/>
      <c r="AK1342" s="1011"/>
    </row>
    <row r="1343" spans="2:37" s="1007" customFormat="1" x14ac:dyDescent="0.25">
      <c r="B1343" s="1013"/>
      <c r="AG1343" s="1011"/>
      <c r="AH1343" s="1011"/>
      <c r="AI1343" s="1011"/>
      <c r="AJ1343" s="1011"/>
      <c r="AK1343" s="1011"/>
    </row>
    <row r="1344" spans="2:37" s="1007" customFormat="1" x14ac:dyDescent="0.25">
      <c r="B1344" s="1013"/>
      <c r="AG1344" s="1011"/>
      <c r="AH1344" s="1011"/>
      <c r="AI1344" s="1011"/>
      <c r="AJ1344" s="1011"/>
      <c r="AK1344" s="1011"/>
    </row>
    <row r="1345" spans="2:37" s="1007" customFormat="1" x14ac:dyDescent="0.25">
      <c r="B1345" s="1013"/>
      <c r="AG1345" s="1011"/>
      <c r="AH1345" s="1011"/>
      <c r="AI1345" s="1011"/>
      <c r="AJ1345" s="1011"/>
      <c r="AK1345" s="1011"/>
    </row>
    <row r="1346" spans="2:37" s="1007" customFormat="1" x14ac:dyDescent="0.25">
      <c r="B1346" s="1013"/>
      <c r="AG1346" s="1011"/>
      <c r="AH1346" s="1011"/>
      <c r="AI1346" s="1011"/>
      <c r="AJ1346" s="1011"/>
      <c r="AK1346" s="1011"/>
    </row>
    <row r="1347" spans="2:37" s="1007" customFormat="1" x14ac:dyDescent="0.25">
      <c r="B1347" s="1013"/>
      <c r="AG1347" s="1011"/>
      <c r="AH1347" s="1011"/>
      <c r="AI1347" s="1011"/>
      <c r="AJ1347" s="1011"/>
      <c r="AK1347" s="1011"/>
    </row>
    <row r="1348" spans="2:37" s="1007" customFormat="1" x14ac:dyDescent="0.25">
      <c r="B1348" s="1013"/>
      <c r="AG1348" s="1011"/>
      <c r="AH1348" s="1011"/>
      <c r="AI1348" s="1011"/>
      <c r="AJ1348" s="1011"/>
      <c r="AK1348" s="1011"/>
    </row>
    <row r="1349" spans="2:37" s="1007" customFormat="1" x14ac:dyDescent="0.25">
      <c r="B1349" s="1013"/>
      <c r="AG1349" s="1011"/>
      <c r="AH1349" s="1011"/>
      <c r="AI1349" s="1011"/>
      <c r="AJ1349" s="1011"/>
      <c r="AK1349" s="1011"/>
    </row>
    <row r="1350" spans="2:37" s="1007" customFormat="1" x14ac:dyDescent="0.25">
      <c r="B1350" s="1013"/>
      <c r="AG1350" s="1011"/>
      <c r="AH1350" s="1011"/>
      <c r="AI1350" s="1011"/>
      <c r="AJ1350" s="1011"/>
      <c r="AK1350" s="1011"/>
    </row>
    <row r="1351" spans="2:37" s="1007" customFormat="1" x14ac:dyDescent="0.25">
      <c r="B1351" s="1013"/>
      <c r="AG1351" s="1011"/>
      <c r="AH1351" s="1011"/>
      <c r="AI1351" s="1011"/>
      <c r="AJ1351" s="1011"/>
      <c r="AK1351" s="1011"/>
    </row>
    <row r="1352" spans="2:37" s="1007" customFormat="1" x14ac:dyDescent="0.25">
      <c r="B1352" s="1013"/>
      <c r="AG1352" s="1011"/>
      <c r="AH1352" s="1011"/>
      <c r="AI1352" s="1011"/>
      <c r="AJ1352" s="1011"/>
      <c r="AK1352" s="1011"/>
    </row>
    <row r="1353" spans="2:37" s="1007" customFormat="1" x14ac:dyDescent="0.25">
      <c r="B1353" s="1013"/>
      <c r="AG1353" s="1011"/>
      <c r="AH1353" s="1011"/>
      <c r="AI1353" s="1011"/>
      <c r="AJ1353" s="1011"/>
      <c r="AK1353" s="1011"/>
    </row>
    <row r="1354" spans="2:37" s="1007" customFormat="1" x14ac:dyDescent="0.25">
      <c r="B1354" s="1013"/>
      <c r="AG1354" s="1011"/>
      <c r="AH1354" s="1011"/>
      <c r="AI1354" s="1011"/>
      <c r="AJ1354" s="1011"/>
      <c r="AK1354" s="1011"/>
    </row>
    <row r="1355" spans="2:37" s="1007" customFormat="1" x14ac:dyDescent="0.25">
      <c r="B1355" s="1013"/>
      <c r="AG1355" s="1011"/>
      <c r="AH1355" s="1011"/>
      <c r="AI1355" s="1011"/>
      <c r="AJ1355" s="1011"/>
      <c r="AK1355" s="1011"/>
    </row>
    <row r="1356" spans="2:37" s="1007" customFormat="1" x14ac:dyDescent="0.25">
      <c r="B1356" s="1013"/>
      <c r="AG1356" s="1011"/>
      <c r="AH1356" s="1011"/>
      <c r="AI1356" s="1011"/>
      <c r="AJ1356" s="1011"/>
      <c r="AK1356" s="1011"/>
    </row>
    <row r="1357" spans="2:37" s="1007" customFormat="1" x14ac:dyDescent="0.25">
      <c r="B1357" s="1013"/>
      <c r="AG1357" s="1011"/>
      <c r="AH1357" s="1011"/>
      <c r="AI1357" s="1011"/>
      <c r="AJ1357" s="1011"/>
      <c r="AK1357" s="1011"/>
    </row>
    <row r="1358" spans="2:37" s="1007" customFormat="1" x14ac:dyDescent="0.25">
      <c r="B1358" s="1013"/>
      <c r="AG1358" s="1011"/>
      <c r="AH1358" s="1011"/>
      <c r="AI1358" s="1011"/>
      <c r="AJ1358" s="1011"/>
      <c r="AK1358" s="1011"/>
    </row>
    <row r="1359" spans="2:37" s="1007" customFormat="1" x14ac:dyDescent="0.25">
      <c r="B1359" s="1013"/>
      <c r="AG1359" s="1011"/>
      <c r="AH1359" s="1011"/>
      <c r="AI1359" s="1011"/>
      <c r="AJ1359" s="1011"/>
      <c r="AK1359" s="1011"/>
    </row>
    <row r="1360" spans="2:37" s="1007" customFormat="1" x14ac:dyDescent="0.25">
      <c r="B1360" s="1013"/>
      <c r="AG1360" s="1011"/>
      <c r="AH1360" s="1011"/>
      <c r="AI1360" s="1011"/>
      <c r="AJ1360" s="1011"/>
      <c r="AK1360" s="1011"/>
    </row>
    <row r="1361" spans="2:37" s="1007" customFormat="1" x14ac:dyDescent="0.25">
      <c r="B1361" s="1013"/>
      <c r="AG1361" s="1011"/>
      <c r="AH1361" s="1011"/>
      <c r="AI1361" s="1011"/>
      <c r="AJ1361" s="1011"/>
      <c r="AK1361" s="1011"/>
    </row>
    <row r="1362" spans="2:37" s="1007" customFormat="1" x14ac:dyDescent="0.25">
      <c r="B1362" s="1013"/>
      <c r="AG1362" s="1011"/>
      <c r="AH1362" s="1011"/>
      <c r="AI1362" s="1011"/>
      <c r="AJ1362" s="1011"/>
      <c r="AK1362" s="1011"/>
    </row>
    <row r="1363" spans="2:37" s="1007" customFormat="1" x14ac:dyDescent="0.25">
      <c r="B1363" s="1013"/>
      <c r="AG1363" s="1011"/>
      <c r="AH1363" s="1011"/>
      <c r="AI1363" s="1011"/>
      <c r="AJ1363" s="1011"/>
      <c r="AK1363" s="1011"/>
    </row>
    <row r="1364" spans="2:37" s="1007" customFormat="1" x14ac:dyDescent="0.25">
      <c r="B1364" s="1013"/>
      <c r="AG1364" s="1011"/>
      <c r="AH1364" s="1011"/>
      <c r="AI1364" s="1011"/>
      <c r="AJ1364" s="1011"/>
      <c r="AK1364" s="1011"/>
    </row>
    <row r="1365" spans="2:37" s="1007" customFormat="1" x14ac:dyDescent="0.25">
      <c r="B1365" s="1013"/>
      <c r="AG1365" s="1011"/>
      <c r="AH1365" s="1011"/>
      <c r="AI1365" s="1011"/>
      <c r="AJ1365" s="1011"/>
      <c r="AK1365" s="1011"/>
    </row>
    <row r="1366" spans="2:37" s="1007" customFormat="1" x14ac:dyDescent="0.25">
      <c r="B1366" s="1013"/>
      <c r="AG1366" s="1011"/>
      <c r="AH1366" s="1011"/>
      <c r="AI1366" s="1011"/>
      <c r="AJ1366" s="1011"/>
      <c r="AK1366" s="1011"/>
    </row>
    <row r="1367" spans="2:37" s="1007" customFormat="1" x14ac:dyDescent="0.25">
      <c r="B1367" s="1013"/>
      <c r="AG1367" s="1011"/>
      <c r="AH1367" s="1011"/>
      <c r="AI1367" s="1011"/>
      <c r="AJ1367" s="1011"/>
      <c r="AK1367" s="1011"/>
    </row>
    <row r="1368" spans="2:37" s="1007" customFormat="1" x14ac:dyDescent="0.25">
      <c r="B1368" s="1013"/>
      <c r="AG1368" s="1011"/>
      <c r="AH1368" s="1011"/>
      <c r="AI1368" s="1011"/>
      <c r="AJ1368" s="1011"/>
      <c r="AK1368" s="1011"/>
    </row>
    <row r="1369" spans="2:37" s="1007" customFormat="1" x14ac:dyDescent="0.25">
      <c r="B1369" s="1013"/>
      <c r="AG1369" s="1011"/>
      <c r="AH1369" s="1011"/>
      <c r="AI1369" s="1011"/>
      <c r="AJ1369" s="1011"/>
      <c r="AK1369" s="1011"/>
    </row>
    <row r="1370" spans="2:37" s="1007" customFormat="1" x14ac:dyDescent="0.25">
      <c r="B1370" s="1013"/>
      <c r="AG1370" s="1011"/>
      <c r="AH1370" s="1011"/>
      <c r="AI1370" s="1011"/>
      <c r="AJ1370" s="1011"/>
      <c r="AK1370" s="1011"/>
    </row>
    <row r="1371" spans="2:37" s="1007" customFormat="1" x14ac:dyDescent="0.25">
      <c r="B1371" s="1013"/>
      <c r="AG1371" s="1011"/>
      <c r="AH1371" s="1011"/>
      <c r="AI1371" s="1011"/>
      <c r="AJ1371" s="1011"/>
      <c r="AK1371" s="1011"/>
    </row>
    <row r="1372" spans="2:37" s="1007" customFormat="1" x14ac:dyDescent="0.25">
      <c r="B1372" s="1013"/>
      <c r="AG1372" s="1011"/>
      <c r="AH1372" s="1011"/>
      <c r="AI1372" s="1011"/>
      <c r="AJ1372" s="1011"/>
      <c r="AK1372" s="1011"/>
    </row>
    <row r="1373" spans="2:37" s="1007" customFormat="1" x14ac:dyDescent="0.25">
      <c r="B1373" s="1013"/>
      <c r="AG1373" s="1011"/>
      <c r="AH1373" s="1011"/>
      <c r="AI1373" s="1011"/>
      <c r="AJ1373" s="1011"/>
      <c r="AK1373" s="1011"/>
    </row>
    <row r="1374" spans="2:37" s="1007" customFormat="1" x14ac:dyDescent="0.25">
      <c r="B1374" s="1013"/>
      <c r="AG1374" s="1011"/>
      <c r="AH1374" s="1011"/>
      <c r="AI1374" s="1011"/>
      <c r="AJ1374" s="1011"/>
      <c r="AK1374" s="1011"/>
    </row>
    <row r="1375" spans="2:37" s="1007" customFormat="1" x14ac:dyDescent="0.25">
      <c r="B1375" s="1013"/>
      <c r="AG1375" s="1011"/>
      <c r="AH1375" s="1011"/>
      <c r="AI1375" s="1011"/>
      <c r="AJ1375" s="1011"/>
      <c r="AK1375" s="1011"/>
    </row>
    <row r="1376" spans="2:37" s="1007" customFormat="1" x14ac:dyDescent="0.25">
      <c r="B1376" s="1013"/>
      <c r="AG1376" s="1011"/>
      <c r="AH1376" s="1011"/>
      <c r="AI1376" s="1011"/>
      <c r="AJ1376" s="1011"/>
      <c r="AK1376" s="1011"/>
    </row>
    <row r="1377" spans="2:37" s="1007" customFormat="1" x14ac:dyDescent="0.25">
      <c r="B1377" s="1013"/>
      <c r="AG1377" s="1011"/>
      <c r="AH1377" s="1011"/>
      <c r="AI1377" s="1011"/>
      <c r="AJ1377" s="1011"/>
      <c r="AK1377" s="1011"/>
    </row>
    <row r="1378" spans="2:37" s="1007" customFormat="1" x14ac:dyDescent="0.25">
      <c r="B1378" s="1013"/>
      <c r="AG1378" s="1011"/>
      <c r="AH1378" s="1011"/>
      <c r="AI1378" s="1011"/>
      <c r="AJ1378" s="1011"/>
      <c r="AK1378" s="1011"/>
    </row>
    <row r="1379" spans="2:37" s="1007" customFormat="1" x14ac:dyDescent="0.25">
      <c r="B1379" s="1013"/>
      <c r="AG1379" s="1011"/>
      <c r="AH1379" s="1011"/>
      <c r="AI1379" s="1011"/>
      <c r="AJ1379" s="1011"/>
      <c r="AK1379" s="1011"/>
    </row>
  </sheetData>
  <mergeCells count="12">
    <mergeCell ref="AW5:AX5"/>
    <mergeCell ref="AY5:AY6"/>
    <mergeCell ref="A1:AY1"/>
    <mergeCell ref="A2:AY2"/>
    <mergeCell ref="A3:AY3"/>
    <mergeCell ref="C5:H5"/>
    <mergeCell ref="I5:O5"/>
    <mergeCell ref="P5:Y5"/>
    <mergeCell ref="Z5:AH5"/>
    <mergeCell ref="AI5:AN5"/>
    <mergeCell ref="AO5:AP5"/>
    <mergeCell ref="AQ5:AV5"/>
  </mergeCells>
  <conditionalFormatting sqref="A8:B8">
    <cfRule type="expression" dxfId="64" priority="34" stopIfTrue="1">
      <formula>#REF!&lt;&gt;""</formula>
    </cfRule>
  </conditionalFormatting>
  <conditionalFormatting sqref="A9:B9">
    <cfRule type="expression" dxfId="63" priority="33" stopIfTrue="1">
      <formula>#REF!&lt;&gt;""</formula>
    </cfRule>
  </conditionalFormatting>
  <conditionalFormatting sqref="A10:B10">
    <cfRule type="expression" dxfId="62" priority="32" stopIfTrue="1">
      <formula>#REF!&lt;&gt;""</formula>
    </cfRule>
  </conditionalFormatting>
  <conditionalFormatting sqref="A11:B11">
    <cfRule type="expression" dxfId="61" priority="31" stopIfTrue="1">
      <formula>#REF!&lt;&gt;""</formula>
    </cfRule>
  </conditionalFormatting>
  <conditionalFormatting sqref="A12:B12">
    <cfRule type="expression" dxfId="60" priority="30" stopIfTrue="1">
      <formula>#REF!&lt;&gt;""</formula>
    </cfRule>
  </conditionalFormatting>
  <conditionalFormatting sqref="A13:B13">
    <cfRule type="expression" dxfId="59" priority="29" stopIfTrue="1">
      <formula>#REF!&lt;&gt;""</formula>
    </cfRule>
  </conditionalFormatting>
  <conditionalFormatting sqref="A14:B14">
    <cfRule type="expression" dxfId="58" priority="28" stopIfTrue="1">
      <formula>#REF!&lt;&gt;""</formula>
    </cfRule>
  </conditionalFormatting>
  <conditionalFormatting sqref="A15:B15">
    <cfRule type="expression" dxfId="57" priority="27" stopIfTrue="1">
      <formula>#REF!&lt;&gt;""</formula>
    </cfRule>
  </conditionalFormatting>
  <conditionalFormatting sqref="A16:B16">
    <cfRule type="expression" dxfId="56" priority="26" stopIfTrue="1">
      <formula>#REF!&lt;&gt;""</formula>
    </cfRule>
  </conditionalFormatting>
  <conditionalFormatting sqref="A17:B17">
    <cfRule type="expression" dxfId="55" priority="25" stopIfTrue="1">
      <formula>#REF!&lt;&gt;""</formula>
    </cfRule>
  </conditionalFormatting>
  <conditionalFormatting sqref="A22:B22">
    <cfRule type="expression" dxfId="54" priority="24" stopIfTrue="1">
      <formula>#REF!&lt;&gt;""</formula>
    </cfRule>
  </conditionalFormatting>
  <conditionalFormatting sqref="A23:B23">
    <cfRule type="expression" dxfId="53" priority="23" stopIfTrue="1">
      <formula>#REF!&lt;&gt;""</formula>
    </cfRule>
  </conditionalFormatting>
  <conditionalFormatting sqref="A25:B25">
    <cfRule type="expression" dxfId="52" priority="22" stopIfTrue="1">
      <formula>#REF!&lt;&gt;""</formula>
    </cfRule>
  </conditionalFormatting>
  <conditionalFormatting sqref="A26:B26">
    <cfRule type="expression" dxfId="51" priority="21" stopIfTrue="1">
      <formula>#REF!&lt;&gt;""</formula>
    </cfRule>
  </conditionalFormatting>
  <conditionalFormatting sqref="A27:B27">
    <cfRule type="expression" dxfId="50" priority="20" stopIfTrue="1">
      <formula>#REF!&lt;&gt;""</formula>
    </cfRule>
  </conditionalFormatting>
  <conditionalFormatting sqref="A28:B28">
    <cfRule type="expression" dxfId="49" priority="19" stopIfTrue="1">
      <formula>#REF!&lt;&gt;""</formula>
    </cfRule>
  </conditionalFormatting>
  <conditionalFormatting sqref="A29:B29">
    <cfRule type="expression" dxfId="48" priority="18" stopIfTrue="1">
      <formula>#REF!&lt;&gt;""</formula>
    </cfRule>
  </conditionalFormatting>
  <conditionalFormatting sqref="A30:B30">
    <cfRule type="expression" dxfId="47" priority="17" stopIfTrue="1">
      <formula>#REF!&lt;&gt;""</formula>
    </cfRule>
  </conditionalFormatting>
  <conditionalFormatting sqref="A33:B33">
    <cfRule type="expression" dxfId="46" priority="16" stopIfTrue="1">
      <formula>#REF!&lt;&gt;""</formula>
    </cfRule>
  </conditionalFormatting>
  <conditionalFormatting sqref="A34:B34">
    <cfRule type="expression" dxfId="45" priority="15" stopIfTrue="1">
      <formula>#REF!&lt;&gt;""</formula>
    </cfRule>
  </conditionalFormatting>
  <conditionalFormatting sqref="A35:B35">
    <cfRule type="expression" dxfId="44" priority="14" stopIfTrue="1">
      <formula>#REF!&lt;&gt;""</formula>
    </cfRule>
  </conditionalFormatting>
  <conditionalFormatting sqref="A36:B36">
    <cfRule type="expression" dxfId="43" priority="13" stopIfTrue="1">
      <formula>#REF!&lt;&gt;""</formula>
    </cfRule>
  </conditionalFormatting>
  <conditionalFormatting sqref="A37:B37">
    <cfRule type="expression" dxfId="42" priority="12" stopIfTrue="1">
      <formula>#REF!&lt;&gt;""</formula>
    </cfRule>
  </conditionalFormatting>
  <conditionalFormatting sqref="A38:B38">
    <cfRule type="expression" dxfId="41" priority="11" stopIfTrue="1">
      <formula>#REF!&lt;&gt;""</formula>
    </cfRule>
  </conditionalFormatting>
  <conditionalFormatting sqref="A39:B39">
    <cfRule type="expression" dxfId="40" priority="10" stopIfTrue="1">
      <formula>#REF!&lt;&gt;""</formula>
    </cfRule>
  </conditionalFormatting>
  <conditionalFormatting sqref="A40:B40">
    <cfRule type="expression" dxfId="39" priority="9" stopIfTrue="1">
      <formula>#REF!&lt;&gt;""</formula>
    </cfRule>
  </conditionalFormatting>
  <conditionalFormatting sqref="A49:B49">
    <cfRule type="expression" dxfId="38" priority="8" stopIfTrue="1">
      <formula>#REF!&lt;&gt;""</formula>
    </cfRule>
  </conditionalFormatting>
  <conditionalFormatting sqref="A51:B51">
    <cfRule type="expression" dxfId="37" priority="7" stopIfTrue="1">
      <formula>#REF!&lt;&gt;""</formula>
    </cfRule>
  </conditionalFormatting>
  <conditionalFormatting sqref="A53:B53">
    <cfRule type="expression" dxfId="36" priority="6" stopIfTrue="1">
      <formula>#REF!&lt;&gt;""</formula>
    </cfRule>
  </conditionalFormatting>
  <conditionalFormatting sqref="A55:B55">
    <cfRule type="expression" dxfId="35" priority="5" stopIfTrue="1">
      <formula>#REF!&lt;&gt;""</formula>
    </cfRule>
  </conditionalFormatting>
  <conditionalFormatting sqref="A71:B71">
    <cfRule type="expression" dxfId="34" priority="4" stopIfTrue="1">
      <formula>#REF!&lt;&gt;""</formula>
    </cfRule>
  </conditionalFormatting>
  <conditionalFormatting sqref="A73:B73">
    <cfRule type="expression" dxfId="33" priority="3" stopIfTrue="1">
      <formula>#REF!&lt;&gt;""</formula>
    </cfRule>
  </conditionalFormatting>
  <conditionalFormatting sqref="A79:B79">
    <cfRule type="expression" dxfId="32" priority="2" stopIfTrue="1">
      <formula>#REF!&lt;&gt;""</formula>
    </cfRule>
  </conditionalFormatting>
  <conditionalFormatting sqref="A31:B31">
    <cfRule type="expression" dxfId="31" priority="1" stopIfTrue="1">
      <formula>#REF!&lt;&gt;""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opLeftCell="A49" workbookViewId="0">
      <selection activeCell="J37" sqref="J37"/>
    </sheetView>
  </sheetViews>
  <sheetFormatPr baseColWidth="10" defaultColWidth="11.42578125" defaultRowHeight="15" x14ac:dyDescent="0.25"/>
  <cols>
    <col min="1" max="1" width="36.42578125" style="1015" customWidth="1"/>
    <col min="2" max="2" width="68.5703125" style="1015" customWidth="1"/>
    <col min="3" max="9" width="11.42578125" style="1015"/>
    <col min="10" max="10" width="12.7109375" style="1015" customWidth="1"/>
    <col min="11" max="11" width="13.140625" style="1015" customWidth="1"/>
    <col min="12" max="241" width="11.42578125" style="1015"/>
    <col min="242" max="242" width="33.42578125" style="1015" customWidth="1"/>
    <col min="243" max="243" width="26.42578125" style="1015" customWidth="1"/>
    <col min="244" max="253" width="11.42578125" style="1015"/>
    <col min="254" max="267" width="0" style="1015" hidden="1" customWidth="1"/>
    <col min="268" max="497" width="11.42578125" style="1015"/>
    <col min="498" max="498" width="33.42578125" style="1015" customWidth="1"/>
    <col min="499" max="499" width="26.42578125" style="1015" customWidth="1"/>
    <col min="500" max="509" width="11.42578125" style="1015"/>
    <col min="510" max="523" width="0" style="1015" hidden="1" customWidth="1"/>
    <col min="524" max="753" width="11.42578125" style="1015"/>
    <col min="754" max="754" width="33.42578125" style="1015" customWidth="1"/>
    <col min="755" max="755" width="26.42578125" style="1015" customWidth="1"/>
    <col min="756" max="765" width="11.42578125" style="1015"/>
    <col min="766" max="779" width="0" style="1015" hidden="1" customWidth="1"/>
    <col min="780" max="1009" width="11.42578125" style="1015"/>
    <col min="1010" max="1010" width="33.42578125" style="1015" customWidth="1"/>
    <col min="1011" max="1011" width="26.42578125" style="1015" customWidth="1"/>
    <col min="1012" max="1021" width="11.42578125" style="1015"/>
    <col min="1022" max="1035" width="0" style="1015" hidden="1" customWidth="1"/>
    <col min="1036" max="1265" width="11.42578125" style="1015"/>
    <col min="1266" max="1266" width="33.42578125" style="1015" customWidth="1"/>
    <col min="1267" max="1267" width="26.42578125" style="1015" customWidth="1"/>
    <col min="1268" max="1277" width="11.42578125" style="1015"/>
    <col min="1278" max="1291" width="0" style="1015" hidden="1" customWidth="1"/>
    <col min="1292" max="1521" width="11.42578125" style="1015"/>
    <col min="1522" max="1522" width="33.42578125" style="1015" customWidth="1"/>
    <col min="1523" max="1523" width="26.42578125" style="1015" customWidth="1"/>
    <col min="1524" max="1533" width="11.42578125" style="1015"/>
    <col min="1534" max="1547" width="0" style="1015" hidden="1" customWidth="1"/>
    <col min="1548" max="1777" width="11.42578125" style="1015"/>
    <col min="1778" max="1778" width="33.42578125" style="1015" customWidth="1"/>
    <col min="1779" max="1779" width="26.42578125" style="1015" customWidth="1"/>
    <col min="1780" max="1789" width="11.42578125" style="1015"/>
    <col min="1790" max="1803" width="0" style="1015" hidden="1" customWidth="1"/>
    <col min="1804" max="2033" width="11.42578125" style="1015"/>
    <col min="2034" max="2034" width="33.42578125" style="1015" customWidth="1"/>
    <col min="2035" max="2035" width="26.42578125" style="1015" customWidth="1"/>
    <col min="2036" max="2045" width="11.42578125" style="1015"/>
    <col min="2046" max="2059" width="0" style="1015" hidden="1" customWidth="1"/>
    <col min="2060" max="2289" width="11.42578125" style="1015"/>
    <col min="2290" max="2290" width="33.42578125" style="1015" customWidth="1"/>
    <col min="2291" max="2291" width="26.42578125" style="1015" customWidth="1"/>
    <col min="2292" max="2301" width="11.42578125" style="1015"/>
    <col min="2302" max="2315" width="0" style="1015" hidden="1" customWidth="1"/>
    <col min="2316" max="2545" width="11.42578125" style="1015"/>
    <col min="2546" max="2546" width="33.42578125" style="1015" customWidth="1"/>
    <col min="2547" max="2547" width="26.42578125" style="1015" customWidth="1"/>
    <col min="2548" max="2557" width="11.42578125" style="1015"/>
    <col min="2558" max="2571" width="0" style="1015" hidden="1" customWidth="1"/>
    <col min="2572" max="2801" width="11.42578125" style="1015"/>
    <col min="2802" max="2802" width="33.42578125" style="1015" customWidth="1"/>
    <col min="2803" max="2803" width="26.42578125" style="1015" customWidth="1"/>
    <col min="2804" max="2813" width="11.42578125" style="1015"/>
    <col min="2814" max="2827" width="0" style="1015" hidden="1" customWidth="1"/>
    <col min="2828" max="3057" width="11.42578125" style="1015"/>
    <col min="3058" max="3058" width="33.42578125" style="1015" customWidth="1"/>
    <col min="3059" max="3059" width="26.42578125" style="1015" customWidth="1"/>
    <col min="3060" max="3069" width="11.42578125" style="1015"/>
    <col min="3070" max="3083" width="0" style="1015" hidden="1" customWidth="1"/>
    <col min="3084" max="3313" width="11.42578125" style="1015"/>
    <col min="3314" max="3314" width="33.42578125" style="1015" customWidth="1"/>
    <col min="3315" max="3315" width="26.42578125" style="1015" customWidth="1"/>
    <col min="3316" max="3325" width="11.42578125" style="1015"/>
    <col min="3326" max="3339" width="0" style="1015" hidden="1" customWidth="1"/>
    <col min="3340" max="3569" width="11.42578125" style="1015"/>
    <col min="3570" max="3570" width="33.42578125" style="1015" customWidth="1"/>
    <col min="3571" max="3571" width="26.42578125" style="1015" customWidth="1"/>
    <col min="3572" max="3581" width="11.42578125" style="1015"/>
    <col min="3582" max="3595" width="0" style="1015" hidden="1" customWidth="1"/>
    <col min="3596" max="3825" width="11.42578125" style="1015"/>
    <col min="3826" max="3826" width="33.42578125" style="1015" customWidth="1"/>
    <col min="3827" max="3827" width="26.42578125" style="1015" customWidth="1"/>
    <col min="3828" max="3837" width="11.42578125" style="1015"/>
    <col min="3838" max="3851" width="0" style="1015" hidden="1" customWidth="1"/>
    <col min="3852" max="4081" width="11.42578125" style="1015"/>
    <col min="4082" max="4082" width="33.42578125" style="1015" customWidth="1"/>
    <col min="4083" max="4083" width="26.42578125" style="1015" customWidth="1"/>
    <col min="4084" max="4093" width="11.42578125" style="1015"/>
    <col min="4094" max="4107" width="0" style="1015" hidden="1" customWidth="1"/>
    <col min="4108" max="4337" width="11.42578125" style="1015"/>
    <col min="4338" max="4338" width="33.42578125" style="1015" customWidth="1"/>
    <col min="4339" max="4339" width="26.42578125" style="1015" customWidth="1"/>
    <col min="4340" max="4349" width="11.42578125" style="1015"/>
    <col min="4350" max="4363" width="0" style="1015" hidden="1" customWidth="1"/>
    <col min="4364" max="4593" width="11.42578125" style="1015"/>
    <col min="4594" max="4594" width="33.42578125" style="1015" customWidth="1"/>
    <col min="4595" max="4595" width="26.42578125" style="1015" customWidth="1"/>
    <col min="4596" max="4605" width="11.42578125" style="1015"/>
    <col min="4606" max="4619" width="0" style="1015" hidden="1" customWidth="1"/>
    <col min="4620" max="4849" width="11.42578125" style="1015"/>
    <col min="4850" max="4850" width="33.42578125" style="1015" customWidth="1"/>
    <col min="4851" max="4851" width="26.42578125" style="1015" customWidth="1"/>
    <col min="4852" max="4861" width="11.42578125" style="1015"/>
    <col min="4862" max="4875" width="0" style="1015" hidden="1" customWidth="1"/>
    <col min="4876" max="5105" width="11.42578125" style="1015"/>
    <col min="5106" max="5106" width="33.42578125" style="1015" customWidth="1"/>
    <col min="5107" max="5107" width="26.42578125" style="1015" customWidth="1"/>
    <col min="5108" max="5117" width="11.42578125" style="1015"/>
    <col min="5118" max="5131" width="0" style="1015" hidden="1" customWidth="1"/>
    <col min="5132" max="5361" width="11.42578125" style="1015"/>
    <col min="5362" max="5362" width="33.42578125" style="1015" customWidth="1"/>
    <col min="5363" max="5363" width="26.42578125" style="1015" customWidth="1"/>
    <col min="5364" max="5373" width="11.42578125" style="1015"/>
    <col min="5374" max="5387" width="0" style="1015" hidden="1" customWidth="1"/>
    <col min="5388" max="5617" width="11.42578125" style="1015"/>
    <col min="5618" max="5618" width="33.42578125" style="1015" customWidth="1"/>
    <col min="5619" max="5619" width="26.42578125" style="1015" customWidth="1"/>
    <col min="5620" max="5629" width="11.42578125" style="1015"/>
    <col min="5630" max="5643" width="0" style="1015" hidden="1" customWidth="1"/>
    <col min="5644" max="5873" width="11.42578125" style="1015"/>
    <col min="5874" max="5874" width="33.42578125" style="1015" customWidth="1"/>
    <col min="5875" max="5875" width="26.42578125" style="1015" customWidth="1"/>
    <col min="5876" max="5885" width="11.42578125" style="1015"/>
    <col min="5886" max="5899" width="0" style="1015" hidden="1" customWidth="1"/>
    <col min="5900" max="6129" width="11.42578125" style="1015"/>
    <col min="6130" max="6130" width="33.42578125" style="1015" customWidth="1"/>
    <col min="6131" max="6131" width="26.42578125" style="1015" customWidth="1"/>
    <col min="6132" max="6141" width="11.42578125" style="1015"/>
    <col min="6142" max="6155" width="0" style="1015" hidden="1" customWidth="1"/>
    <col min="6156" max="6385" width="11.42578125" style="1015"/>
    <col min="6386" max="6386" width="33.42578125" style="1015" customWidth="1"/>
    <col min="6387" max="6387" width="26.42578125" style="1015" customWidth="1"/>
    <col min="6388" max="6397" width="11.42578125" style="1015"/>
    <col min="6398" max="6411" width="0" style="1015" hidden="1" customWidth="1"/>
    <col min="6412" max="6641" width="11.42578125" style="1015"/>
    <col min="6642" max="6642" width="33.42578125" style="1015" customWidth="1"/>
    <col min="6643" max="6643" width="26.42578125" style="1015" customWidth="1"/>
    <col min="6644" max="6653" width="11.42578125" style="1015"/>
    <col min="6654" max="6667" width="0" style="1015" hidden="1" customWidth="1"/>
    <col min="6668" max="6897" width="11.42578125" style="1015"/>
    <col min="6898" max="6898" width="33.42578125" style="1015" customWidth="1"/>
    <col min="6899" max="6899" width="26.42578125" style="1015" customWidth="1"/>
    <col min="6900" max="6909" width="11.42578125" style="1015"/>
    <col min="6910" max="6923" width="0" style="1015" hidden="1" customWidth="1"/>
    <col min="6924" max="7153" width="11.42578125" style="1015"/>
    <col min="7154" max="7154" width="33.42578125" style="1015" customWidth="1"/>
    <col min="7155" max="7155" width="26.42578125" style="1015" customWidth="1"/>
    <col min="7156" max="7165" width="11.42578125" style="1015"/>
    <col min="7166" max="7179" width="0" style="1015" hidden="1" customWidth="1"/>
    <col min="7180" max="7409" width="11.42578125" style="1015"/>
    <col min="7410" max="7410" width="33.42578125" style="1015" customWidth="1"/>
    <col min="7411" max="7411" width="26.42578125" style="1015" customWidth="1"/>
    <col min="7412" max="7421" width="11.42578125" style="1015"/>
    <col min="7422" max="7435" width="0" style="1015" hidden="1" customWidth="1"/>
    <col min="7436" max="7665" width="11.42578125" style="1015"/>
    <col min="7666" max="7666" width="33.42578125" style="1015" customWidth="1"/>
    <col min="7667" max="7667" width="26.42578125" style="1015" customWidth="1"/>
    <col min="7668" max="7677" width="11.42578125" style="1015"/>
    <col min="7678" max="7691" width="0" style="1015" hidden="1" customWidth="1"/>
    <col min="7692" max="7921" width="11.42578125" style="1015"/>
    <col min="7922" max="7922" width="33.42578125" style="1015" customWidth="1"/>
    <col min="7923" max="7923" width="26.42578125" style="1015" customWidth="1"/>
    <col min="7924" max="7933" width="11.42578125" style="1015"/>
    <col min="7934" max="7947" width="0" style="1015" hidden="1" customWidth="1"/>
    <col min="7948" max="8177" width="11.42578125" style="1015"/>
    <col min="8178" max="8178" width="33.42578125" style="1015" customWidth="1"/>
    <col min="8179" max="8179" width="26.42578125" style="1015" customWidth="1"/>
    <col min="8180" max="8189" width="11.42578125" style="1015"/>
    <col min="8190" max="8203" width="0" style="1015" hidden="1" customWidth="1"/>
    <col min="8204" max="8433" width="11.42578125" style="1015"/>
    <col min="8434" max="8434" width="33.42578125" style="1015" customWidth="1"/>
    <col min="8435" max="8435" width="26.42578125" style="1015" customWidth="1"/>
    <col min="8436" max="8445" width="11.42578125" style="1015"/>
    <col min="8446" max="8459" width="0" style="1015" hidden="1" customWidth="1"/>
    <col min="8460" max="8689" width="11.42578125" style="1015"/>
    <col min="8690" max="8690" width="33.42578125" style="1015" customWidth="1"/>
    <col min="8691" max="8691" width="26.42578125" style="1015" customWidth="1"/>
    <col min="8692" max="8701" width="11.42578125" style="1015"/>
    <col min="8702" max="8715" width="0" style="1015" hidden="1" customWidth="1"/>
    <col min="8716" max="8945" width="11.42578125" style="1015"/>
    <col min="8946" max="8946" width="33.42578125" style="1015" customWidth="1"/>
    <col min="8947" max="8947" width="26.42578125" style="1015" customWidth="1"/>
    <col min="8948" max="8957" width="11.42578125" style="1015"/>
    <col min="8958" max="8971" width="0" style="1015" hidden="1" customWidth="1"/>
    <col min="8972" max="9201" width="11.42578125" style="1015"/>
    <col min="9202" max="9202" width="33.42578125" style="1015" customWidth="1"/>
    <col min="9203" max="9203" width="26.42578125" style="1015" customWidth="1"/>
    <col min="9204" max="9213" width="11.42578125" style="1015"/>
    <col min="9214" max="9227" width="0" style="1015" hidden="1" customWidth="1"/>
    <col min="9228" max="9457" width="11.42578125" style="1015"/>
    <col min="9458" max="9458" width="33.42578125" style="1015" customWidth="1"/>
    <col min="9459" max="9459" width="26.42578125" style="1015" customWidth="1"/>
    <col min="9460" max="9469" width="11.42578125" style="1015"/>
    <col min="9470" max="9483" width="0" style="1015" hidden="1" customWidth="1"/>
    <col min="9484" max="9713" width="11.42578125" style="1015"/>
    <col min="9714" max="9714" width="33.42578125" style="1015" customWidth="1"/>
    <col min="9715" max="9715" width="26.42578125" style="1015" customWidth="1"/>
    <col min="9716" max="9725" width="11.42578125" style="1015"/>
    <col min="9726" max="9739" width="0" style="1015" hidden="1" customWidth="1"/>
    <col min="9740" max="9969" width="11.42578125" style="1015"/>
    <col min="9970" max="9970" width="33.42578125" style="1015" customWidth="1"/>
    <col min="9971" max="9971" width="26.42578125" style="1015" customWidth="1"/>
    <col min="9972" max="9981" width="11.42578125" style="1015"/>
    <col min="9982" max="9995" width="0" style="1015" hidden="1" customWidth="1"/>
    <col min="9996" max="10225" width="11.42578125" style="1015"/>
    <col min="10226" max="10226" width="33.42578125" style="1015" customWidth="1"/>
    <col min="10227" max="10227" width="26.42578125" style="1015" customWidth="1"/>
    <col min="10228" max="10237" width="11.42578125" style="1015"/>
    <col min="10238" max="10251" width="0" style="1015" hidden="1" customWidth="1"/>
    <col min="10252" max="10481" width="11.42578125" style="1015"/>
    <col min="10482" max="10482" width="33.42578125" style="1015" customWidth="1"/>
    <col min="10483" max="10483" width="26.42578125" style="1015" customWidth="1"/>
    <col min="10484" max="10493" width="11.42578125" style="1015"/>
    <col min="10494" max="10507" width="0" style="1015" hidden="1" customWidth="1"/>
    <col min="10508" max="10737" width="11.42578125" style="1015"/>
    <col min="10738" max="10738" width="33.42578125" style="1015" customWidth="1"/>
    <col min="10739" max="10739" width="26.42578125" style="1015" customWidth="1"/>
    <col min="10740" max="10749" width="11.42578125" style="1015"/>
    <col min="10750" max="10763" width="0" style="1015" hidden="1" customWidth="1"/>
    <col min="10764" max="10993" width="11.42578125" style="1015"/>
    <col min="10994" max="10994" width="33.42578125" style="1015" customWidth="1"/>
    <col min="10995" max="10995" width="26.42578125" style="1015" customWidth="1"/>
    <col min="10996" max="11005" width="11.42578125" style="1015"/>
    <col min="11006" max="11019" width="0" style="1015" hidden="1" customWidth="1"/>
    <col min="11020" max="11249" width="11.42578125" style="1015"/>
    <col min="11250" max="11250" width="33.42578125" style="1015" customWidth="1"/>
    <col min="11251" max="11251" width="26.42578125" style="1015" customWidth="1"/>
    <col min="11252" max="11261" width="11.42578125" style="1015"/>
    <col min="11262" max="11275" width="0" style="1015" hidden="1" customWidth="1"/>
    <col min="11276" max="11505" width="11.42578125" style="1015"/>
    <col min="11506" max="11506" width="33.42578125" style="1015" customWidth="1"/>
    <col min="11507" max="11507" width="26.42578125" style="1015" customWidth="1"/>
    <col min="11508" max="11517" width="11.42578125" style="1015"/>
    <col min="11518" max="11531" width="0" style="1015" hidden="1" customWidth="1"/>
    <col min="11532" max="11761" width="11.42578125" style="1015"/>
    <col min="11762" max="11762" width="33.42578125" style="1015" customWidth="1"/>
    <col min="11763" max="11763" width="26.42578125" style="1015" customWidth="1"/>
    <col min="11764" max="11773" width="11.42578125" style="1015"/>
    <col min="11774" max="11787" width="0" style="1015" hidden="1" customWidth="1"/>
    <col min="11788" max="12017" width="11.42578125" style="1015"/>
    <col min="12018" max="12018" width="33.42578125" style="1015" customWidth="1"/>
    <col min="12019" max="12019" width="26.42578125" style="1015" customWidth="1"/>
    <col min="12020" max="12029" width="11.42578125" style="1015"/>
    <col min="12030" max="12043" width="0" style="1015" hidden="1" customWidth="1"/>
    <col min="12044" max="12273" width="11.42578125" style="1015"/>
    <col min="12274" max="12274" width="33.42578125" style="1015" customWidth="1"/>
    <col min="12275" max="12275" width="26.42578125" style="1015" customWidth="1"/>
    <col min="12276" max="12285" width="11.42578125" style="1015"/>
    <col min="12286" max="12299" width="0" style="1015" hidden="1" customWidth="1"/>
    <col min="12300" max="12529" width="11.42578125" style="1015"/>
    <col min="12530" max="12530" width="33.42578125" style="1015" customWidth="1"/>
    <col min="12531" max="12531" width="26.42578125" style="1015" customWidth="1"/>
    <col min="12532" max="12541" width="11.42578125" style="1015"/>
    <col min="12542" max="12555" width="0" style="1015" hidden="1" customWidth="1"/>
    <col min="12556" max="12785" width="11.42578125" style="1015"/>
    <col min="12786" max="12786" width="33.42578125" style="1015" customWidth="1"/>
    <col min="12787" max="12787" width="26.42578125" style="1015" customWidth="1"/>
    <col min="12788" max="12797" width="11.42578125" style="1015"/>
    <col min="12798" max="12811" width="0" style="1015" hidden="1" customWidth="1"/>
    <col min="12812" max="13041" width="11.42578125" style="1015"/>
    <col min="13042" max="13042" width="33.42578125" style="1015" customWidth="1"/>
    <col min="13043" max="13043" width="26.42578125" style="1015" customWidth="1"/>
    <col min="13044" max="13053" width="11.42578125" style="1015"/>
    <col min="13054" max="13067" width="0" style="1015" hidden="1" customWidth="1"/>
    <col min="13068" max="13297" width="11.42578125" style="1015"/>
    <col min="13298" max="13298" width="33.42578125" style="1015" customWidth="1"/>
    <col min="13299" max="13299" width="26.42578125" style="1015" customWidth="1"/>
    <col min="13300" max="13309" width="11.42578125" style="1015"/>
    <col min="13310" max="13323" width="0" style="1015" hidden="1" customWidth="1"/>
    <col min="13324" max="13553" width="11.42578125" style="1015"/>
    <col min="13554" max="13554" width="33.42578125" style="1015" customWidth="1"/>
    <col min="13555" max="13555" width="26.42578125" style="1015" customWidth="1"/>
    <col min="13556" max="13565" width="11.42578125" style="1015"/>
    <col min="13566" max="13579" width="0" style="1015" hidden="1" customWidth="1"/>
    <col min="13580" max="13809" width="11.42578125" style="1015"/>
    <col min="13810" max="13810" width="33.42578125" style="1015" customWidth="1"/>
    <col min="13811" max="13811" width="26.42578125" style="1015" customWidth="1"/>
    <col min="13812" max="13821" width="11.42578125" style="1015"/>
    <col min="13822" max="13835" width="0" style="1015" hidden="1" customWidth="1"/>
    <col min="13836" max="14065" width="11.42578125" style="1015"/>
    <col min="14066" max="14066" width="33.42578125" style="1015" customWidth="1"/>
    <col min="14067" max="14067" width="26.42578125" style="1015" customWidth="1"/>
    <col min="14068" max="14077" width="11.42578125" style="1015"/>
    <col min="14078" max="14091" width="0" style="1015" hidden="1" customWidth="1"/>
    <col min="14092" max="14321" width="11.42578125" style="1015"/>
    <col min="14322" max="14322" width="33.42578125" style="1015" customWidth="1"/>
    <col min="14323" max="14323" width="26.42578125" style="1015" customWidth="1"/>
    <col min="14324" max="14333" width="11.42578125" style="1015"/>
    <col min="14334" max="14347" width="0" style="1015" hidden="1" customWidth="1"/>
    <col min="14348" max="14577" width="11.42578125" style="1015"/>
    <col min="14578" max="14578" width="33.42578125" style="1015" customWidth="1"/>
    <col min="14579" max="14579" width="26.42578125" style="1015" customWidth="1"/>
    <col min="14580" max="14589" width="11.42578125" style="1015"/>
    <col min="14590" max="14603" width="0" style="1015" hidden="1" customWidth="1"/>
    <col min="14604" max="14833" width="11.42578125" style="1015"/>
    <col min="14834" max="14834" width="33.42578125" style="1015" customWidth="1"/>
    <col min="14835" max="14835" width="26.42578125" style="1015" customWidth="1"/>
    <col min="14836" max="14845" width="11.42578125" style="1015"/>
    <col min="14846" max="14859" width="0" style="1015" hidden="1" customWidth="1"/>
    <col min="14860" max="15089" width="11.42578125" style="1015"/>
    <col min="15090" max="15090" width="33.42578125" style="1015" customWidth="1"/>
    <col min="15091" max="15091" width="26.42578125" style="1015" customWidth="1"/>
    <col min="15092" max="15101" width="11.42578125" style="1015"/>
    <col min="15102" max="15115" width="0" style="1015" hidden="1" customWidth="1"/>
    <col min="15116" max="15345" width="11.42578125" style="1015"/>
    <col min="15346" max="15346" width="33.42578125" style="1015" customWidth="1"/>
    <col min="15347" max="15347" width="26.42578125" style="1015" customWidth="1"/>
    <col min="15348" max="15357" width="11.42578125" style="1015"/>
    <col min="15358" max="15371" width="0" style="1015" hidden="1" customWidth="1"/>
    <col min="15372" max="15601" width="11.42578125" style="1015"/>
    <col min="15602" max="15602" width="33.42578125" style="1015" customWidth="1"/>
    <col min="15603" max="15603" width="26.42578125" style="1015" customWidth="1"/>
    <col min="15604" max="15613" width="11.42578125" style="1015"/>
    <col min="15614" max="15627" width="0" style="1015" hidden="1" customWidth="1"/>
    <col min="15628" max="15857" width="11.42578125" style="1015"/>
    <col min="15858" max="15858" width="33.42578125" style="1015" customWidth="1"/>
    <col min="15859" max="15859" width="26.42578125" style="1015" customWidth="1"/>
    <col min="15860" max="15869" width="11.42578125" style="1015"/>
    <col min="15870" max="15883" width="0" style="1015" hidden="1" customWidth="1"/>
    <col min="15884" max="16113" width="11.42578125" style="1015"/>
    <col min="16114" max="16114" width="33.42578125" style="1015" customWidth="1"/>
    <col min="16115" max="16115" width="26.42578125" style="1015" customWidth="1"/>
    <col min="16116" max="16125" width="11.42578125" style="1015"/>
    <col min="16126" max="16139" width="0" style="1015" hidden="1" customWidth="1"/>
    <col min="16140" max="16384" width="11.42578125" style="1015"/>
  </cols>
  <sheetData>
    <row r="1" spans="1:11" x14ac:dyDescent="0.25">
      <c r="A1" s="1881" t="s">
        <v>1788</v>
      </c>
      <c r="B1" s="1881"/>
      <c r="C1" s="1881"/>
      <c r="D1" s="1881"/>
      <c r="E1" s="1881"/>
      <c r="F1" s="1881"/>
      <c r="G1" s="1881"/>
      <c r="H1" s="1881"/>
      <c r="I1" s="1881"/>
      <c r="J1" s="1881"/>
      <c r="K1" s="1881"/>
    </row>
    <row r="2" spans="1:11" x14ac:dyDescent="0.25">
      <c r="A2" s="1882" t="s">
        <v>1586</v>
      </c>
      <c r="B2" s="1882"/>
      <c r="C2" s="1882"/>
      <c r="D2" s="1882"/>
      <c r="E2" s="1882"/>
      <c r="F2" s="1882"/>
      <c r="G2" s="1882"/>
      <c r="H2" s="1882"/>
      <c r="I2" s="1882"/>
      <c r="J2" s="1882"/>
      <c r="K2" s="1882"/>
    </row>
    <row r="3" spans="1:11" x14ac:dyDescent="0.25">
      <c r="A3" s="1881" t="s">
        <v>1396</v>
      </c>
      <c r="B3" s="1881"/>
      <c r="C3" s="1881"/>
      <c r="D3" s="1881"/>
      <c r="E3" s="1881"/>
      <c r="F3" s="1881"/>
      <c r="G3" s="1881"/>
      <c r="H3" s="1881"/>
      <c r="I3" s="1881"/>
      <c r="J3" s="1881"/>
      <c r="K3" s="1881"/>
    </row>
    <row r="4" spans="1:11" ht="6.75" customHeight="1" thickBot="1" x14ac:dyDescent="0.3">
      <c r="A4" s="1016"/>
      <c r="B4" s="1016"/>
      <c r="C4" s="1016"/>
      <c r="D4" s="1016"/>
      <c r="E4" s="1016"/>
      <c r="F4" s="1016"/>
      <c r="G4" s="1016"/>
      <c r="H4" s="1016"/>
      <c r="I4" s="1016"/>
      <c r="J4" s="1016"/>
      <c r="K4" s="1016"/>
    </row>
    <row r="5" spans="1:11" ht="51.75" thickBot="1" x14ac:dyDescent="0.3">
      <c r="A5" s="1017" t="s">
        <v>1372</v>
      </c>
      <c r="B5" s="1018" t="s">
        <v>1373</v>
      </c>
      <c r="C5" s="778">
        <v>44621</v>
      </c>
      <c r="D5" s="778">
        <v>44713</v>
      </c>
      <c r="E5" s="778">
        <v>44805</v>
      </c>
      <c r="F5" s="778">
        <v>44896</v>
      </c>
      <c r="G5" s="778">
        <v>44927</v>
      </c>
      <c r="H5" s="778">
        <v>44958</v>
      </c>
      <c r="I5" s="992">
        <v>44986</v>
      </c>
      <c r="J5" s="1019" t="s">
        <v>1789</v>
      </c>
      <c r="K5" s="1019" t="s">
        <v>1790</v>
      </c>
    </row>
    <row r="6" spans="1:11" x14ac:dyDescent="0.25">
      <c r="A6" s="1884" t="s">
        <v>1380</v>
      </c>
      <c r="B6" s="722" t="s">
        <v>1592</v>
      </c>
      <c r="C6" s="1020">
        <v>7.5890000000000003E-3</v>
      </c>
      <c r="D6" s="1021">
        <v>3.9909999999999998E-3</v>
      </c>
      <c r="E6" s="1021">
        <v>3.0959999999999998E-3</v>
      </c>
      <c r="F6" s="1021">
        <v>1.4651000000000001E-2</v>
      </c>
      <c r="G6" s="1021">
        <v>1.9021E-2</v>
      </c>
      <c r="H6" s="1021">
        <v>9.0910000000000001E-3</v>
      </c>
      <c r="I6" s="1022">
        <v>1.3075000000000002E-2</v>
      </c>
      <c r="J6" s="1023">
        <v>-0.15759999999999993</v>
      </c>
      <c r="K6" s="1023">
        <v>0.54860000000000009</v>
      </c>
    </row>
    <row r="7" spans="1:11" ht="15.75" thickBot="1" x14ac:dyDescent="0.3">
      <c r="A7" s="1888" t="s">
        <v>1380</v>
      </c>
      <c r="B7" s="798" t="s">
        <v>1593</v>
      </c>
      <c r="C7" s="1020">
        <v>5.1520000000000003E-3</v>
      </c>
      <c r="D7" s="1021">
        <v>2.4970000000000001E-3</v>
      </c>
      <c r="E7" s="1021">
        <v>3.3639999999999998E-3</v>
      </c>
      <c r="F7" s="1021">
        <v>1.0284999999999999E-2</v>
      </c>
      <c r="G7" s="1021">
        <v>1.1287999999999999E-2</v>
      </c>
      <c r="H7" s="1021">
        <v>3.2779999999999997E-3</v>
      </c>
      <c r="I7" s="1022">
        <v>1.2274E-2</v>
      </c>
      <c r="J7" s="1024">
        <v>0.19890000000000013</v>
      </c>
      <c r="K7" s="1024">
        <v>0.71219999999999994</v>
      </c>
    </row>
    <row r="8" spans="1:11" x14ac:dyDescent="0.25">
      <c r="A8" s="1884" t="s">
        <v>1394</v>
      </c>
      <c r="B8" s="722" t="s">
        <v>1594</v>
      </c>
      <c r="C8" s="1025">
        <v>7.8779999999999996E-3</v>
      </c>
      <c r="D8" s="1026">
        <v>-1.9591000000000001E-2</v>
      </c>
      <c r="E8" s="1026">
        <v>7.0620000000000006E-3</v>
      </c>
      <c r="F8" s="1026">
        <v>9.1149999999999998E-3</v>
      </c>
      <c r="G8" s="1026">
        <v>8.4450000000000011E-3</v>
      </c>
      <c r="H8" s="1026">
        <v>7.2170000000000003E-3</v>
      </c>
      <c r="I8" s="1027">
        <v>7.3329999999999992E-3</v>
      </c>
      <c r="J8" s="1023">
        <v>-0.17820000000000005</v>
      </c>
      <c r="K8" s="1023">
        <v>-5.4500000000000035E-2</v>
      </c>
    </row>
    <row r="9" spans="1:11" ht="15.75" thickBot="1" x14ac:dyDescent="0.3">
      <c r="A9" s="1888" t="s">
        <v>1394</v>
      </c>
      <c r="B9" s="798" t="s">
        <v>1595</v>
      </c>
      <c r="C9" s="1028">
        <v>1.0551E-2</v>
      </c>
      <c r="D9" s="1029">
        <v>9.5740000000000009E-3</v>
      </c>
      <c r="E9" s="1029">
        <v>7.953E-3</v>
      </c>
      <c r="F9" s="1029">
        <v>9.2440000000000005E-3</v>
      </c>
      <c r="G9" s="1029">
        <v>9.7269999999999995E-3</v>
      </c>
      <c r="H9" s="1029">
        <v>8.2389999999999998E-3</v>
      </c>
      <c r="I9" s="1030">
        <v>9.8150000000000008E-3</v>
      </c>
      <c r="J9" s="1031">
        <v>5.7100000000000033E-2</v>
      </c>
      <c r="K9" s="1031">
        <v>-7.3599999999999888E-2</v>
      </c>
    </row>
    <row r="10" spans="1:11" x14ac:dyDescent="0.25">
      <c r="A10" s="1884" t="s">
        <v>1382</v>
      </c>
      <c r="B10" s="729" t="s">
        <v>1633</v>
      </c>
      <c r="C10" s="1020">
        <v>1.1039E-2</v>
      </c>
      <c r="D10" s="1021">
        <v>9.6279999999999994E-3</v>
      </c>
      <c r="E10" s="1021">
        <v>1.1736E-2</v>
      </c>
      <c r="F10" s="1021">
        <v>1.1254E-2</v>
      </c>
      <c r="G10" s="1021">
        <v>1.4574E-2</v>
      </c>
      <c r="H10" s="1021">
        <v>1.0055000000000001E-2</v>
      </c>
      <c r="I10" s="1022">
        <v>1.941E-3</v>
      </c>
      <c r="J10" s="1024">
        <v>-0.93130000000000002</v>
      </c>
      <c r="K10" s="1024">
        <v>-0.90980000000000005</v>
      </c>
    </row>
    <row r="11" spans="1:11" x14ac:dyDescent="0.25">
      <c r="A11" s="1887" t="s">
        <v>1382</v>
      </c>
      <c r="B11" s="801" t="s">
        <v>991</v>
      </c>
      <c r="C11" s="1020">
        <v>8.7849999999999994E-3</v>
      </c>
      <c r="D11" s="1021">
        <v>9.5899999999999996E-3</v>
      </c>
      <c r="E11" s="1021">
        <v>9.4020000000000006E-3</v>
      </c>
      <c r="F11" s="1021">
        <v>-7.9999999999999996E-6</v>
      </c>
      <c r="G11" s="1021">
        <v>2.2808000000000002E-2</v>
      </c>
      <c r="H11" s="1021">
        <v>1.5968E-2</v>
      </c>
      <c r="I11" s="1022">
        <v>7.4289999999999998E-3</v>
      </c>
      <c r="J11" s="1024">
        <v>0.74370000000000003</v>
      </c>
      <c r="K11" s="1024">
        <v>-0.13559999999999994</v>
      </c>
    </row>
    <row r="12" spans="1:11" ht="15.75" thickBot="1" x14ac:dyDescent="0.3">
      <c r="A12" s="1888" t="s">
        <v>1382</v>
      </c>
      <c r="B12" s="802" t="s">
        <v>992</v>
      </c>
      <c r="C12" s="1020">
        <v>1.0612E-2</v>
      </c>
      <c r="D12" s="1021">
        <v>1.0418E-2</v>
      </c>
      <c r="E12" s="1021">
        <v>1.1124E-2</v>
      </c>
      <c r="F12" s="1021">
        <v>5.901E-3</v>
      </c>
      <c r="G12" s="1021">
        <v>2.0590999999999998E-2</v>
      </c>
      <c r="H12" s="1021">
        <v>1.4001999999999999E-2</v>
      </c>
      <c r="I12" s="1022">
        <v>1.1549E-2</v>
      </c>
      <c r="J12" s="1024">
        <v>0.56479999999999997</v>
      </c>
      <c r="K12" s="1024">
        <v>9.3700000000000033E-2</v>
      </c>
    </row>
    <row r="13" spans="1:11" x14ac:dyDescent="0.25">
      <c r="A13" s="1884" t="s">
        <v>1383</v>
      </c>
      <c r="B13" s="729" t="s">
        <v>1006</v>
      </c>
      <c r="C13" s="1025">
        <v>1.1821999999999999E-2</v>
      </c>
      <c r="D13" s="1026">
        <v>5.4339999999999996E-3</v>
      </c>
      <c r="E13" s="1026">
        <v>5.2559999999999994E-3</v>
      </c>
      <c r="F13" s="1026">
        <v>1.4341E-2</v>
      </c>
      <c r="G13" s="1026">
        <v>1.2749999999999999E-2</v>
      </c>
      <c r="H13" s="1026">
        <v>8.8249999999999995E-3</v>
      </c>
      <c r="I13" s="1027">
        <v>1.0121E-2</v>
      </c>
      <c r="J13" s="1023">
        <v>-0.42199999999999999</v>
      </c>
      <c r="K13" s="1023">
        <v>-0.17009999999999995</v>
      </c>
    </row>
    <row r="14" spans="1:11" x14ac:dyDescent="0.25">
      <c r="A14" s="1885" t="s">
        <v>1383</v>
      </c>
      <c r="B14" s="735" t="s">
        <v>1009</v>
      </c>
      <c r="C14" s="1020">
        <v>1.5119E-2</v>
      </c>
      <c r="D14" s="1021">
        <v>3.7690000000000002E-3</v>
      </c>
      <c r="E14" s="1021">
        <v>4.2729999999999999E-3</v>
      </c>
      <c r="F14" s="1021">
        <v>9.2290000000000011E-3</v>
      </c>
      <c r="G14" s="1021">
        <v>1.3696999999999999E-2</v>
      </c>
      <c r="H14" s="1021">
        <v>8.796E-3</v>
      </c>
      <c r="I14" s="1022">
        <v>1.8298999999999999E-2</v>
      </c>
      <c r="J14" s="1024">
        <v>0.90699999999999981</v>
      </c>
      <c r="K14" s="1024">
        <v>0.31799999999999989</v>
      </c>
    </row>
    <row r="15" spans="1:11" x14ac:dyDescent="0.25">
      <c r="A15" s="1886" t="s">
        <v>1383</v>
      </c>
      <c r="B15" s="735" t="s">
        <v>1003</v>
      </c>
      <c r="C15" s="1020">
        <v>1.0033E-2</v>
      </c>
      <c r="D15" s="1021">
        <v>1.0463999999999999E-2</v>
      </c>
      <c r="E15" s="1021">
        <v>1.1944E-2</v>
      </c>
      <c r="F15" s="1021">
        <v>1.41E-2</v>
      </c>
      <c r="G15" s="1021">
        <v>1.6125E-2</v>
      </c>
      <c r="H15" s="1021">
        <v>8.4899999999999993E-3</v>
      </c>
      <c r="I15" s="1022">
        <v>9.0569999999999991E-3</v>
      </c>
      <c r="J15" s="1024">
        <v>-0.50430000000000008</v>
      </c>
      <c r="K15" s="1024">
        <v>-9.7600000000000117E-2</v>
      </c>
    </row>
    <row r="16" spans="1:11" x14ac:dyDescent="0.25">
      <c r="A16" s="1887" t="s">
        <v>1383</v>
      </c>
      <c r="B16" s="735" t="s">
        <v>1004</v>
      </c>
      <c r="C16" s="1020">
        <v>8.8310000000000003E-3</v>
      </c>
      <c r="D16" s="1021">
        <v>9.2709999999999997E-3</v>
      </c>
      <c r="E16" s="1021">
        <v>9.1599999999999997E-3</v>
      </c>
      <c r="F16" s="1021">
        <v>1.1294999999999999E-2</v>
      </c>
      <c r="G16" s="1021">
        <v>1.3434E-2</v>
      </c>
      <c r="H16" s="1021">
        <v>6.796E-3</v>
      </c>
      <c r="I16" s="1022">
        <v>1.0326E-2</v>
      </c>
      <c r="J16" s="1024">
        <v>-9.6899999999999931E-2</v>
      </c>
      <c r="K16" s="1024">
        <v>0.14949999999999997</v>
      </c>
    </row>
    <row r="17" spans="1:22" ht="15.75" thickBot="1" x14ac:dyDescent="0.3">
      <c r="A17" s="1888" t="s">
        <v>1383</v>
      </c>
      <c r="B17" s="802" t="s">
        <v>1008</v>
      </c>
      <c r="C17" s="1020">
        <v>7.8480000000000008E-3</v>
      </c>
      <c r="D17" s="1021">
        <v>8.7510000000000001E-3</v>
      </c>
      <c r="E17" s="1021">
        <v>1.1444000000000001E-2</v>
      </c>
      <c r="F17" s="1021">
        <v>1.2723999999999999E-2</v>
      </c>
      <c r="G17" s="1021">
        <v>1.3547E-2</v>
      </c>
      <c r="H17" s="1021">
        <v>8.7650000000000002E-3</v>
      </c>
      <c r="I17" s="1022">
        <v>6.5729999999999998E-3</v>
      </c>
      <c r="J17" s="1031">
        <v>-0.61509999999999998</v>
      </c>
      <c r="K17" s="1031">
        <v>-0.12750000000000009</v>
      </c>
    </row>
    <row r="18" spans="1:22" ht="27" thickBot="1" x14ac:dyDescent="0.3">
      <c r="A18" s="1032" t="s">
        <v>1385</v>
      </c>
      <c r="B18" s="806" t="s">
        <v>1599</v>
      </c>
      <c r="C18" s="1033">
        <v>3.1609999999999997E-3</v>
      </c>
      <c r="D18" s="1034">
        <v>3.2200000000000002E-3</v>
      </c>
      <c r="E18" s="1034">
        <v>3.2209999999999999E-3</v>
      </c>
      <c r="F18" s="1034">
        <v>3.202E-3</v>
      </c>
      <c r="G18" s="1034">
        <v>3.228E-3</v>
      </c>
      <c r="H18" s="1034">
        <v>3.8390000000000004E-3</v>
      </c>
      <c r="I18" s="1035">
        <v>2.617E-3</v>
      </c>
      <c r="J18" s="1024">
        <v>-5.8500000000000003E-2</v>
      </c>
      <c r="K18" s="1024">
        <v>-5.4399999999999976E-2</v>
      </c>
    </row>
    <row r="19" spans="1:22" ht="15" customHeight="1" x14ac:dyDescent="0.25">
      <c r="A19" s="1889" t="s">
        <v>1386</v>
      </c>
      <c r="B19" s="737" t="s">
        <v>1634</v>
      </c>
      <c r="C19" s="1020">
        <v>4.3890000000000005E-3</v>
      </c>
      <c r="D19" s="1021">
        <v>4.7399999999999994E-3</v>
      </c>
      <c r="E19" s="1021">
        <v>4.0629999999999998E-3</v>
      </c>
      <c r="F19" s="1021">
        <v>2.1020000000000001E-3</v>
      </c>
      <c r="G19" s="1021">
        <v>3.5379999999999999E-3</v>
      </c>
      <c r="H19" s="1021">
        <v>3.3570000000000002E-3</v>
      </c>
      <c r="I19" s="1022">
        <v>2.2829999999999999E-3</v>
      </c>
      <c r="J19" s="1023">
        <v>1.8099999999999974E-2</v>
      </c>
      <c r="K19" s="1023">
        <v>-0.21060000000000006</v>
      </c>
    </row>
    <row r="20" spans="1:22" ht="15" customHeight="1" x14ac:dyDescent="0.25">
      <c r="A20" s="1890"/>
      <c r="B20" s="738" t="s">
        <v>1014</v>
      </c>
      <c r="C20" s="1020">
        <v>1.0158E-2</v>
      </c>
      <c r="D20" s="1021">
        <v>1.0573999999999998E-2</v>
      </c>
      <c r="E20" s="1021">
        <v>1.0656000000000001E-2</v>
      </c>
      <c r="F20" s="1021">
        <v>1.222E-2</v>
      </c>
      <c r="G20" s="1021">
        <v>1.3611999999999999E-2</v>
      </c>
      <c r="H20" s="1021">
        <v>1.2076999999999999E-2</v>
      </c>
      <c r="I20" s="1022">
        <v>1.3330999999999999E-2</v>
      </c>
      <c r="J20" s="1024">
        <v>0.11109999999999992</v>
      </c>
      <c r="K20" s="1024">
        <v>0.31729999999999986</v>
      </c>
    </row>
    <row r="21" spans="1:22" ht="15.75" customHeight="1" x14ac:dyDescent="0.25">
      <c r="A21" s="1890"/>
      <c r="B21" s="738" t="s">
        <v>1018</v>
      </c>
      <c r="C21" s="1020">
        <v>4.7999999999999996E-3</v>
      </c>
      <c r="D21" s="1021">
        <v>5.45E-3</v>
      </c>
      <c r="E21" s="1021">
        <v>5.5420000000000001E-3</v>
      </c>
      <c r="F21" s="1021">
        <v>6.1890000000000001E-3</v>
      </c>
      <c r="G21" s="1021">
        <v>6.149E-3</v>
      </c>
      <c r="H21" s="1021">
        <v>5.4520000000000002E-3</v>
      </c>
      <c r="I21" s="1022">
        <v>4.9100000000000003E-3</v>
      </c>
      <c r="J21" s="1024">
        <v>-0.12789999999999999</v>
      </c>
      <c r="K21" s="1024">
        <v>1.1000000000000072E-2</v>
      </c>
    </row>
    <row r="22" spans="1:22" ht="16.5" customHeight="1" thickBot="1" x14ac:dyDescent="0.3">
      <c r="A22" s="1891"/>
      <c r="B22" s="807" t="s">
        <v>996</v>
      </c>
      <c r="C22" s="1028">
        <v>0</v>
      </c>
      <c r="D22" s="1029">
        <v>0</v>
      </c>
      <c r="E22" s="1029">
        <v>6.0240000000000007E-3</v>
      </c>
      <c r="F22" s="1029">
        <v>8.0470000000000003E-3</v>
      </c>
      <c r="G22" s="1029">
        <v>7.2760000000000003E-3</v>
      </c>
      <c r="H22" s="1029">
        <v>5.4190000000000002E-3</v>
      </c>
      <c r="I22" s="1030">
        <v>8.123E-3</v>
      </c>
      <c r="J22" s="1036">
        <v>7.5999999999999696E-3</v>
      </c>
      <c r="K22" s="1036">
        <v>0.81230000000000002</v>
      </c>
    </row>
    <row r="23" spans="1:22" ht="15" customHeight="1" x14ac:dyDescent="0.25">
      <c r="A23" s="1892" t="s">
        <v>1387</v>
      </c>
      <c r="B23" s="739" t="s">
        <v>999</v>
      </c>
      <c r="C23" s="1025">
        <v>7.0589999999999993E-3</v>
      </c>
      <c r="D23" s="1026">
        <v>1.3281000000000001E-2</v>
      </c>
      <c r="E23" s="1026">
        <v>1.1944E-2</v>
      </c>
      <c r="F23" s="1026">
        <v>1.0499000000000001E-2</v>
      </c>
      <c r="G23" s="1026">
        <v>1.6874E-2</v>
      </c>
      <c r="H23" s="1026">
        <v>1.8384000000000001E-2</v>
      </c>
      <c r="I23" s="1027">
        <v>1.4887999999999998E-2</v>
      </c>
      <c r="J23" s="1023">
        <v>0.43889999999999973</v>
      </c>
      <c r="K23" s="1023">
        <v>0.78289999999999993</v>
      </c>
    </row>
    <row r="24" spans="1:22" ht="15.75" customHeight="1" thickBot="1" x14ac:dyDescent="0.3">
      <c r="A24" s="1893"/>
      <c r="B24" s="802" t="s">
        <v>1635</v>
      </c>
      <c r="C24" s="1028">
        <v>1.2969E-2</v>
      </c>
      <c r="D24" s="1029">
        <v>1.4094000000000001E-2</v>
      </c>
      <c r="E24" s="1029">
        <v>1.4709000000000002E-2</v>
      </c>
      <c r="F24" s="1029">
        <v>1.6097E-2</v>
      </c>
      <c r="G24" s="1029">
        <v>1.9435999999999998E-2</v>
      </c>
      <c r="H24" s="1029">
        <v>9.016999999999999E-3</v>
      </c>
      <c r="I24" s="1030">
        <v>1.3207999999999999E-2</v>
      </c>
      <c r="J24" s="1031">
        <v>-0.2889000000000001</v>
      </c>
      <c r="K24" s="1031">
        <v>2.3899999999999963E-2</v>
      </c>
    </row>
    <row r="25" spans="1:22" ht="27" thickBot="1" x14ac:dyDescent="0.3">
      <c r="A25" s="1037" t="s">
        <v>1749</v>
      </c>
      <c r="B25" s="804" t="s">
        <v>1011</v>
      </c>
      <c r="C25" s="1028">
        <v>1.1335E-2</v>
      </c>
      <c r="D25" s="1029">
        <v>1.1147000000000001E-2</v>
      </c>
      <c r="E25" s="1029">
        <v>1.2494E-2</v>
      </c>
      <c r="F25" s="1029">
        <v>1.1032999999999999E-2</v>
      </c>
      <c r="G25" s="1029">
        <v>1.2513000000000002E-2</v>
      </c>
      <c r="H25" s="1029">
        <v>1.0148999999999998E-2</v>
      </c>
      <c r="I25" s="1030">
        <v>5.8170000000000001E-3</v>
      </c>
      <c r="J25" s="1023">
        <v>-0.52159999999999995</v>
      </c>
      <c r="K25" s="1023">
        <v>-0.55179999999999996</v>
      </c>
      <c r="M25" s="1038"/>
      <c r="N25" s="1039"/>
      <c r="O25" s="1039"/>
      <c r="P25" s="1039"/>
      <c r="Q25" s="1039"/>
      <c r="R25" s="1039"/>
      <c r="S25" s="1039"/>
      <c r="T25" s="1039"/>
      <c r="U25" s="1039"/>
      <c r="V25" s="1039"/>
    </row>
    <row r="26" spans="1:22" ht="15.75" thickBot="1" x14ac:dyDescent="0.3">
      <c r="A26" s="1879" t="s">
        <v>1391</v>
      </c>
      <c r="B26" s="1880"/>
      <c r="C26" s="1040">
        <v>8.4069999999999995E-3</v>
      </c>
      <c r="D26" s="1041">
        <v>6.2589999999999998E-3</v>
      </c>
      <c r="E26" s="1041">
        <v>7.835E-3</v>
      </c>
      <c r="F26" s="1041">
        <v>8.762870330572093E-3</v>
      </c>
      <c r="G26" s="1041">
        <v>1.2475534753546697E-2</v>
      </c>
      <c r="H26" s="1041">
        <v>8.86213452726641E-3</v>
      </c>
      <c r="I26" s="1041">
        <v>9.1243760475727669E-3</v>
      </c>
      <c r="J26" s="1042">
        <v>3.6150571700067392E-2</v>
      </c>
      <c r="K26" s="1042">
        <v>7.1737604757276738E-2</v>
      </c>
      <c r="M26" s="1043"/>
      <c r="N26" s="1044"/>
      <c r="O26" s="1044"/>
      <c r="P26" s="1044"/>
      <c r="Q26" s="1045"/>
      <c r="R26" s="1045"/>
      <c r="S26" s="1045"/>
      <c r="T26" s="1045"/>
      <c r="U26" s="1044"/>
      <c r="V26" s="1044"/>
    </row>
    <row r="27" spans="1:22" ht="3.75" customHeight="1" x14ac:dyDescent="0.25">
      <c r="A27" s="1046"/>
      <c r="B27" s="1047"/>
      <c r="C27" s="1048"/>
      <c r="D27" s="1048"/>
      <c r="E27" s="1048"/>
      <c r="F27" s="1048"/>
      <c r="G27" s="1049"/>
      <c r="H27" s="1049"/>
      <c r="I27" s="1049"/>
      <c r="J27" s="1050"/>
      <c r="K27" s="1051"/>
    </row>
    <row r="28" spans="1:22" x14ac:dyDescent="0.25">
      <c r="A28" s="1052" t="s">
        <v>1388</v>
      </c>
      <c r="B28" s="1053"/>
      <c r="C28" s="1054"/>
      <c r="D28" s="1054"/>
      <c r="E28" s="1054"/>
      <c r="F28" s="1055"/>
      <c r="G28" s="1056"/>
      <c r="H28" s="1055"/>
      <c r="I28" s="1055"/>
      <c r="J28" s="1054"/>
      <c r="K28" s="1054"/>
    </row>
    <row r="29" spans="1:22" x14ac:dyDescent="0.25">
      <c r="A29" s="979"/>
    </row>
    <row r="30" spans="1:22" x14ac:dyDescent="0.25">
      <c r="A30" s="1881" t="s">
        <v>1791</v>
      </c>
      <c r="B30" s="1881"/>
      <c r="C30" s="1881"/>
      <c r="D30" s="1881"/>
      <c r="E30" s="1881"/>
      <c r="F30" s="1881"/>
      <c r="G30" s="1881"/>
      <c r="H30" s="1881"/>
      <c r="I30" s="1881"/>
      <c r="J30" s="1881"/>
      <c r="K30" s="1881"/>
    </row>
    <row r="31" spans="1:22" x14ac:dyDescent="0.25">
      <c r="A31" s="1882" t="s">
        <v>1586</v>
      </c>
      <c r="B31" s="1882"/>
      <c r="C31" s="1882"/>
      <c r="D31" s="1882"/>
      <c r="E31" s="1882"/>
      <c r="F31" s="1882"/>
      <c r="G31" s="1882"/>
      <c r="H31" s="1882"/>
      <c r="I31" s="1882"/>
      <c r="J31" s="1882"/>
      <c r="K31" s="1882"/>
    </row>
    <row r="32" spans="1:22" x14ac:dyDescent="0.25">
      <c r="A32" s="1881" t="s">
        <v>1396</v>
      </c>
      <c r="B32" s="1881"/>
      <c r="C32" s="1881"/>
      <c r="D32" s="1881"/>
      <c r="E32" s="1881"/>
      <c r="F32" s="1881"/>
      <c r="G32" s="1881"/>
      <c r="H32" s="1881"/>
      <c r="I32" s="1881"/>
      <c r="J32" s="1881"/>
      <c r="K32" s="1881"/>
    </row>
    <row r="33" spans="1:12" ht="6.75" customHeight="1" thickBot="1" x14ac:dyDescent="0.3">
      <c r="A33" s="1016"/>
      <c r="B33" s="1016"/>
      <c r="C33" s="1016"/>
      <c r="D33" s="1016"/>
      <c r="E33" s="1016"/>
      <c r="F33" s="1016"/>
      <c r="G33" s="1016"/>
      <c r="H33" s="1016"/>
      <c r="I33" s="1016"/>
      <c r="J33" s="1016"/>
      <c r="K33" s="1016"/>
    </row>
    <row r="34" spans="1:12" ht="51.75" thickBot="1" x14ac:dyDescent="0.3">
      <c r="A34" s="1057" t="s">
        <v>1372</v>
      </c>
      <c r="B34" s="1058" t="s">
        <v>1373</v>
      </c>
      <c r="C34" s="778">
        <v>44621</v>
      </c>
      <c r="D34" s="778">
        <v>44713</v>
      </c>
      <c r="E34" s="778">
        <v>44805</v>
      </c>
      <c r="F34" s="778">
        <v>44896</v>
      </c>
      <c r="G34" s="1590">
        <f>+G5</f>
        <v>44927</v>
      </c>
      <c r="H34" s="1590">
        <f>+H5</f>
        <v>44958</v>
      </c>
      <c r="I34" s="1591">
        <f>+I5</f>
        <v>44986</v>
      </c>
      <c r="J34" s="1059" t="s">
        <v>1789</v>
      </c>
      <c r="K34" s="1060" t="s">
        <v>1790</v>
      </c>
    </row>
    <row r="35" spans="1:12" x14ac:dyDescent="0.25">
      <c r="A35" s="1876" t="s">
        <v>1380</v>
      </c>
      <c r="B35" s="816" t="s">
        <v>1636</v>
      </c>
      <c r="C35" s="1061">
        <v>3.0567E-2</v>
      </c>
      <c r="D35" s="1062">
        <v>3.1135000000000003E-2</v>
      </c>
      <c r="E35" s="1062">
        <v>3.4908999999999996E-2</v>
      </c>
      <c r="F35" s="1062">
        <v>3.2195999999999995E-2</v>
      </c>
      <c r="G35" s="1062">
        <v>3.1812E-2</v>
      </c>
      <c r="H35" s="1062">
        <v>3.3545999999999999E-2</v>
      </c>
      <c r="I35" s="1063">
        <v>2.443E-2</v>
      </c>
      <c r="J35" s="1064">
        <v>-0.77659999999999951</v>
      </c>
      <c r="K35" s="1065">
        <v>-0.61370000000000002</v>
      </c>
      <c r="L35" s="1066"/>
    </row>
    <row r="36" spans="1:12" x14ac:dyDescent="0.25">
      <c r="A36" s="1877"/>
      <c r="B36" s="821" t="s">
        <v>1604</v>
      </c>
      <c r="C36" s="1067">
        <v>2.5585E-2</v>
      </c>
      <c r="D36" s="1068">
        <v>2.8281000000000001E-2</v>
      </c>
      <c r="E36" s="1068">
        <v>2.7921999999999999E-2</v>
      </c>
      <c r="F36" s="1068">
        <v>2.5371000000000001E-2</v>
      </c>
      <c r="G36" s="1068">
        <v>2.6533000000000001E-2</v>
      </c>
      <c r="H36" s="1068">
        <v>2.2875E-2</v>
      </c>
      <c r="I36" s="1069">
        <v>1.8482999999999999E-2</v>
      </c>
      <c r="J36" s="1070">
        <v>-0.68880000000000019</v>
      </c>
      <c r="K36" s="1071">
        <v>-0.71020000000000005</v>
      </c>
      <c r="L36" s="1066"/>
    </row>
    <row r="37" spans="1:12" x14ac:dyDescent="0.25">
      <c r="A37" s="1877"/>
      <c r="B37" s="821" t="s">
        <v>1605</v>
      </c>
      <c r="C37" s="1067">
        <v>2.9996000000000002E-2</v>
      </c>
      <c r="D37" s="1068">
        <v>2.8509000000000003E-2</v>
      </c>
      <c r="E37" s="1068">
        <v>2.2658000000000001E-2</v>
      </c>
      <c r="F37" s="1068">
        <v>3.9239000000000003E-2</v>
      </c>
      <c r="G37" s="1068">
        <v>5.3533999999999998E-2</v>
      </c>
      <c r="H37" s="1068">
        <v>3.7783000000000004E-2</v>
      </c>
      <c r="I37" s="1069">
        <v>3.3829999999999997E-3</v>
      </c>
      <c r="J37" s="1070">
        <v>-3.5856000000000008</v>
      </c>
      <c r="K37" s="1071">
        <v>-2.6613000000000002</v>
      </c>
      <c r="L37" s="1066"/>
    </row>
    <row r="38" spans="1:12" ht="15.75" thickBot="1" x14ac:dyDescent="0.3">
      <c r="A38" s="1878" t="s">
        <v>1380</v>
      </c>
      <c r="B38" s="826" t="s">
        <v>1606</v>
      </c>
      <c r="C38" s="1072">
        <v>3.4186000000000001E-2</v>
      </c>
      <c r="D38" s="1073">
        <v>4.6856000000000002E-2</v>
      </c>
      <c r="E38" s="1073">
        <v>3.1807000000000002E-2</v>
      </c>
      <c r="F38" s="1073">
        <v>3.7374999999999999E-2</v>
      </c>
      <c r="G38" s="1073">
        <v>3.4693999999999996E-2</v>
      </c>
      <c r="H38" s="1073">
        <v>3.2809999999999999E-2</v>
      </c>
      <c r="I38" s="1074">
        <v>3.1139999999999998E-2</v>
      </c>
      <c r="J38" s="1075">
        <v>-0.62350000000000005</v>
      </c>
      <c r="K38" s="1076">
        <v>-0.30460000000000037</v>
      </c>
      <c r="L38" s="1066"/>
    </row>
    <row r="39" spans="1:12" ht="15" customHeight="1" x14ac:dyDescent="0.25">
      <c r="A39" s="1876" t="s">
        <v>1394</v>
      </c>
      <c r="B39" s="831" t="s">
        <v>1031</v>
      </c>
      <c r="C39" s="1061">
        <v>5.0522999999999998E-2</v>
      </c>
      <c r="D39" s="1062">
        <v>3.9888E-2</v>
      </c>
      <c r="E39" s="1062">
        <v>4.7412999999999997E-2</v>
      </c>
      <c r="F39" s="1062">
        <v>4.8874000000000001E-2</v>
      </c>
      <c r="G39" s="1062">
        <v>6.2487000000000001E-2</v>
      </c>
      <c r="H39" s="1062">
        <v>4.4537000000000007E-2</v>
      </c>
      <c r="I39" s="1063">
        <v>7.9477999999999993E-2</v>
      </c>
      <c r="J39" s="1064">
        <v>3.0603999999999991</v>
      </c>
      <c r="K39" s="1065">
        <v>2.8954999999999993</v>
      </c>
      <c r="L39" s="1066"/>
    </row>
    <row r="40" spans="1:12" ht="15" customHeight="1" x14ac:dyDescent="0.25">
      <c r="A40" s="1877"/>
      <c r="B40" s="801" t="s">
        <v>1637</v>
      </c>
      <c r="C40" s="1067">
        <v>4.1077000000000002E-2</v>
      </c>
      <c r="D40" s="1068">
        <v>3.6838999999999997E-2</v>
      </c>
      <c r="E40" s="1068">
        <v>5.6971999999999995E-2</v>
      </c>
      <c r="F40" s="1068">
        <v>4.8125000000000001E-2</v>
      </c>
      <c r="G40" s="1068">
        <v>4.0151000000000006E-2</v>
      </c>
      <c r="H40" s="1068">
        <v>4.5038000000000002E-2</v>
      </c>
      <c r="I40" s="1069">
        <v>4.3602000000000002E-2</v>
      </c>
      <c r="J40" s="1077">
        <v>-0.45229999999999992</v>
      </c>
      <c r="K40" s="1078">
        <v>0.25249999999999995</v>
      </c>
      <c r="L40" s="1066"/>
    </row>
    <row r="41" spans="1:12" ht="15.75" customHeight="1" x14ac:dyDescent="0.25">
      <c r="A41" s="1877"/>
      <c r="B41" s="801" t="s">
        <v>1608</v>
      </c>
      <c r="C41" s="1067">
        <v>3.1705000000000004E-2</v>
      </c>
      <c r="D41" s="1068">
        <v>3.1767999999999998E-2</v>
      </c>
      <c r="E41" s="1068">
        <v>3.2440999999999998E-2</v>
      </c>
      <c r="F41" s="1068">
        <v>2.1194000000000001E-2</v>
      </c>
      <c r="G41" s="1068">
        <v>3.107E-2</v>
      </c>
      <c r="H41" s="1068">
        <v>2.4643999999999999E-2</v>
      </c>
      <c r="I41" s="1069">
        <v>3.0781999999999997E-2</v>
      </c>
      <c r="J41" s="1077">
        <v>0.95879999999999954</v>
      </c>
      <c r="K41" s="1078">
        <v>-9.2300000000000715E-2</v>
      </c>
      <c r="L41" s="1066"/>
    </row>
    <row r="42" spans="1:12" ht="15.75" thickBot="1" x14ac:dyDescent="0.3">
      <c r="A42" s="1878"/>
      <c r="B42" s="801" t="s">
        <v>1609</v>
      </c>
      <c r="C42" s="1072">
        <v>2.8330999999999999E-2</v>
      </c>
      <c r="D42" s="1073">
        <v>-5.0849999999999992E-3</v>
      </c>
      <c r="E42" s="1073">
        <v>2.6598999999999998E-2</v>
      </c>
      <c r="F42" s="1073">
        <v>2.6439000000000001E-2</v>
      </c>
      <c r="G42" s="1073">
        <v>2.5085000000000003E-2</v>
      </c>
      <c r="H42" s="1073">
        <v>2.6122999999999997E-2</v>
      </c>
      <c r="I42" s="1074">
        <v>2.9750000000000002E-2</v>
      </c>
      <c r="J42" s="1075">
        <v>0.33110000000000017</v>
      </c>
      <c r="K42" s="1076">
        <v>0.14190000000000036</v>
      </c>
      <c r="L42" s="1066"/>
    </row>
    <row r="43" spans="1:12" x14ac:dyDescent="0.25">
      <c r="A43" s="1876" t="s">
        <v>1382</v>
      </c>
      <c r="B43" s="816" t="s">
        <v>986</v>
      </c>
      <c r="C43" s="1061">
        <v>1.9791E-2</v>
      </c>
      <c r="D43" s="1062">
        <v>2.9217E-2</v>
      </c>
      <c r="E43" s="1062">
        <v>4.2900999999999995E-2</v>
      </c>
      <c r="F43" s="1062">
        <v>3.4994999999999998E-2</v>
      </c>
      <c r="G43" s="1062">
        <v>3.1766000000000003E-2</v>
      </c>
      <c r="H43" s="1062">
        <v>3.3092000000000003E-2</v>
      </c>
      <c r="I43" s="1063">
        <v>2.8370000000000003E-2</v>
      </c>
      <c r="J43" s="1064">
        <v>-0.66249999999999953</v>
      </c>
      <c r="K43" s="1065">
        <v>0.85790000000000033</v>
      </c>
      <c r="L43" s="1066"/>
    </row>
    <row r="44" spans="1:12" x14ac:dyDescent="0.25">
      <c r="A44" s="1877"/>
      <c r="B44" s="821" t="s">
        <v>1610</v>
      </c>
      <c r="C44" s="1067">
        <v>2.4016000000000003E-2</v>
      </c>
      <c r="D44" s="1068">
        <v>2.4836999999999998E-2</v>
      </c>
      <c r="E44" s="1068">
        <v>4.5446E-2</v>
      </c>
      <c r="F44" s="1068">
        <v>3.4548999999999996E-2</v>
      </c>
      <c r="G44" s="1068">
        <v>3.4803000000000001E-2</v>
      </c>
      <c r="H44" s="1068">
        <v>1.4381999999999999E-2</v>
      </c>
      <c r="I44" s="1069">
        <v>2.7746E-2</v>
      </c>
      <c r="J44" s="1077">
        <v>-0.68029999999999968</v>
      </c>
      <c r="K44" s="1078">
        <v>0.37299999999999972</v>
      </c>
      <c r="L44" s="1066"/>
    </row>
    <row r="45" spans="1:12" x14ac:dyDescent="0.25">
      <c r="A45" s="1877"/>
      <c r="B45" s="821" t="s">
        <v>990</v>
      </c>
      <c r="C45" s="1067">
        <v>1.0371999999999999E-2</v>
      </c>
      <c r="D45" s="1068">
        <v>3.023E-2</v>
      </c>
      <c r="E45" s="1068">
        <v>3.0575999999999999E-2</v>
      </c>
      <c r="F45" s="1068">
        <v>3.0047000000000001E-2</v>
      </c>
      <c r="G45" s="1068">
        <v>3.0706000000000001E-2</v>
      </c>
      <c r="H45" s="1068">
        <v>2.5009E-2</v>
      </c>
      <c r="I45" s="1069">
        <v>3.0123E-2</v>
      </c>
      <c r="J45" s="1077">
        <v>7.5999999999999679E-3</v>
      </c>
      <c r="K45" s="1078">
        <v>1.9751000000000001</v>
      </c>
      <c r="L45" s="1066"/>
    </row>
    <row r="46" spans="1:12" ht="15.75" thickBot="1" x14ac:dyDescent="0.3">
      <c r="A46" s="1878"/>
      <c r="B46" s="826" t="s">
        <v>993</v>
      </c>
      <c r="C46" s="1028">
        <v>2.5932E-2</v>
      </c>
      <c r="D46" s="1029">
        <v>2.7841999999999999E-2</v>
      </c>
      <c r="E46" s="1029">
        <v>2.7961E-2</v>
      </c>
      <c r="F46" s="1068">
        <v>2.8169E-2</v>
      </c>
      <c r="G46" s="1068">
        <v>2.7326000000000003E-2</v>
      </c>
      <c r="H46" s="1029">
        <v>2.8132999999999998E-2</v>
      </c>
      <c r="I46" s="1030">
        <v>2.7071000000000001E-2</v>
      </c>
      <c r="J46" s="1079">
        <v>-0.10979999999999983</v>
      </c>
      <c r="K46" s="1080">
        <v>0.11390000000000011</v>
      </c>
      <c r="L46" s="1066"/>
    </row>
    <row r="47" spans="1:12" x14ac:dyDescent="0.25">
      <c r="A47" s="1876" t="s">
        <v>1383</v>
      </c>
      <c r="B47" s="801" t="s">
        <v>1611</v>
      </c>
      <c r="C47" s="1061">
        <v>2.3296000000000001E-2</v>
      </c>
      <c r="D47" s="1062">
        <v>2.5381999999999998E-2</v>
      </c>
      <c r="E47" s="1062">
        <v>2.4866000000000003E-2</v>
      </c>
      <c r="F47" s="1062">
        <v>2.8679E-2</v>
      </c>
      <c r="G47" s="1062">
        <v>2.7427E-2</v>
      </c>
      <c r="H47" s="1062">
        <v>2.3660999999999998E-2</v>
      </c>
      <c r="I47" s="1063">
        <v>2.0952999999999999E-2</v>
      </c>
      <c r="J47" s="1064">
        <v>-0.77260000000000006</v>
      </c>
      <c r="K47" s="1065">
        <v>-0.23430000000000012</v>
      </c>
      <c r="L47" s="1066"/>
    </row>
    <row r="48" spans="1:12" x14ac:dyDescent="0.25">
      <c r="A48" s="1877"/>
      <c r="B48" s="801" t="s">
        <v>1612</v>
      </c>
      <c r="C48" s="1067">
        <v>2.6608999999999997E-2</v>
      </c>
      <c r="D48" s="1068">
        <v>2.3885E-2</v>
      </c>
      <c r="E48" s="1068">
        <v>2.3748999999999999E-2</v>
      </c>
      <c r="F48" s="1068">
        <v>2.6922000000000001E-2</v>
      </c>
      <c r="G48" s="1068">
        <v>2.7313999999999998E-2</v>
      </c>
      <c r="H48" s="1068">
        <v>2.8835000000000003E-2</v>
      </c>
      <c r="I48" s="1069">
        <v>2.2134000000000001E-2</v>
      </c>
      <c r="J48" s="1077">
        <v>-0.47880000000000006</v>
      </c>
      <c r="K48" s="1078">
        <v>-0.44749999999999962</v>
      </c>
      <c r="L48" s="1066"/>
    </row>
    <row r="49" spans="1:13" x14ac:dyDescent="0.25">
      <c r="A49" s="1877"/>
      <c r="B49" s="801" t="s">
        <v>1613</v>
      </c>
      <c r="C49" s="1067">
        <v>2.1333999999999999E-2</v>
      </c>
      <c r="D49" s="1068">
        <v>2.1166000000000001E-2</v>
      </c>
      <c r="E49" s="1068">
        <v>2.3285E-2</v>
      </c>
      <c r="F49" s="1068">
        <v>2.6698E-2</v>
      </c>
      <c r="G49" s="1068">
        <v>2.7709999999999999E-2</v>
      </c>
      <c r="H49" s="1068">
        <v>2.8123999999999996E-2</v>
      </c>
      <c r="I49" s="1069">
        <v>2.1595E-2</v>
      </c>
      <c r="J49" s="1077">
        <v>-0.51029999999999998</v>
      </c>
      <c r="K49" s="1078">
        <v>2.6100000000000081E-2</v>
      </c>
      <c r="L49" s="1066"/>
    </row>
    <row r="50" spans="1:13" ht="15.75" thickBot="1" x14ac:dyDescent="0.3">
      <c r="A50" s="1878"/>
      <c r="B50" s="832" t="s">
        <v>1002</v>
      </c>
      <c r="C50" s="1072">
        <v>2.4985E-2</v>
      </c>
      <c r="D50" s="1073">
        <v>2.3226E-2</v>
      </c>
      <c r="E50" s="1073">
        <v>2.6067999999999997E-2</v>
      </c>
      <c r="F50" s="1073">
        <v>2.7494000000000001E-2</v>
      </c>
      <c r="G50" s="1073">
        <v>2.6164E-2</v>
      </c>
      <c r="H50" s="1073">
        <v>2.3003999999999997E-2</v>
      </c>
      <c r="I50" s="1074">
        <v>2.1394000000000003E-2</v>
      </c>
      <c r="J50" s="1075">
        <v>-0.60999999999999976</v>
      </c>
      <c r="K50" s="1076">
        <v>-0.3590999999999997</v>
      </c>
      <c r="L50" s="1066"/>
    </row>
    <row r="51" spans="1:13" ht="26.25" thickBot="1" x14ac:dyDescent="0.3">
      <c r="A51" s="1081" t="s">
        <v>1384</v>
      </c>
      <c r="B51" s="832" t="s">
        <v>1012</v>
      </c>
      <c r="C51" s="1072">
        <v>2.6625999999999997E-2</v>
      </c>
      <c r="D51" s="1073">
        <v>2.9756000000000001E-2</v>
      </c>
      <c r="E51" s="1073">
        <v>2.9208999999999999E-2</v>
      </c>
      <c r="F51" s="1073">
        <v>2.9971000000000001E-2</v>
      </c>
      <c r="G51" s="1073">
        <v>2.9178000000000003E-2</v>
      </c>
      <c r="H51" s="1073">
        <v>3.5908999999999996E-2</v>
      </c>
      <c r="I51" s="1074">
        <v>3.5782000000000001E-2</v>
      </c>
      <c r="J51" s="1082">
        <v>0.58110000000000006</v>
      </c>
      <c r="K51" s="1083">
        <v>0.91560000000000041</v>
      </c>
      <c r="L51" s="1066"/>
    </row>
    <row r="52" spans="1:13" ht="26.25" thickBot="1" x14ac:dyDescent="0.3">
      <c r="A52" s="1084" t="s">
        <v>1385</v>
      </c>
      <c r="B52" s="804" t="s">
        <v>1638</v>
      </c>
      <c r="C52" s="1085">
        <v>4.7320000000000001E-3</v>
      </c>
      <c r="D52" s="1086">
        <v>8.4919999999999995E-3</v>
      </c>
      <c r="E52" s="1086">
        <v>9.016999999999999E-3</v>
      </c>
      <c r="F52" s="1086">
        <v>1.3472999999999999E-2</v>
      </c>
      <c r="G52" s="1086">
        <v>1.2228000000000001E-2</v>
      </c>
      <c r="H52" s="1086">
        <v>9.3400000000000011E-3</v>
      </c>
      <c r="I52" s="1087">
        <v>1.0924E-2</v>
      </c>
      <c r="J52" s="1088">
        <v>-0.2548999999999999</v>
      </c>
      <c r="K52" s="1089">
        <v>0.61919999999999997</v>
      </c>
      <c r="L52" s="1066"/>
    </row>
    <row r="53" spans="1:13" x14ac:dyDescent="0.25">
      <c r="A53" s="1876" t="s">
        <v>1386</v>
      </c>
      <c r="B53" s="838" t="s">
        <v>1639</v>
      </c>
      <c r="C53" s="1061">
        <v>2.2200000000000001E-2</v>
      </c>
      <c r="D53" s="1062">
        <v>2.1521999999999999E-2</v>
      </c>
      <c r="E53" s="1062">
        <v>3.0083000000000002E-2</v>
      </c>
      <c r="F53" s="1062">
        <v>3.3373E-2</v>
      </c>
      <c r="G53" s="1062">
        <v>2.5811000000000001E-2</v>
      </c>
      <c r="H53" s="1062">
        <v>2.1833999999999999E-2</v>
      </c>
      <c r="I53" s="1063">
        <v>2.9992999999999999E-2</v>
      </c>
      <c r="J53" s="1064">
        <v>-0.33800000000000008</v>
      </c>
      <c r="K53" s="1065">
        <v>0.77929999999999977</v>
      </c>
      <c r="L53" s="1066"/>
    </row>
    <row r="54" spans="1:13" x14ac:dyDescent="0.25">
      <c r="A54" s="1877"/>
      <c r="B54" s="801" t="s">
        <v>984</v>
      </c>
      <c r="C54" s="1067">
        <v>2.2616000000000001E-2</v>
      </c>
      <c r="D54" s="1068">
        <v>2.1530999999999998E-2</v>
      </c>
      <c r="E54" s="1068">
        <v>2.2182E-2</v>
      </c>
      <c r="F54" s="1068">
        <v>2.6558999999999999E-2</v>
      </c>
      <c r="G54" s="1068">
        <v>2.4018000000000001E-2</v>
      </c>
      <c r="H54" s="1068">
        <v>2.2845000000000001E-2</v>
      </c>
      <c r="I54" s="1069">
        <v>2.2174999999999997E-2</v>
      </c>
      <c r="J54" s="1077">
        <v>-0.43840000000000023</v>
      </c>
      <c r="K54" s="1078">
        <v>-4.4100000000000389E-2</v>
      </c>
      <c r="L54" s="1066"/>
    </row>
    <row r="55" spans="1:13" x14ac:dyDescent="0.25">
      <c r="A55" s="1877"/>
      <c r="B55" s="801" t="s">
        <v>994</v>
      </c>
      <c r="C55" s="1067">
        <v>1.9762999999999999E-2</v>
      </c>
      <c r="D55" s="1068">
        <v>2.2457999999999999E-2</v>
      </c>
      <c r="E55" s="1068">
        <v>2.3129E-2</v>
      </c>
      <c r="F55" s="1068">
        <v>2.6086999999999999E-2</v>
      </c>
      <c r="G55" s="1068">
        <v>2.3769999999999999E-2</v>
      </c>
      <c r="H55" s="1068">
        <v>2.2387000000000001E-2</v>
      </c>
      <c r="I55" s="1069">
        <v>2.0712999999999999E-2</v>
      </c>
      <c r="J55" s="1070">
        <v>-0.53739999999999999</v>
      </c>
      <c r="K55" s="1071">
        <v>9.4999999999999946E-2</v>
      </c>
      <c r="L55" s="1066"/>
    </row>
    <row r="56" spans="1:13" x14ac:dyDescent="0.25">
      <c r="A56" s="1877"/>
      <c r="B56" s="801" t="s">
        <v>1017</v>
      </c>
      <c r="C56" s="1067">
        <v>2.0316000000000001E-2</v>
      </c>
      <c r="D56" s="1068">
        <v>2.4689000000000003E-2</v>
      </c>
      <c r="E56" s="1068">
        <v>2.4988999999999997E-2</v>
      </c>
      <c r="F56" s="1068">
        <v>3.0293999999999998E-2</v>
      </c>
      <c r="G56" s="1068">
        <v>1.9092999999999999E-2</v>
      </c>
      <c r="H56" s="1068">
        <v>2.6879E-2</v>
      </c>
      <c r="I56" s="1069">
        <v>2.8454999999999998E-2</v>
      </c>
      <c r="J56" s="1077">
        <v>-0.18390000000000004</v>
      </c>
      <c r="K56" s="1078">
        <v>0.81389999999999973</v>
      </c>
      <c r="L56" s="1066"/>
    </row>
    <row r="57" spans="1:13" ht="15.75" thickBot="1" x14ac:dyDescent="0.3">
      <c r="A57" s="1878"/>
      <c r="B57" s="832" t="s">
        <v>1615</v>
      </c>
      <c r="C57" s="1072">
        <v>3.576E-2</v>
      </c>
      <c r="D57" s="1073">
        <v>2.6638000000000002E-2</v>
      </c>
      <c r="E57" s="1073">
        <v>3.3010000000000005E-2</v>
      </c>
      <c r="F57" s="1073">
        <v>3.6469000000000001E-2</v>
      </c>
      <c r="G57" s="1073">
        <v>3.1171999999999998E-2</v>
      </c>
      <c r="H57" s="1073">
        <v>2.8384E-2</v>
      </c>
      <c r="I57" s="1074">
        <v>2.4908E-2</v>
      </c>
      <c r="J57" s="1075">
        <v>-1.1561000000000001</v>
      </c>
      <c r="K57" s="1076">
        <v>-1.0851999999999999</v>
      </c>
      <c r="L57" s="1066"/>
    </row>
    <row r="58" spans="1:13" ht="15" customHeight="1" x14ac:dyDescent="0.25">
      <c r="A58" s="1876" t="s">
        <v>1387</v>
      </c>
      <c r="B58" s="816" t="s">
        <v>1616</v>
      </c>
      <c r="C58" s="1061">
        <v>1.3946E-2</v>
      </c>
      <c r="D58" s="1062">
        <v>1.4702E-2</v>
      </c>
      <c r="E58" s="1062">
        <v>2.0402999999999998E-2</v>
      </c>
      <c r="F58" s="1062">
        <v>2.7378E-2</v>
      </c>
      <c r="G58" s="1062">
        <v>3.1541E-2</v>
      </c>
      <c r="H58" s="1062">
        <v>2.2101000000000003E-2</v>
      </c>
      <c r="I58" s="1063">
        <v>1.3646999999999999E-2</v>
      </c>
      <c r="J58" s="1064">
        <v>-1.3731</v>
      </c>
      <c r="K58" s="1065">
        <v>-2.9900000000000065E-2</v>
      </c>
      <c r="L58" s="1066"/>
    </row>
    <row r="59" spans="1:13" ht="15" customHeight="1" x14ac:dyDescent="0.25">
      <c r="A59" s="1877"/>
      <c r="B59" s="821" t="s">
        <v>997</v>
      </c>
      <c r="C59" s="1067">
        <v>1.1926000000000001E-2</v>
      </c>
      <c r="D59" s="1068">
        <v>1.1172E-2</v>
      </c>
      <c r="E59" s="1068">
        <v>1.677E-2</v>
      </c>
      <c r="F59" s="1068">
        <v>2.5655999999999998E-2</v>
      </c>
      <c r="G59" s="1068">
        <v>1.0455000000000001E-2</v>
      </c>
      <c r="H59" s="1068">
        <v>1.6056999999999998E-2</v>
      </c>
      <c r="I59" s="1069">
        <v>1.2385999999999999E-2</v>
      </c>
      <c r="J59" s="1077">
        <v>-1.327</v>
      </c>
      <c r="K59" s="1078">
        <v>4.599999999999986E-2</v>
      </c>
      <c r="L59" s="1066"/>
    </row>
    <row r="60" spans="1:13" ht="15.75" customHeight="1" x14ac:dyDescent="0.25">
      <c r="A60" s="1877"/>
      <c r="B60" s="821" t="s">
        <v>1022</v>
      </c>
      <c r="C60" s="1067">
        <v>6.0019999999999995E-3</v>
      </c>
      <c r="D60" s="1068">
        <v>1.2072000000000001E-2</v>
      </c>
      <c r="E60" s="1068">
        <v>1.3410999999999999E-2</v>
      </c>
      <c r="F60" s="1068">
        <v>2.9937999999999999E-2</v>
      </c>
      <c r="G60" s="1068">
        <v>1.4624E-2</v>
      </c>
      <c r="H60" s="1068">
        <v>2.2921999999999998E-2</v>
      </c>
      <c r="I60" s="1069">
        <v>2.2176999999999999E-2</v>
      </c>
      <c r="J60" s="1077">
        <v>-0.77610000000000001</v>
      </c>
      <c r="K60" s="1078">
        <v>1.6174999999999999</v>
      </c>
      <c r="L60" s="1066"/>
    </row>
    <row r="61" spans="1:13" ht="15.75" thickBot="1" x14ac:dyDescent="0.3">
      <c r="A61" s="1878"/>
      <c r="B61" s="826" t="s">
        <v>1617</v>
      </c>
      <c r="C61" s="1072">
        <v>0</v>
      </c>
      <c r="D61" s="1073">
        <v>0</v>
      </c>
      <c r="E61" s="1073">
        <v>3.9345999999999999E-2</v>
      </c>
      <c r="F61" s="1073">
        <v>4.0121000000000004E-2</v>
      </c>
      <c r="G61" s="1073">
        <v>3.3741E-2</v>
      </c>
      <c r="H61" s="1073">
        <v>2.7513999999999997E-2</v>
      </c>
      <c r="I61" s="1074">
        <v>4.3716999999999999E-2</v>
      </c>
      <c r="J61" s="1090">
        <v>0.35959999999999948</v>
      </c>
      <c r="K61" s="1091">
        <v>4.3716999999999997</v>
      </c>
      <c r="L61" s="1066"/>
    </row>
    <row r="62" spans="1:13" ht="15.75" thickBot="1" x14ac:dyDescent="0.3">
      <c r="A62" s="1879" t="s">
        <v>1391</v>
      </c>
      <c r="B62" s="1880"/>
      <c r="C62" s="1092">
        <v>2.6326000000000002E-2</v>
      </c>
      <c r="D62" s="1093">
        <v>2.6634000000000001E-2</v>
      </c>
      <c r="E62" s="1093">
        <v>3.0861999999999997E-2</v>
      </c>
      <c r="F62" s="1093">
        <v>3.0728829002664236E-2</v>
      </c>
      <c r="G62" s="1093">
        <v>3.0254579960320448E-2</v>
      </c>
      <c r="H62" s="1093">
        <v>2.7436827069530986E-2</v>
      </c>
      <c r="I62" s="1093">
        <v>2.8672160798487521E-2</v>
      </c>
      <c r="J62" s="1094">
        <v>-0.20566682041767148</v>
      </c>
      <c r="K62" s="1095">
        <v>0.23461607984875191</v>
      </c>
      <c r="L62" s="1066"/>
      <c r="M62" s="1066"/>
    </row>
    <row r="63" spans="1:13" ht="4.5" customHeight="1" x14ac:dyDescent="0.25">
      <c r="A63" s="1046"/>
      <c r="B63" s="1047"/>
      <c r="C63" s="1048"/>
      <c r="D63" s="1048"/>
      <c r="E63" s="1048"/>
      <c r="F63" s="1048"/>
      <c r="G63" s="1048"/>
      <c r="H63" s="1048"/>
      <c r="I63" s="1048"/>
      <c r="J63" s="1096"/>
      <c r="K63" s="1096"/>
      <c r="L63" s="1066"/>
      <c r="M63" s="1066"/>
    </row>
    <row r="64" spans="1:13" x14ac:dyDescent="0.25">
      <c r="A64" s="1052" t="s">
        <v>1388</v>
      </c>
      <c r="B64" s="1052"/>
      <c r="C64" s="1052"/>
      <c r="D64" s="1052"/>
      <c r="E64" s="1052"/>
      <c r="F64" s="1052"/>
      <c r="G64" s="1097"/>
      <c r="H64" s="1098"/>
      <c r="I64" s="1098"/>
      <c r="J64" s="1052"/>
      <c r="K64" s="1052"/>
      <c r="L64" s="1066"/>
      <c r="M64" s="1066"/>
    </row>
    <row r="65" spans="1:14" x14ac:dyDescent="0.25">
      <c r="A65" s="1052"/>
      <c r="B65" s="1099"/>
      <c r="C65" s="1099"/>
      <c r="D65" s="1099"/>
      <c r="E65" s="1099"/>
      <c r="F65" s="1099"/>
      <c r="G65" s="1099"/>
      <c r="H65" s="1099"/>
      <c r="I65" s="1099"/>
      <c r="J65" s="1099"/>
      <c r="K65" s="1099"/>
      <c r="L65" s="1066"/>
      <c r="M65" s="1066"/>
    </row>
    <row r="66" spans="1:14" x14ac:dyDescent="0.25">
      <c r="A66" s="1881" t="s">
        <v>1792</v>
      </c>
      <c r="B66" s="1881"/>
      <c r="C66" s="1881"/>
      <c r="D66" s="1881"/>
      <c r="E66" s="1881"/>
      <c r="F66" s="1881"/>
      <c r="G66" s="1881"/>
      <c r="H66" s="1881"/>
      <c r="I66" s="1881"/>
      <c r="J66" s="1881"/>
      <c r="K66" s="1881"/>
      <c r="L66" s="1066"/>
      <c r="M66" s="1066"/>
    </row>
    <row r="67" spans="1:14" x14ac:dyDescent="0.25">
      <c r="A67" s="1882" t="s">
        <v>1586</v>
      </c>
      <c r="B67" s="1882"/>
      <c r="C67" s="1882"/>
      <c r="D67" s="1882"/>
      <c r="E67" s="1882"/>
      <c r="F67" s="1882"/>
      <c r="G67" s="1882"/>
      <c r="H67" s="1882"/>
      <c r="I67" s="1882"/>
      <c r="J67" s="1882"/>
      <c r="K67" s="1882"/>
      <c r="L67" s="1066"/>
      <c r="M67" s="1066"/>
    </row>
    <row r="68" spans="1:14" x14ac:dyDescent="0.25">
      <c r="A68" s="1881" t="s">
        <v>1396</v>
      </c>
      <c r="B68" s="1881"/>
      <c r="C68" s="1881"/>
      <c r="D68" s="1881"/>
      <c r="E68" s="1881"/>
      <c r="F68" s="1881"/>
      <c r="G68" s="1881"/>
      <c r="H68" s="1881"/>
      <c r="I68" s="1881"/>
      <c r="J68" s="1881"/>
      <c r="K68" s="1881"/>
      <c r="L68" s="1066"/>
      <c r="M68" s="1066"/>
    </row>
    <row r="69" spans="1:14" ht="5.25" customHeight="1" thickBot="1" x14ac:dyDescent="0.3">
      <c r="A69" s="1100"/>
      <c r="B69" s="1101"/>
      <c r="C69" s="1101"/>
      <c r="D69" s="1101"/>
      <c r="E69" s="1101"/>
      <c r="F69" s="1101"/>
      <c r="G69" s="1101"/>
      <c r="H69" s="1101"/>
      <c r="I69" s="1101"/>
      <c r="J69" s="1101"/>
      <c r="K69" s="1101"/>
      <c r="L69" s="1066"/>
      <c r="M69" s="1066"/>
    </row>
    <row r="70" spans="1:14" ht="51.75" thickBot="1" x14ac:dyDescent="0.3">
      <c r="A70" s="1102" t="s">
        <v>1372</v>
      </c>
      <c r="B70" s="1103" t="s">
        <v>1373</v>
      </c>
      <c r="C70" s="778">
        <v>44621</v>
      </c>
      <c r="D70" s="778">
        <v>44713</v>
      </c>
      <c r="E70" s="778">
        <v>44805</v>
      </c>
      <c r="F70" s="1590">
        <v>44896</v>
      </c>
      <c r="G70" s="1590">
        <f>+G34</f>
        <v>44927</v>
      </c>
      <c r="H70" s="1590">
        <f>+H34</f>
        <v>44958</v>
      </c>
      <c r="I70" s="1591">
        <f>+I34</f>
        <v>44986</v>
      </c>
      <c r="J70" s="1059" t="s">
        <v>1789</v>
      </c>
      <c r="K70" s="1060" t="s">
        <v>1790</v>
      </c>
      <c r="L70" s="1066"/>
      <c r="M70" s="1066"/>
    </row>
    <row r="71" spans="1:14" ht="26.25" thickBot="1" x14ac:dyDescent="0.3">
      <c r="A71" s="1084" t="s">
        <v>1383</v>
      </c>
      <c r="B71" s="1104" t="s">
        <v>1619</v>
      </c>
      <c r="C71" s="1105">
        <v>1.5769999999999999E-2</v>
      </c>
      <c r="D71" s="1106">
        <v>1.0213000000000002E-2</v>
      </c>
      <c r="E71" s="1106">
        <v>5.4190000000000002E-3</v>
      </c>
      <c r="F71" s="1106">
        <v>-2.61E-4</v>
      </c>
      <c r="G71" s="1106">
        <v>-9.7799999999999992E-4</v>
      </c>
      <c r="H71" s="1106">
        <v>-6.9300000000000004E-4</v>
      </c>
      <c r="I71" s="1107">
        <v>-1.5870000000000001E-3</v>
      </c>
      <c r="J71" s="1108">
        <v>-0.13260000000000002</v>
      </c>
      <c r="K71" s="1108">
        <v>-1.7357</v>
      </c>
      <c r="L71" s="1066"/>
      <c r="M71" s="1066"/>
    </row>
    <row r="72" spans="1:14" ht="15.75" thickBot="1" x14ac:dyDescent="0.3">
      <c r="A72" s="1883" t="s">
        <v>1391</v>
      </c>
      <c r="B72" s="1880"/>
      <c r="C72" s="1109">
        <v>1.5769999999999999E-2</v>
      </c>
      <c r="D72" s="1093">
        <v>1.0213000000000002E-2</v>
      </c>
      <c r="E72" s="1093">
        <v>5.4190000000000002E-3</v>
      </c>
      <c r="F72" s="1093">
        <v>-2.61E-4</v>
      </c>
      <c r="G72" s="1093">
        <v>-9.7799999999999992E-4</v>
      </c>
      <c r="H72" s="1093">
        <v>-6.9300000000000004E-4</v>
      </c>
      <c r="I72" s="1093">
        <v>-1.5870000000000001E-3</v>
      </c>
      <c r="J72" s="1110">
        <v>-0.13260000000000002</v>
      </c>
      <c r="K72" s="1111">
        <v>-1.7357</v>
      </c>
      <c r="L72" s="1066"/>
    </row>
    <row r="73" spans="1:14" ht="6" customHeight="1" x14ac:dyDescent="0.25">
      <c r="A73" s="1112"/>
      <c r="B73" s="1112"/>
      <c r="C73" s="1112"/>
      <c r="D73" s="1112"/>
      <c r="E73" s="1112"/>
      <c r="F73" s="1112"/>
      <c r="G73" s="1112"/>
      <c r="H73" s="1112"/>
      <c r="I73" s="1112"/>
      <c r="J73" s="1112"/>
      <c r="K73" s="1112"/>
    </row>
    <row r="74" spans="1:14" x14ac:dyDescent="0.25">
      <c r="A74" s="1052" t="s">
        <v>1388</v>
      </c>
      <c r="B74" s="1053"/>
      <c r="C74" s="1053"/>
      <c r="D74" s="1053"/>
      <c r="E74" s="1053"/>
      <c r="F74" s="1053"/>
      <c r="G74" s="1053"/>
      <c r="H74" s="1099"/>
      <c r="I74" s="1099"/>
      <c r="J74" s="1099"/>
      <c r="K74" s="1099"/>
    </row>
    <row r="75" spans="1:14" x14ac:dyDescent="0.25">
      <c r="A75" s="1052" t="s">
        <v>1395</v>
      </c>
      <c r="B75" s="1099"/>
      <c r="C75" s="1099"/>
      <c r="D75" s="1099"/>
      <c r="E75" s="1099"/>
      <c r="F75" s="1099"/>
      <c r="G75" s="1113"/>
      <c r="H75" s="1113"/>
      <c r="I75" s="1113"/>
      <c r="J75" s="1114"/>
      <c r="M75" s="1115"/>
      <c r="N75" s="1115"/>
    </row>
    <row r="76" spans="1:14" x14ac:dyDescent="0.25">
      <c r="A76" s="979" t="s">
        <v>1528</v>
      </c>
      <c r="M76" s="970"/>
      <c r="N76" s="970"/>
    </row>
    <row r="77" spans="1:14" x14ac:dyDescent="0.25">
      <c r="A77" s="1052"/>
    </row>
    <row r="78" spans="1:14" x14ac:dyDescent="0.25">
      <c r="A78" s="1052"/>
    </row>
    <row r="79" spans="1:14" x14ac:dyDescent="0.25">
      <c r="A79" s="1052"/>
    </row>
  </sheetData>
  <mergeCells count="24">
    <mergeCell ref="A31:K31"/>
    <mergeCell ref="A1:K1"/>
    <mergeCell ref="A2:K2"/>
    <mergeCell ref="A3:K3"/>
    <mergeCell ref="A6:A7"/>
    <mergeCell ref="A8:A9"/>
    <mergeCell ref="A10:A12"/>
    <mergeCell ref="A13:A17"/>
    <mergeCell ref="A19:A22"/>
    <mergeCell ref="A23:A24"/>
    <mergeCell ref="A26:B26"/>
    <mergeCell ref="A30:K30"/>
    <mergeCell ref="A72:B72"/>
    <mergeCell ref="A32:K32"/>
    <mergeCell ref="A35:A38"/>
    <mergeCell ref="A39:A42"/>
    <mergeCell ref="A43:A46"/>
    <mergeCell ref="A47:A50"/>
    <mergeCell ref="A53:A57"/>
    <mergeCell ref="A58:A61"/>
    <mergeCell ref="A62:B62"/>
    <mergeCell ref="A66:K66"/>
    <mergeCell ref="A67:K67"/>
    <mergeCell ref="A68:K6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C431"/>
  <sheetViews>
    <sheetView topLeftCell="A12" zoomScale="75" zoomScaleNormal="75" workbookViewId="0">
      <selection activeCell="F60" sqref="F60"/>
    </sheetView>
  </sheetViews>
  <sheetFormatPr baseColWidth="10" defaultColWidth="0" defaultRowHeight="15" zeroHeight="1" x14ac:dyDescent="0.25"/>
  <cols>
    <col min="1" max="1" width="64.5703125" style="16" bestFit="1" customWidth="1"/>
    <col min="2" max="2" width="73.28515625" style="13" bestFit="1" customWidth="1"/>
    <col min="3" max="3" width="32" style="13" bestFit="1" customWidth="1"/>
    <col min="4" max="4" width="15.42578125" style="13" bestFit="1" customWidth="1"/>
    <col min="5" max="5" width="20.140625" style="13" customWidth="1"/>
    <col min="6" max="6" width="56" style="13" bestFit="1" customWidth="1"/>
    <col min="7" max="7" width="9.140625" style="93" customWidth="1"/>
    <col min="8" max="68" width="11.42578125" style="93" customWidth="1"/>
    <col min="69" max="254" width="11.42578125" style="13" customWidth="1"/>
    <col min="255" max="255" width="14.85546875" style="13" customWidth="1"/>
    <col min="256" max="256" width="48.42578125" style="13" customWidth="1"/>
    <col min="257" max="257" width="47" style="13" customWidth="1"/>
    <col min="258" max="258" width="31.42578125" style="13" customWidth="1"/>
    <col min="259" max="259" width="23" style="13" customWidth="1"/>
    <col min="260" max="260" width="25" style="13" customWidth="1"/>
    <col min="261" max="261" width="42.85546875" style="13" customWidth="1"/>
    <col min="262" max="262" width="51.28515625" style="13" customWidth="1"/>
    <col min="263" max="263" width="0" style="13" hidden="1" customWidth="1"/>
    <col min="264" max="511" width="0" style="13" hidden="1"/>
    <col min="512" max="512" width="48.42578125" style="13" customWidth="1"/>
    <col min="513" max="513" width="47" style="13" customWidth="1"/>
    <col min="514" max="514" width="31.42578125" style="13" customWidth="1"/>
    <col min="515" max="515" width="23" style="13" customWidth="1"/>
    <col min="516" max="516" width="25" style="13" customWidth="1"/>
    <col min="517" max="517" width="42.85546875" style="13" customWidth="1"/>
    <col min="518" max="518" width="51.28515625" style="13" customWidth="1"/>
    <col min="519" max="519" width="0" style="13" hidden="1" customWidth="1"/>
    <col min="520" max="767" width="0" style="13" hidden="1"/>
    <col min="768" max="768" width="48.42578125" style="13" customWidth="1"/>
    <col min="769" max="769" width="47" style="13" customWidth="1"/>
    <col min="770" max="770" width="31.42578125" style="13" customWidth="1"/>
    <col min="771" max="771" width="23" style="13" customWidth="1"/>
    <col min="772" max="772" width="25" style="13" customWidth="1"/>
    <col min="773" max="773" width="42.85546875" style="13" customWidth="1"/>
    <col min="774" max="774" width="51.28515625" style="13" customWidth="1"/>
    <col min="775" max="775" width="0" style="13" hidden="1" customWidth="1"/>
    <col min="776" max="1023" width="0" style="13" hidden="1"/>
    <col min="1024" max="1024" width="48.42578125" style="13" customWidth="1"/>
    <col min="1025" max="1025" width="47" style="13" customWidth="1"/>
    <col min="1026" max="1026" width="31.42578125" style="13" customWidth="1"/>
    <col min="1027" max="1027" width="23" style="13" customWidth="1"/>
    <col min="1028" max="1028" width="25" style="13" customWidth="1"/>
    <col min="1029" max="1029" width="42.85546875" style="13" customWidth="1"/>
    <col min="1030" max="1030" width="51.28515625" style="13" customWidth="1"/>
    <col min="1031" max="1031" width="0" style="13" hidden="1" customWidth="1"/>
    <col min="1032" max="1279" width="0" style="13" hidden="1"/>
    <col min="1280" max="1280" width="48.42578125" style="13" customWidth="1"/>
    <col min="1281" max="1281" width="47" style="13" customWidth="1"/>
    <col min="1282" max="1282" width="31.42578125" style="13" customWidth="1"/>
    <col min="1283" max="1283" width="23" style="13" customWidth="1"/>
    <col min="1284" max="1284" width="25" style="13" customWidth="1"/>
    <col min="1285" max="1285" width="42.85546875" style="13" customWidth="1"/>
    <col min="1286" max="1286" width="51.28515625" style="13" customWidth="1"/>
    <col min="1287" max="1287" width="0" style="13" hidden="1" customWidth="1"/>
    <col min="1288" max="1535" width="0" style="13" hidden="1"/>
    <col min="1536" max="1536" width="48.42578125" style="13" customWidth="1"/>
    <col min="1537" max="1537" width="47" style="13" customWidth="1"/>
    <col min="1538" max="1538" width="31.42578125" style="13" customWidth="1"/>
    <col min="1539" max="1539" width="23" style="13" customWidth="1"/>
    <col min="1540" max="1540" width="25" style="13" customWidth="1"/>
    <col min="1541" max="1541" width="42.85546875" style="13" customWidth="1"/>
    <col min="1542" max="1542" width="51.28515625" style="13" customWidth="1"/>
    <col min="1543" max="1543" width="0" style="13" hidden="1" customWidth="1"/>
    <col min="1544" max="1791" width="0" style="13" hidden="1"/>
    <col min="1792" max="1792" width="48.42578125" style="13" customWidth="1"/>
    <col min="1793" max="1793" width="47" style="13" customWidth="1"/>
    <col min="1794" max="1794" width="31.42578125" style="13" customWidth="1"/>
    <col min="1795" max="1795" width="23" style="13" customWidth="1"/>
    <col min="1796" max="1796" width="25" style="13" customWidth="1"/>
    <col min="1797" max="1797" width="42.85546875" style="13" customWidth="1"/>
    <col min="1798" max="1798" width="51.28515625" style="13" customWidth="1"/>
    <col min="1799" max="1799" width="0" style="13" hidden="1" customWidth="1"/>
    <col min="1800" max="2047" width="0" style="13" hidden="1"/>
    <col min="2048" max="2048" width="48.42578125" style="13" customWidth="1"/>
    <col min="2049" max="2049" width="47" style="13" customWidth="1"/>
    <col min="2050" max="2050" width="31.42578125" style="13" customWidth="1"/>
    <col min="2051" max="2051" width="23" style="13" customWidth="1"/>
    <col min="2052" max="2052" width="25" style="13" customWidth="1"/>
    <col min="2053" max="2053" width="42.85546875" style="13" customWidth="1"/>
    <col min="2054" max="2054" width="51.28515625" style="13" customWidth="1"/>
    <col min="2055" max="2055" width="0" style="13" hidden="1" customWidth="1"/>
    <col min="2056" max="2303" width="0" style="13" hidden="1"/>
    <col min="2304" max="2304" width="48.42578125" style="13" customWidth="1"/>
    <col min="2305" max="2305" width="47" style="13" customWidth="1"/>
    <col min="2306" max="2306" width="31.42578125" style="13" customWidth="1"/>
    <col min="2307" max="2307" width="23" style="13" customWidth="1"/>
    <col min="2308" max="2308" width="25" style="13" customWidth="1"/>
    <col min="2309" max="2309" width="42.85546875" style="13" customWidth="1"/>
    <col min="2310" max="2310" width="51.28515625" style="13" customWidth="1"/>
    <col min="2311" max="2311" width="0" style="13" hidden="1" customWidth="1"/>
    <col min="2312" max="2559" width="0" style="13" hidden="1"/>
    <col min="2560" max="2560" width="48.42578125" style="13" customWidth="1"/>
    <col min="2561" max="2561" width="47" style="13" customWidth="1"/>
    <col min="2562" max="2562" width="31.42578125" style="13" customWidth="1"/>
    <col min="2563" max="2563" width="23" style="13" customWidth="1"/>
    <col min="2564" max="2564" width="25" style="13" customWidth="1"/>
    <col min="2565" max="2565" width="42.85546875" style="13" customWidth="1"/>
    <col min="2566" max="2566" width="51.28515625" style="13" customWidth="1"/>
    <col min="2567" max="2567" width="0" style="13" hidden="1" customWidth="1"/>
    <col min="2568" max="2815" width="0" style="13" hidden="1"/>
    <col min="2816" max="2816" width="48.42578125" style="13" customWidth="1"/>
    <col min="2817" max="2817" width="47" style="13" customWidth="1"/>
    <col min="2818" max="2818" width="31.42578125" style="13" customWidth="1"/>
    <col min="2819" max="2819" width="23" style="13" customWidth="1"/>
    <col min="2820" max="2820" width="25" style="13" customWidth="1"/>
    <col min="2821" max="2821" width="42.85546875" style="13" customWidth="1"/>
    <col min="2822" max="2822" width="51.28515625" style="13" customWidth="1"/>
    <col min="2823" max="2823" width="0" style="13" hidden="1" customWidth="1"/>
    <col min="2824" max="3071" width="0" style="13" hidden="1"/>
    <col min="3072" max="3072" width="48.42578125" style="13" customWidth="1"/>
    <col min="3073" max="3073" width="47" style="13" customWidth="1"/>
    <col min="3074" max="3074" width="31.42578125" style="13" customWidth="1"/>
    <col min="3075" max="3075" width="23" style="13" customWidth="1"/>
    <col min="3076" max="3076" width="25" style="13" customWidth="1"/>
    <col min="3077" max="3077" width="42.85546875" style="13" customWidth="1"/>
    <col min="3078" max="3078" width="51.28515625" style="13" customWidth="1"/>
    <col min="3079" max="3079" width="0" style="13" hidden="1" customWidth="1"/>
    <col min="3080" max="3327" width="0" style="13" hidden="1"/>
    <col min="3328" max="3328" width="48.42578125" style="13" customWidth="1"/>
    <col min="3329" max="3329" width="47" style="13" customWidth="1"/>
    <col min="3330" max="3330" width="31.42578125" style="13" customWidth="1"/>
    <col min="3331" max="3331" width="23" style="13" customWidth="1"/>
    <col min="3332" max="3332" width="25" style="13" customWidth="1"/>
    <col min="3333" max="3333" width="42.85546875" style="13" customWidth="1"/>
    <col min="3334" max="3334" width="51.28515625" style="13" customWidth="1"/>
    <col min="3335" max="3335" width="0" style="13" hidden="1" customWidth="1"/>
    <col min="3336" max="3583" width="0" style="13" hidden="1"/>
    <col min="3584" max="3584" width="48.42578125" style="13" customWidth="1"/>
    <col min="3585" max="3585" width="47" style="13" customWidth="1"/>
    <col min="3586" max="3586" width="31.42578125" style="13" customWidth="1"/>
    <col min="3587" max="3587" width="23" style="13" customWidth="1"/>
    <col min="3588" max="3588" width="25" style="13" customWidth="1"/>
    <col min="3589" max="3589" width="42.85546875" style="13" customWidth="1"/>
    <col min="3590" max="3590" width="51.28515625" style="13" customWidth="1"/>
    <col min="3591" max="3591" width="0" style="13" hidden="1" customWidth="1"/>
    <col min="3592" max="3839" width="0" style="13" hidden="1"/>
    <col min="3840" max="3840" width="48.42578125" style="13" customWidth="1"/>
    <col min="3841" max="3841" width="47" style="13" customWidth="1"/>
    <col min="3842" max="3842" width="31.42578125" style="13" customWidth="1"/>
    <col min="3843" max="3843" width="23" style="13" customWidth="1"/>
    <col min="3844" max="3844" width="25" style="13" customWidth="1"/>
    <col min="3845" max="3845" width="42.85546875" style="13" customWidth="1"/>
    <col min="3846" max="3846" width="51.28515625" style="13" customWidth="1"/>
    <col min="3847" max="3847" width="0" style="13" hidden="1" customWidth="1"/>
    <col min="3848" max="4095" width="0" style="13" hidden="1"/>
    <col min="4096" max="4096" width="48.42578125" style="13" customWidth="1"/>
    <col min="4097" max="4097" width="47" style="13" customWidth="1"/>
    <col min="4098" max="4098" width="31.42578125" style="13" customWidth="1"/>
    <col min="4099" max="4099" width="23" style="13" customWidth="1"/>
    <col min="4100" max="4100" width="25" style="13" customWidth="1"/>
    <col min="4101" max="4101" width="42.85546875" style="13" customWidth="1"/>
    <col min="4102" max="4102" width="51.28515625" style="13" customWidth="1"/>
    <col min="4103" max="4103" width="0" style="13" hidden="1" customWidth="1"/>
    <col min="4104" max="4351" width="0" style="13" hidden="1"/>
    <col min="4352" max="4352" width="48.42578125" style="13" customWidth="1"/>
    <col min="4353" max="4353" width="47" style="13" customWidth="1"/>
    <col min="4354" max="4354" width="31.42578125" style="13" customWidth="1"/>
    <col min="4355" max="4355" width="23" style="13" customWidth="1"/>
    <col min="4356" max="4356" width="25" style="13" customWidth="1"/>
    <col min="4357" max="4357" width="42.85546875" style="13" customWidth="1"/>
    <col min="4358" max="4358" width="51.28515625" style="13" customWidth="1"/>
    <col min="4359" max="4359" width="0" style="13" hidden="1" customWidth="1"/>
    <col min="4360" max="4607" width="0" style="13" hidden="1"/>
    <col min="4608" max="4608" width="48.42578125" style="13" customWidth="1"/>
    <col min="4609" max="4609" width="47" style="13" customWidth="1"/>
    <col min="4610" max="4610" width="31.42578125" style="13" customWidth="1"/>
    <col min="4611" max="4611" width="23" style="13" customWidth="1"/>
    <col min="4612" max="4612" width="25" style="13" customWidth="1"/>
    <col min="4613" max="4613" width="42.85546875" style="13" customWidth="1"/>
    <col min="4614" max="4614" width="51.28515625" style="13" customWidth="1"/>
    <col min="4615" max="4615" width="0" style="13" hidden="1" customWidth="1"/>
    <col min="4616" max="4863" width="0" style="13" hidden="1"/>
    <col min="4864" max="4864" width="48.42578125" style="13" customWidth="1"/>
    <col min="4865" max="4865" width="47" style="13" customWidth="1"/>
    <col min="4866" max="4866" width="31.42578125" style="13" customWidth="1"/>
    <col min="4867" max="4867" width="23" style="13" customWidth="1"/>
    <col min="4868" max="4868" width="25" style="13" customWidth="1"/>
    <col min="4869" max="4869" width="42.85546875" style="13" customWidth="1"/>
    <col min="4870" max="4870" width="51.28515625" style="13" customWidth="1"/>
    <col min="4871" max="4871" width="0" style="13" hidden="1" customWidth="1"/>
    <col min="4872" max="5119" width="0" style="13" hidden="1"/>
    <col min="5120" max="5120" width="48.42578125" style="13" customWidth="1"/>
    <col min="5121" max="5121" width="47" style="13" customWidth="1"/>
    <col min="5122" max="5122" width="31.42578125" style="13" customWidth="1"/>
    <col min="5123" max="5123" width="23" style="13" customWidth="1"/>
    <col min="5124" max="5124" width="25" style="13" customWidth="1"/>
    <col min="5125" max="5125" width="42.85546875" style="13" customWidth="1"/>
    <col min="5126" max="5126" width="51.28515625" style="13" customWidth="1"/>
    <col min="5127" max="5127" width="0" style="13" hidden="1" customWidth="1"/>
    <col min="5128" max="5375" width="0" style="13" hidden="1"/>
    <col min="5376" max="5376" width="48.42578125" style="13" customWidth="1"/>
    <col min="5377" max="5377" width="47" style="13" customWidth="1"/>
    <col min="5378" max="5378" width="31.42578125" style="13" customWidth="1"/>
    <col min="5379" max="5379" width="23" style="13" customWidth="1"/>
    <col min="5380" max="5380" width="25" style="13" customWidth="1"/>
    <col min="5381" max="5381" width="42.85546875" style="13" customWidth="1"/>
    <col min="5382" max="5382" width="51.28515625" style="13" customWidth="1"/>
    <col min="5383" max="5383" width="0" style="13" hidden="1" customWidth="1"/>
    <col min="5384" max="5631" width="0" style="13" hidden="1"/>
    <col min="5632" max="5632" width="48.42578125" style="13" customWidth="1"/>
    <col min="5633" max="5633" width="47" style="13" customWidth="1"/>
    <col min="5634" max="5634" width="31.42578125" style="13" customWidth="1"/>
    <col min="5635" max="5635" width="23" style="13" customWidth="1"/>
    <col min="5636" max="5636" width="25" style="13" customWidth="1"/>
    <col min="5637" max="5637" width="42.85546875" style="13" customWidth="1"/>
    <col min="5638" max="5638" width="51.28515625" style="13" customWidth="1"/>
    <col min="5639" max="5639" width="0" style="13" hidden="1" customWidth="1"/>
    <col min="5640" max="5887" width="0" style="13" hidden="1"/>
    <col min="5888" max="5888" width="48.42578125" style="13" customWidth="1"/>
    <col min="5889" max="5889" width="47" style="13" customWidth="1"/>
    <col min="5890" max="5890" width="31.42578125" style="13" customWidth="1"/>
    <col min="5891" max="5891" width="23" style="13" customWidth="1"/>
    <col min="5892" max="5892" width="25" style="13" customWidth="1"/>
    <col min="5893" max="5893" width="42.85546875" style="13" customWidth="1"/>
    <col min="5894" max="5894" width="51.28515625" style="13" customWidth="1"/>
    <col min="5895" max="5895" width="0" style="13" hidden="1" customWidth="1"/>
    <col min="5896" max="6143" width="0" style="13" hidden="1"/>
    <col min="6144" max="6144" width="48.42578125" style="13" customWidth="1"/>
    <col min="6145" max="6145" width="47" style="13" customWidth="1"/>
    <col min="6146" max="6146" width="31.42578125" style="13" customWidth="1"/>
    <col min="6147" max="6147" width="23" style="13" customWidth="1"/>
    <col min="6148" max="6148" width="25" style="13" customWidth="1"/>
    <col min="6149" max="6149" width="42.85546875" style="13" customWidth="1"/>
    <col min="6150" max="6150" width="51.28515625" style="13" customWidth="1"/>
    <col min="6151" max="6151" width="0" style="13" hidden="1" customWidth="1"/>
    <col min="6152" max="6399" width="0" style="13" hidden="1"/>
    <col min="6400" max="6400" width="48.42578125" style="13" customWidth="1"/>
    <col min="6401" max="6401" width="47" style="13" customWidth="1"/>
    <col min="6402" max="6402" width="31.42578125" style="13" customWidth="1"/>
    <col min="6403" max="6403" width="23" style="13" customWidth="1"/>
    <col min="6404" max="6404" width="25" style="13" customWidth="1"/>
    <col min="6405" max="6405" width="42.85546875" style="13" customWidth="1"/>
    <col min="6406" max="6406" width="51.28515625" style="13" customWidth="1"/>
    <col min="6407" max="6407" width="0" style="13" hidden="1" customWidth="1"/>
    <col min="6408" max="6655" width="0" style="13" hidden="1"/>
    <col min="6656" max="6656" width="48.42578125" style="13" customWidth="1"/>
    <col min="6657" max="6657" width="47" style="13" customWidth="1"/>
    <col min="6658" max="6658" width="31.42578125" style="13" customWidth="1"/>
    <col min="6659" max="6659" width="23" style="13" customWidth="1"/>
    <col min="6660" max="6660" width="25" style="13" customWidth="1"/>
    <col min="6661" max="6661" width="42.85546875" style="13" customWidth="1"/>
    <col min="6662" max="6662" width="51.28515625" style="13" customWidth="1"/>
    <col min="6663" max="6663" width="0" style="13" hidden="1" customWidth="1"/>
    <col min="6664" max="6911" width="0" style="13" hidden="1"/>
    <col min="6912" max="6912" width="48.42578125" style="13" customWidth="1"/>
    <col min="6913" max="6913" width="47" style="13" customWidth="1"/>
    <col min="6914" max="6914" width="31.42578125" style="13" customWidth="1"/>
    <col min="6915" max="6915" width="23" style="13" customWidth="1"/>
    <col min="6916" max="6916" width="25" style="13" customWidth="1"/>
    <col min="6917" max="6917" width="42.85546875" style="13" customWidth="1"/>
    <col min="6918" max="6918" width="51.28515625" style="13" customWidth="1"/>
    <col min="6919" max="6919" width="0" style="13" hidden="1" customWidth="1"/>
    <col min="6920" max="7167" width="0" style="13" hidden="1"/>
    <col min="7168" max="7168" width="48.42578125" style="13" customWidth="1"/>
    <col min="7169" max="7169" width="47" style="13" customWidth="1"/>
    <col min="7170" max="7170" width="31.42578125" style="13" customWidth="1"/>
    <col min="7171" max="7171" width="23" style="13" customWidth="1"/>
    <col min="7172" max="7172" width="25" style="13" customWidth="1"/>
    <col min="7173" max="7173" width="42.85546875" style="13" customWidth="1"/>
    <col min="7174" max="7174" width="51.28515625" style="13" customWidth="1"/>
    <col min="7175" max="7175" width="0" style="13" hidden="1" customWidth="1"/>
    <col min="7176" max="7423" width="0" style="13" hidden="1"/>
    <col min="7424" max="7424" width="48.42578125" style="13" customWidth="1"/>
    <col min="7425" max="7425" width="47" style="13" customWidth="1"/>
    <col min="7426" max="7426" width="31.42578125" style="13" customWidth="1"/>
    <col min="7427" max="7427" width="23" style="13" customWidth="1"/>
    <col min="7428" max="7428" width="25" style="13" customWidth="1"/>
    <col min="7429" max="7429" width="42.85546875" style="13" customWidth="1"/>
    <col min="7430" max="7430" width="51.28515625" style="13" customWidth="1"/>
    <col min="7431" max="7431" width="0" style="13" hidden="1" customWidth="1"/>
    <col min="7432" max="7679" width="0" style="13" hidden="1"/>
    <col min="7680" max="7680" width="48.42578125" style="13" customWidth="1"/>
    <col min="7681" max="7681" width="47" style="13" customWidth="1"/>
    <col min="7682" max="7682" width="31.42578125" style="13" customWidth="1"/>
    <col min="7683" max="7683" width="23" style="13" customWidth="1"/>
    <col min="7684" max="7684" width="25" style="13" customWidth="1"/>
    <col min="7685" max="7685" width="42.85546875" style="13" customWidth="1"/>
    <col min="7686" max="7686" width="51.28515625" style="13" customWidth="1"/>
    <col min="7687" max="7687" width="0" style="13" hidden="1" customWidth="1"/>
    <col min="7688" max="7935" width="0" style="13" hidden="1"/>
    <col min="7936" max="7936" width="48.42578125" style="13" customWidth="1"/>
    <col min="7937" max="7937" width="47" style="13" customWidth="1"/>
    <col min="7938" max="7938" width="31.42578125" style="13" customWidth="1"/>
    <col min="7939" max="7939" width="23" style="13" customWidth="1"/>
    <col min="7940" max="7940" width="25" style="13" customWidth="1"/>
    <col min="7941" max="7941" width="42.85546875" style="13" customWidth="1"/>
    <col min="7942" max="7942" width="51.28515625" style="13" customWidth="1"/>
    <col min="7943" max="7943" width="0" style="13" hidden="1" customWidth="1"/>
    <col min="7944" max="8191" width="0" style="13" hidden="1"/>
    <col min="8192" max="8192" width="48.42578125" style="13" customWidth="1"/>
    <col min="8193" max="8193" width="47" style="13" customWidth="1"/>
    <col min="8194" max="8194" width="31.42578125" style="13" customWidth="1"/>
    <col min="8195" max="8195" width="23" style="13" customWidth="1"/>
    <col min="8196" max="8196" width="25" style="13" customWidth="1"/>
    <col min="8197" max="8197" width="42.85546875" style="13" customWidth="1"/>
    <col min="8198" max="8198" width="51.28515625" style="13" customWidth="1"/>
    <col min="8199" max="8199" width="0" style="13" hidden="1" customWidth="1"/>
    <col min="8200" max="8447" width="0" style="13" hidden="1"/>
    <col min="8448" max="8448" width="48.42578125" style="13" customWidth="1"/>
    <col min="8449" max="8449" width="47" style="13" customWidth="1"/>
    <col min="8450" max="8450" width="31.42578125" style="13" customWidth="1"/>
    <col min="8451" max="8451" width="23" style="13" customWidth="1"/>
    <col min="8452" max="8452" width="25" style="13" customWidth="1"/>
    <col min="8453" max="8453" width="42.85546875" style="13" customWidth="1"/>
    <col min="8454" max="8454" width="51.28515625" style="13" customWidth="1"/>
    <col min="8455" max="8455" width="0" style="13" hidden="1" customWidth="1"/>
    <col min="8456" max="8703" width="0" style="13" hidden="1"/>
    <col min="8704" max="8704" width="48.42578125" style="13" customWidth="1"/>
    <col min="8705" max="8705" width="47" style="13" customWidth="1"/>
    <col min="8706" max="8706" width="31.42578125" style="13" customWidth="1"/>
    <col min="8707" max="8707" width="23" style="13" customWidth="1"/>
    <col min="8708" max="8708" width="25" style="13" customWidth="1"/>
    <col min="8709" max="8709" width="42.85546875" style="13" customWidth="1"/>
    <col min="8710" max="8710" width="51.28515625" style="13" customWidth="1"/>
    <col min="8711" max="8711" width="0" style="13" hidden="1" customWidth="1"/>
    <col min="8712" max="8959" width="0" style="13" hidden="1"/>
    <col min="8960" max="8960" width="48.42578125" style="13" customWidth="1"/>
    <col min="8961" max="8961" width="47" style="13" customWidth="1"/>
    <col min="8962" max="8962" width="31.42578125" style="13" customWidth="1"/>
    <col min="8963" max="8963" width="23" style="13" customWidth="1"/>
    <col min="8964" max="8964" width="25" style="13" customWidth="1"/>
    <col min="8965" max="8965" width="42.85546875" style="13" customWidth="1"/>
    <col min="8966" max="8966" width="51.28515625" style="13" customWidth="1"/>
    <col min="8967" max="8967" width="0" style="13" hidden="1" customWidth="1"/>
    <col min="8968" max="9215" width="0" style="13" hidden="1"/>
    <col min="9216" max="9216" width="48.42578125" style="13" customWidth="1"/>
    <col min="9217" max="9217" width="47" style="13" customWidth="1"/>
    <col min="9218" max="9218" width="31.42578125" style="13" customWidth="1"/>
    <col min="9219" max="9219" width="23" style="13" customWidth="1"/>
    <col min="9220" max="9220" width="25" style="13" customWidth="1"/>
    <col min="9221" max="9221" width="42.85546875" style="13" customWidth="1"/>
    <col min="9222" max="9222" width="51.28515625" style="13" customWidth="1"/>
    <col min="9223" max="9223" width="0" style="13" hidden="1" customWidth="1"/>
    <col min="9224" max="9471" width="0" style="13" hidden="1"/>
    <col min="9472" max="9472" width="48.42578125" style="13" customWidth="1"/>
    <col min="9473" max="9473" width="47" style="13" customWidth="1"/>
    <col min="9474" max="9474" width="31.42578125" style="13" customWidth="1"/>
    <col min="9475" max="9475" width="23" style="13" customWidth="1"/>
    <col min="9476" max="9476" width="25" style="13" customWidth="1"/>
    <col min="9477" max="9477" width="42.85546875" style="13" customWidth="1"/>
    <col min="9478" max="9478" width="51.28515625" style="13" customWidth="1"/>
    <col min="9479" max="9479" width="0" style="13" hidden="1" customWidth="1"/>
    <col min="9480" max="9727" width="0" style="13" hidden="1"/>
    <col min="9728" max="9728" width="48.42578125" style="13" customWidth="1"/>
    <col min="9729" max="9729" width="47" style="13" customWidth="1"/>
    <col min="9730" max="9730" width="31.42578125" style="13" customWidth="1"/>
    <col min="9731" max="9731" width="23" style="13" customWidth="1"/>
    <col min="9732" max="9732" width="25" style="13" customWidth="1"/>
    <col min="9733" max="9733" width="42.85546875" style="13" customWidth="1"/>
    <col min="9734" max="9734" width="51.28515625" style="13" customWidth="1"/>
    <col min="9735" max="9735" width="0" style="13" hidden="1" customWidth="1"/>
    <col min="9736" max="9983" width="0" style="13" hidden="1"/>
    <col min="9984" max="9984" width="48.42578125" style="13" customWidth="1"/>
    <col min="9985" max="9985" width="47" style="13" customWidth="1"/>
    <col min="9986" max="9986" width="31.42578125" style="13" customWidth="1"/>
    <col min="9987" max="9987" width="23" style="13" customWidth="1"/>
    <col min="9988" max="9988" width="25" style="13" customWidth="1"/>
    <col min="9989" max="9989" width="42.85546875" style="13" customWidth="1"/>
    <col min="9990" max="9990" width="51.28515625" style="13" customWidth="1"/>
    <col min="9991" max="9991" width="0" style="13" hidden="1" customWidth="1"/>
    <col min="9992" max="10239" width="0" style="13" hidden="1"/>
    <col min="10240" max="10240" width="48.42578125" style="13" customWidth="1"/>
    <col min="10241" max="10241" width="47" style="13" customWidth="1"/>
    <col min="10242" max="10242" width="31.42578125" style="13" customWidth="1"/>
    <col min="10243" max="10243" width="23" style="13" customWidth="1"/>
    <col min="10244" max="10244" width="25" style="13" customWidth="1"/>
    <col min="10245" max="10245" width="42.85546875" style="13" customWidth="1"/>
    <col min="10246" max="10246" width="51.28515625" style="13" customWidth="1"/>
    <col min="10247" max="10247" width="0" style="13" hidden="1" customWidth="1"/>
    <col min="10248" max="10495" width="0" style="13" hidden="1"/>
    <col min="10496" max="10496" width="48.42578125" style="13" customWidth="1"/>
    <col min="10497" max="10497" width="47" style="13" customWidth="1"/>
    <col min="10498" max="10498" width="31.42578125" style="13" customWidth="1"/>
    <col min="10499" max="10499" width="23" style="13" customWidth="1"/>
    <col min="10500" max="10500" width="25" style="13" customWidth="1"/>
    <col min="10501" max="10501" width="42.85546875" style="13" customWidth="1"/>
    <col min="10502" max="10502" width="51.28515625" style="13" customWidth="1"/>
    <col min="10503" max="10503" width="0" style="13" hidden="1" customWidth="1"/>
    <col min="10504" max="10751" width="0" style="13" hidden="1"/>
    <col min="10752" max="10752" width="48.42578125" style="13" customWidth="1"/>
    <col min="10753" max="10753" width="47" style="13" customWidth="1"/>
    <col min="10754" max="10754" width="31.42578125" style="13" customWidth="1"/>
    <col min="10755" max="10755" width="23" style="13" customWidth="1"/>
    <col min="10756" max="10756" width="25" style="13" customWidth="1"/>
    <col min="10757" max="10757" width="42.85546875" style="13" customWidth="1"/>
    <col min="10758" max="10758" width="51.28515625" style="13" customWidth="1"/>
    <col min="10759" max="10759" width="0" style="13" hidden="1" customWidth="1"/>
    <col min="10760" max="11007" width="0" style="13" hidden="1"/>
    <col min="11008" max="11008" width="48.42578125" style="13" customWidth="1"/>
    <col min="11009" max="11009" width="47" style="13" customWidth="1"/>
    <col min="11010" max="11010" width="31.42578125" style="13" customWidth="1"/>
    <col min="11011" max="11011" width="23" style="13" customWidth="1"/>
    <col min="11012" max="11012" width="25" style="13" customWidth="1"/>
    <col min="11013" max="11013" width="42.85546875" style="13" customWidth="1"/>
    <col min="11014" max="11014" width="51.28515625" style="13" customWidth="1"/>
    <col min="11015" max="11015" width="0" style="13" hidden="1" customWidth="1"/>
    <col min="11016" max="11263" width="0" style="13" hidden="1"/>
    <col min="11264" max="11264" width="48.42578125" style="13" customWidth="1"/>
    <col min="11265" max="11265" width="47" style="13" customWidth="1"/>
    <col min="11266" max="11266" width="31.42578125" style="13" customWidth="1"/>
    <col min="11267" max="11267" width="23" style="13" customWidth="1"/>
    <col min="11268" max="11268" width="25" style="13" customWidth="1"/>
    <col min="11269" max="11269" width="42.85546875" style="13" customWidth="1"/>
    <col min="11270" max="11270" width="51.28515625" style="13" customWidth="1"/>
    <col min="11271" max="11271" width="0" style="13" hidden="1" customWidth="1"/>
    <col min="11272" max="11519" width="0" style="13" hidden="1"/>
    <col min="11520" max="11520" width="48.42578125" style="13" customWidth="1"/>
    <col min="11521" max="11521" width="47" style="13" customWidth="1"/>
    <col min="11522" max="11522" width="31.42578125" style="13" customWidth="1"/>
    <col min="11523" max="11523" width="23" style="13" customWidth="1"/>
    <col min="11524" max="11524" width="25" style="13" customWidth="1"/>
    <col min="11525" max="11525" width="42.85546875" style="13" customWidth="1"/>
    <col min="11526" max="11526" width="51.28515625" style="13" customWidth="1"/>
    <col min="11527" max="11527" width="0" style="13" hidden="1" customWidth="1"/>
    <col min="11528" max="11775" width="0" style="13" hidden="1"/>
    <col min="11776" max="11776" width="48.42578125" style="13" customWidth="1"/>
    <col min="11777" max="11777" width="47" style="13" customWidth="1"/>
    <col min="11778" max="11778" width="31.42578125" style="13" customWidth="1"/>
    <col min="11779" max="11779" width="23" style="13" customWidth="1"/>
    <col min="11780" max="11780" width="25" style="13" customWidth="1"/>
    <col min="11781" max="11781" width="42.85546875" style="13" customWidth="1"/>
    <col min="11782" max="11782" width="51.28515625" style="13" customWidth="1"/>
    <col min="11783" max="11783" width="0" style="13" hidden="1" customWidth="1"/>
    <col min="11784" max="12031" width="0" style="13" hidden="1"/>
    <col min="12032" max="12032" width="48.42578125" style="13" customWidth="1"/>
    <col min="12033" max="12033" width="47" style="13" customWidth="1"/>
    <col min="12034" max="12034" width="31.42578125" style="13" customWidth="1"/>
    <col min="12035" max="12035" width="23" style="13" customWidth="1"/>
    <col min="12036" max="12036" width="25" style="13" customWidth="1"/>
    <col min="12037" max="12037" width="42.85546875" style="13" customWidth="1"/>
    <col min="12038" max="12038" width="51.28515625" style="13" customWidth="1"/>
    <col min="12039" max="12039" width="0" style="13" hidden="1" customWidth="1"/>
    <col min="12040" max="12287" width="0" style="13" hidden="1"/>
    <col min="12288" max="12288" width="48.42578125" style="13" customWidth="1"/>
    <col min="12289" max="12289" width="47" style="13" customWidth="1"/>
    <col min="12290" max="12290" width="31.42578125" style="13" customWidth="1"/>
    <col min="12291" max="12291" width="23" style="13" customWidth="1"/>
    <col min="12292" max="12292" width="25" style="13" customWidth="1"/>
    <col min="12293" max="12293" width="42.85546875" style="13" customWidth="1"/>
    <col min="12294" max="12294" width="51.28515625" style="13" customWidth="1"/>
    <col min="12295" max="12295" width="0" style="13" hidden="1" customWidth="1"/>
    <col min="12296" max="12543" width="0" style="13" hidden="1"/>
    <col min="12544" max="12544" width="48.42578125" style="13" customWidth="1"/>
    <col min="12545" max="12545" width="47" style="13" customWidth="1"/>
    <col min="12546" max="12546" width="31.42578125" style="13" customWidth="1"/>
    <col min="12547" max="12547" width="23" style="13" customWidth="1"/>
    <col min="12548" max="12548" width="25" style="13" customWidth="1"/>
    <col min="12549" max="12549" width="42.85546875" style="13" customWidth="1"/>
    <col min="12550" max="12550" width="51.28515625" style="13" customWidth="1"/>
    <col min="12551" max="12551" width="0" style="13" hidden="1" customWidth="1"/>
    <col min="12552" max="12799" width="0" style="13" hidden="1"/>
    <col min="12800" max="12800" width="48.42578125" style="13" customWidth="1"/>
    <col min="12801" max="12801" width="47" style="13" customWidth="1"/>
    <col min="12802" max="12802" width="31.42578125" style="13" customWidth="1"/>
    <col min="12803" max="12803" width="23" style="13" customWidth="1"/>
    <col min="12804" max="12804" width="25" style="13" customWidth="1"/>
    <col min="12805" max="12805" width="42.85546875" style="13" customWidth="1"/>
    <col min="12806" max="12806" width="51.28515625" style="13" customWidth="1"/>
    <col min="12807" max="12807" width="0" style="13" hidden="1" customWidth="1"/>
    <col min="12808" max="13055" width="0" style="13" hidden="1"/>
    <col min="13056" max="13056" width="48.42578125" style="13" customWidth="1"/>
    <col min="13057" max="13057" width="47" style="13" customWidth="1"/>
    <col min="13058" max="13058" width="31.42578125" style="13" customWidth="1"/>
    <col min="13059" max="13059" width="23" style="13" customWidth="1"/>
    <col min="13060" max="13060" width="25" style="13" customWidth="1"/>
    <col min="13061" max="13061" width="42.85546875" style="13" customWidth="1"/>
    <col min="13062" max="13062" width="51.28515625" style="13" customWidth="1"/>
    <col min="13063" max="13063" width="0" style="13" hidden="1" customWidth="1"/>
    <col min="13064" max="13311" width="0" style="13" hidden="1"/>
    <col min="13312" max="13312" width="48.42578125" style="13" customWidth="1"/>
    <col min="13313" max="13313" width="47" style="13" customWidth="1"/>
    <col min="13314" max="13314" width="31.42578125" style="13" customWidth="1"/>
    <col min="13315" max="13315" width="23" style="13" customWidth="1"/>
    <col min="13316" max="13316" width="25" style="13" customWidth="1"/>
    <col min="13317" max="13317" width="42.85546875" style="13" customWidth="1"/>
    <col min="13318" max="13318" width="51.28515625" style="13" customWidth="1"/>
    <col min="13319" max="13319" width="0" style="13" hidden="1" customWidth="1"/>
    <col min="13320" max="13567" width="0" style="13" hidden="1"/>
    <col min="13568" max="13568" width="48.42578125" style="13" customWidth="1"/>
    <col min="13569" max="13569" width="47" style="13" customWidth="1"/>
    <col min="13570" max="13570" width="31.42578125" style="13" customWidth="1"/>
    <col min="13571" max="13571" width="23" style="13" customWidth="1"/>
    <col min="13572" max="13572" width="25" style="13" customWidth="1"/>
    <col min="13573" max="13573" width="42.85546875" style="13" customWidth="1"/>
    <col min="13574" max="13574" width="51.28515625" style="13" customWidth="1"/>
    <col min="13575" max="13575" width="0" style="13" hidden="1" customWidth="1"/>
    <col min="13576" max="13823" width="0" style="13" hidden="1"/>
    <col min="13824" max="13824" width="48.42578125" style="13" customWidth="1"/>
    <col min="13825" max="13825" width="47" style="13" customWidth="1"/>
    <col min="13826" max="13826" width="31.42578125" style="13" customWidth="1"/>
    <col min="13827" max="13827" width="23" style="13" customWidth="1"/>
    <col min="13828" max="13828" width="25" style="13" customWidth="1"/>
    <col min="13829" max="13829" width="42.85546875" style="13" customWidth="1"/>
    <col min="13830" max="13830" width="51.28515625" style="13" customWidth="1"/>
    <col min="13831" max="13831" width="0" style="13" hidden="1" customWidth="1"/>
    <col min="13832" max="14079" width="0" style="13" hidden="1"/>
    <col min="14080" max="14080" width="48.42578125" style="13" customWidth="1"/>
    <col min="14081" max="14081" width="47" style="13" customWidth="1"/>
    <col min="14082" max="14082" width="31.42578125" style="13" customWidth="1"/>
    <col min="14083" max="14083" width="23" style="13" customWidth="1"/>
    <col min="14084" max="14084" width="25" style="13" customWidth="1"/>
    <col min="14085" max="14085" width="42.85546875" style="13" customWidth="1"/>
    <col min="14086" max="14086" width="51.28515625" style="13" customWidth="1"/>
    <col min="14087" max="14087" width="0" style="13" hidden="1" customWidth="1"/>
    <col min="14088" max="14335" width="0" style="13" hidden="1"/>
    <col min="14336" max="14336" width="48.42578125" style="13" customWidth="1"/>
    <col min="14337" max="14337" width="47" style="13" customWidth="1"/>
    <col min="14338" max="14338" width="31.42578125" style="13" customWidth="1"/>
    <col min="14339" max="14339" width="23" style="13" customWidth="1"/>
    <col min="14340" max="14340" width="25" style="13" customWidth="1"/>
    <col min="14341" max="14341" width="42.85546875" style="13" customWidth="1"/>
    <col min="14342" max="14342" width="51.28515625" style="13" customWidth="1"/>
    <col min="14343" max="14343" width="0" style="13" hidden="1" customWidth="1"/>
    <col min="14344" max="14591" width="0" style="13" hidden="1"/>
    <col min="14592" max="14592" width="48.42578125" style="13" customWidth="1"/>
    <col min="14593" max="14593" width="47" style="13" customWidth="1"/>
    <col min="14594" max="14594" width="31.42578125" style="13" customWidth="1"/>
    <col min="14595" max="14595" width="23" style="13" customWidth="1"/>
    <col min="14596" max="14596" width="25" style="13" customWidth="1"/>
    <col min="14597" max="14597" width="42.85546875" style="13" customWidth="1"/>
    <col min="14598" max="14598" width="51.28515625" style="13" customWidth="1"/>
    <col min="14599" max="14599" width="0" style="13" hidden="1" customWidth="1"/>
    <col min="14600" max="14847" width="0" style="13" hidden="1"/>
    <col min="14848" max="14848" width="48.42578125" style="13" customWidth="1"/>
    <col min="14849" max="14849" width="47" style="13" customWidth="1"/>
    <col min="14850" max="14850" width="31.42578125" style="13" customWidth="1"/>
    <col min="14851" max="14851" width="23" style="13" customWidth="1"/>
    <col min="14852" max="14852" width="25" style="13" customWidth="1"/>
    <col min="14853" max="14853" width="42.85546875" style="13" customWidth="1"/>
    <col min="14854" max="14854" width="51.28515625" style="13" customWidth="1"/>
    <col min="14855" max="14855" width="0" style="13" hidden="1" customWidth="1"/>
    <col min="14856" max="15103" width="0" style="13" hidden="1"/>
    <col min="15104" max="15104" width="48.42578125" style="13" customWidth="1"/>
    <col min="15105" max="15105" width="47" style="13" customWidth="1"/>
    <col min="15106" max="15106" width="31.42578125" style="13" customWidth="1"/>
    <col min="15107" max="15107" width="23" style="13" customWidth="1"/>
    <col min="15108" max="15108" width="25" style="13" customWidth="1"/>
    <col min="15109" max="15109" width="42.85546875" style="13" customWidth="1"/>
    <col min="15110" max="15110" width="51.28515625" style="13" customWidth="1"/>
    <col min="15111" max="15111" width="0" style="13" hidden="1" customWidth="1"/>
    <col min="15112" max="15359" width="0" style="13" hidden="1"/>
    <col min="15360" max="15360" width="48.42578125" style="13" customWidth="1"/>
    <col min="15361" max="15361" width="47" style="13" customWidth="1"/>
    <col min="15362" max="15362" width="31.42578125" style="13" customWidth="1"/>
    <col min="15363" max="15363" width="23" style="13" customWidth="1"/>
    <col min="15364" max="15364" width="25" style="13" customWidth="1"/>
    <col min="15365" max="15365" width="42.85546875" style="13" customWidth="1"/>
    <col min="15366" max="15366" width="51.28515625" style="13" customWidth="1"/>
    <col min="15367" max="15367" width="0" style="13" hidden="1" customWidth="1"/>
    <col min="15368" max="15615" width="0" style="13" hidden="1"/>
    <col min="15616" max="15616" width="48.42578125" style="13" customWidth="1"/>
    <col min="15617" max="15617" width="47" style="13" customWidth="1"/>
    <col min="15618" max="15618" width="31.42578125" style="13" customWidth="1"/>
    <col min="15619" max="15619" width="23" style="13" customWidth="1"/>
    <col min="15620" max="15620" width="25" style="13" customWidth="1"/>
    <col min="15621" max="15621" width="42.85546875" style="13" customWidth="1"/>
    <col min="15622" max="15622" width="51.28515625" style="13" customWidth="1"/>
    <col min="15623" max="15623" width="0" style="13" hidden="1" customWidth="1"/>
    <col min="15624" max="15871" width="0" style="13" hidden="1"/>
    <col min="15872" max="15872" width="48.42578125" style="13" customWidth="1"/>
    <col min="15873" max="15873" width="47" style="13" customWidth="1"/>
    <col min="15874" max="15874" width="31.42578125" style="13" customWidth="1"/>
    <col min="15875" max="15875" width="23" style="13" customWidth="1"/>
    <col min="15876" max="15876" width="25" style="13" customWidth="1"/>
    <col min="15877" max="15877" width="42.85546875" style="13" customWidth="1"/>
    <col min="15878" max="15878" width="51.28515625" style="13" customWidth="1"/>
    <col min="15879" max="15879" width="0" style="13" hidden="1" customWidth="1"/>
    <col min="15880" max="16127" width="0" style="13" hidden="1"/>
    <col min="16128" max="16128" width="48.42578125" style="13" customWidth="1"/>
    <col min="16129" max="16129" width="47" style="13" customWidth="1"/>
    <col min="16130" max="16130" width="31.42578125" style="13" customWidth="1"/>
    <col min="16131" max="16131" width="23" style="13" customWidth="1"/>
    <col min="16132" max="16132" width="25" style="13" customWidth="1"/>
    <col min="16133" max="16133" width="42.85546875" style="13" customWidth="1"/>
    <col min="16134" max="16134" width="51.28515625" style="13" customWidth="1"/>
    <col min="16135" max="16135" width="0" style="13" hidden="1" customWidth="1"/>
    <col min="16136" max="16384" width="0" style="13" hidden="1"/>
  </cols>
  <sheetData>
    <row r="1" spans="1:16383" s="89" customFormat="1" ht="18.75" x14ac:dyDescent="0.3">
      <c r="A1" s="1617" t="s">
        <v>2034</v>
      </c>
      <c r="B1" s="1618"/>
      <c r="C1" s="1618"/>
      <c r="D1" s="1618"/>
      <c r="E1" s="1618"/>
      <c r="F1" s="1619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</row>
    <row r="2" spans="1:16383" s="89" customFormat="1" ht="18.75" x14ac:dyDescent="0.3">
      <c r="A2" s="1620" t="s">
        <v>26</v>
      </c>
      <c r="B2" s="1621"/>
      <c r="C2" s="1621"/>
      <c r="D2" s="1621"/>
      <c r="E2" s="1621"/>
      <c r="F2" s="162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</row>
    <row r="3" spans="1:16383" s="90" customFormat="1" ht="4.5" customHeight="1" thickBot="1" x14ac:dyDescent="0.3">
      <c r="A3" s="80"/>
      <c r="B3" s="81"/>
      <c r="C3" s="81"/>
      <c r="D3" s="81"/>
      <c r="E3" s="81"/>
      <c r="F3" s="91"/>
      <c r="G3" s="1623"/>
      <c r="H3" s="1623"/>
      <c r="I3" s="1623"/>
      <c r="J3" s="1623"/>
      <c r="K3" s="1623"/>
      <c r="L3" s="1623"/>
      <c r="M3" s="1623"/>
      <c r="N3" s="1623"/>
      <c r="O3" s="1623"/>
      <c r="P3" s="1623"/>
      <c r="Q3" s="1623"/>
      <c r="R3" s="1623"/>
      <c r="S3" s="1623"/>
      <c r="T3" s="1623"/>
      <c r="U3" s="1623"/>
      <c r="V3" s="1623"/>
      <c r="W3" s="1623"/>
      <c r="X3" s="1623"/>
      <c r="Y3" s="1623"/>
      <c r="Z3" s="1623"/>
      <c r="AA3" s="1623"/>
      <c r="AB3" s="1623"/>
      <c r="AC3" s="1623"/>
      <c r="AD3" s="1623"/>
      <c r="AE3" s="1623"/>
      <c r="AF3" s="1623"/>
      <c r="AG3" s="1623"/>
      <c r="AH3" s="1623"/>
      <c r="AI3" s="1623"/>
      <c r="AJ3" s="1623"/>
      <c r="AK3" s="1623"/>
      <c r="AL3" s="1623"/>
      <c r="AM3" s="1623"/>
      <c r="AN3" s="1623"/>
      <c r="AO3" s="1623"/>
      <c r="AP3" s="1623"/>
      <c r="AQ3" s="1623"/>
      <c r="AR3" s="1623"/>
      <c r="AS3" s="1623"/>
      <c r="AT3" s="1623"/>
      <c r="AU3" s="1623"/>
      <c r="AV3" s="1623"/>
      <c r="AW3" s="1623"/>
      <c r="AX3" s="1623"/>
      <c r="AY3" s="1623"/>
      <c r="AZ3" s="1623"/>
      <c r="BA3" s="1623"/>
      <c r="BB3" s="1623"/>
      <c r="BC3" s="1623"/>
      <c r="BD3" s="1623"/>
      <c r="BE3" s="1623"/>
      <c r="BF3" s="1623"/>
      <c r="BG3" s="1623"/>
      <c r="BH3" s="1623"/>
      <c r="BI3" s="1623"/>
      <c r="BJ3" s="1623"/>
      <c r="BK3" s="1623"/>
      <c r="BL3" s="1623"/>
      <c r="BM3" s="1623"/>
      <c r="BN3" s="1624"/>
      <c r="BO3" s="1623"/>
      <c r="BP3" s="1623"/>
      <c r="BQ3" s="1623"/>
      <c r="BR3" s="1623"/>
      <c r="BS3" s="1625"/>
      <c r="BT3" s="1624"/>
      <c r="BU3" s="1623"/>
      <c r="BV3" s="1623"/>
      <c r="BW3" s="1623"/>
      <c r="BX3" s="1623"/>
      <c r="BY3" s="1625"/>
      <c r="BZ3" s="1624"/>
      <c r="CA3" s="1623"/>
      <c r="CB3" s="1623"/>
      <c r="CC3" s="1623"/>
      <c r="CD3" s="1623"/>
      <c r="CE3" s="1625"/>
      <c r="CF3" s="1624"/>
      <c r="CG3" s="1623"/>
      <c r="CH3" s="1623"/>
      <c r="CI3" s="1623"/>
      <c r="CJ3" s="1623"/>
      <c r="CK3" s="1625"/>
      <c r="CL3" s="1624"/>
      <c r="CM3" s="1623"/>
      <c r="CN3" s="1623"/>
      <c r="CO3" s="1623"/>
      <c r="CP3" s="1623"/>
      <c r="CQ3" s="1625"/>
      <c r="CR3" s="1624"/>
      <c r="CS3" s="1623"/>
      <c r="CT3" s="1623"/>
      <c r="CU3" s="1623"/>
      <c r="CV3" s="1623"/>
      <c r="CW3" s="1625"/>
      <c r="CX3" s="1624"/>
      <c r="CY3" s="1623"/>
      <c r="CZ3" s="1623"/>
      <c r="DA3" s="1623"/>
      <c r="DB3" s="1623"/>
      <c r="DC3" s="1625"/>
      <c r="DD3" s="1624"/>
      <c r="DE3" s="1623"/>
      <c r="DF3" s="1623"/>
      <c r="DG3" s="1623"/>
      <c r="DH3" s="1623"/>
      <c r="DI3" s="1625"/>
      <c r="DJ3" s="1624"/>
      <c r="DK3" s="1623"/>
      <c r="DL3" s="1623"/>
      <c r="DM3" s="1623"/>
      <c r="DN3" s="1623"/>
      <c r="DO3" s="1625"/>
      <c r="DP3" s="1624"/>
      <c r="DQ3" s="1623"/>
      <c r="DR3" s="1623"/>
      <c r="DS3" s="1623"/>
      <c r="DT3" s="1623"/>
      <c r="DU3" s="1625"/>
      <c r="DV3" s="1624"/>
      <c r="DW3" s="1623"/>
      <c r="DX3" s="1623"/>
      <c r="DY3" s="1623"/>
      <c r="DZ3" s="1623"/>
      <c r="EA3" s="1625"/>
      <c r="EB3" s="1624"/>
      <c r="EC3" s="1623"/>
      <c r="ED3" s="1623"/>
      <c r="EE3" s="1623"/>
      <c r="EF3" s="1623"/>
      <c r="EG3" s="1625"/>
      <c r="EH3" s="1624"/>
      <c r="EI3" s="1623"/>
      <c r="EJ3" s="1623"/>
      <c r="EK3" s="1623"/>
      <c r="EL3" s="1623"/>
      <c r="EM3" s="1625"/>
      <c r="EN3" s="1624"/>
      <c r="EO3" s="1623"/>
      <c r="EP3" s="1623"/>
      <c r="EQ3" s="1623"/>
      <c r="ER3" s="1623"/>
      <c r="ES3" s="1625"/>
      <c r="ET3" s="1624"/>
      <c r="EU3" s="1623"/>
      <c r="EV3" s="1623"/>
      <c r="EW3" s="1623"/>
      <c r="EX3" s="1623"/>
      <c r="EY3" s="1625"/>
      <c r="EZ3" s="1624"/>
      <c r="FA3" s="1623"/>
      <c r="FB3" s="1623"/>
      <c r="FC3" s="1623"/>
      <c r="FD3" s="1623"/>
      <c r="FE3" s="1625"/>
      <c r="FF3" s="1624"/>
      <c r="FG3" s="1623"/>
      <c r="FH3" s="1623"/>
      <c r="FI3" s="1623"/>
      <c r="FJ3" s="1623"/>
      <c r="FK3" s="1625"/>
      <c r="FL3" s="1624"/>
      <c r="FM3" s="1623"/>
      <c r="FN3" s="1623"/>
      <c r="FO3" s="1623"/>
      <c r="FP3" s="1623"/>
      <c r="FQ3" s="1625"/>
      <c r="FR3" s="1624"/>
      <c r="FS3" s="1623"/>
      <c r="FT3" s="1623"/>
      <c r="FU3" s="1623"/>
      <c r="FV3" s="1623"/>
      <c r="FW3" s="1625"/>
      <c r="FX3" s="1624"/>
      <c r="FY3" s="1623"/>
      <c r="FZ3" s="1623"/>
      <c r="GA3" s="1623"/>
      <c r="GB3" s="1623"/>
      <c r="GC3" s="1625"/>
      <c r="GD3" s="1624"/>
      <c r="GE3" s="1623"/>
      <c r="GF3" s="1623"/>
      <c r="GG3" s="1623"/>
      <c r="GH3" s="1623"/>
      <c r="GI3" s="1625"/>
      <c r="GJ3" s="1624"/>
      <c r="GK3" s="1623"/>
      <c r="GL3" s="1623"/>
      <c r="GM3" s="1623"/>
      <c r="GN3" s="1623"/>
      <c r="GO3" s="1625"/>
      <c r="GP3" s="1624"/>
      <c r="GQ3" s="1623"/>
      <c r="GR3" s="1623"/>
      <c r="GS3" s="1623"/>
      <c r="GT3" s="1623"/>
      <c r="GU3" s="1625"/>
      <c r="GV3" s="1624"/>
      <c r="GW3" s="1623"/>
      <c r="GX3" s="1623"/>
      <c r="GY3" s="1623"/>
      <c r="GZ3" s="1623"/>
      <c r="HA3" s="1625"/>
      <c r="HB3" s="1624"/>
      <c r="HC3" s="1623"/>
      <c r="HD3" s="1623"/>
      <c r="HE3" s="1623"/>
      <c r="HF3" s="1623"/>
      <c r="HG3" s="1625"/>
      <c r="HH3" s="1624"/>
      <c r="HI3" s="1623"/>
      <c r="HJ3" s="1623"/>
      <c r="HK3" s="1623"/>
      <c r="HL3" s="1623"/>
      <c r="HM3" s="1625"/>
      <c r="HN3" s="1624"/>
      <c r="HO3" s="1623"/>
      <c r="HP3" s="1623"/>
      <c r="HQ3" s="1623"/>
      <c r="HR3" s="1623"/>
      <c r="HS3" s="1625"/>
      <c r="HT3" s="1624"/>
      <c r="HU3" s="1623"/>
      <c r="HV3" s="1623"/>
      <c r="HW3" s="1623"/>
      <c r="HX3" s="1623"/>
      <c r="HY3" s="1625"/>
      <c r="HZ3" s="1624"/>
      <c r="IA3" s="1623"/>
      <c r="IB3" s="1623"/>
      <c r="IC3" s="1623"/>
      <c r="ID3" s="1623"/>
      <c r="IE3" s="1625"/>
      <c r="IF3" s="1624"/>
      <c r="IG3" s="1623"/>
      <c r="IH3" s="1623"/>
      <c r="II3" s="1623"/>
      <c r="IJ3" s="1623"/>
      <c r="IK3" s="1625"/>
      <c r="IL3" s="1624"/>
      <c r="IM3" s="1623"/>
      <c r="IN3" s="1623"/>
      <c r="IO3" s="1623"/>
      <c r="IP3" s="1623"/>
      <c r="IQ3" s="1625"/>
      <c r="IR3" s="1624"/>
      <c r="IS3" s="1623"/>
      <c r="IT3" s="1623"/>
      <c r="IU3" s="1623"/>
      <c r="IV3" s="1623"/>
      <c r="IW3" s="1625"/>
      <c r="IX3" s="1624"/>
      <c r="IY3" s="1623"/>
      <c r="IZ3" s="1623"/>
      <c r="JA3" s="1623"/>
      <c r="JB3" s="1623"/>
      <c r="JC3" s="1625"/>
      <c r="JD3" s="1624"/>
      <c r="JE3" s="1623"/>
      <c r="JF3" s="1623"/>
      <c r="JG3" s="1623"/>
      <c r="JH3" s="1623"/>
      <c r="JI3" s="1625"/>
      <c r="JJ3" s="1624"/>
      <c r="JK3" s="1623"/>
      <c r="JL3" s="1623"/>
      <c r="JM3" s="1623"/>
      <c r="JN3" s="1623"/>
      <c r="JO3" s="1625"/>
      <c r="JP3" s="1624"/>
      <c r="JQ3" s="1623"/>
      <c r="JR3" s="1623"/>
      <c r="JS3" s="1623"/>
      <c r="JT3" s="1623"/>
      <c r="JU3" s="1625"/>
      <c r="JV3" s="1624"/>
      <c r="JW3" s="1623"/>
      <c r="JX3" s="1623"/>
      <c r="JY3" s="1623"/>
      <c r="JZ3" s="1623"/>
      <c r="KA3" s="1625"/>
      <c r="KB3" s="1624"/>
      <c r="KC3" s="1623"/>
      <c r="KD3" s="1623"/>
      <c r="KE3" s="1623"/>
      <c r="KF3" s="1623"/>
      <c r="KG3" s="1625"/>
      <c r="KH3" s="1624"/>
      <c r="KI3" s="1623"/>
      <c r="KJ3" s="1623"/>
      <c r="KK3" s="1623"/>
      <c r="KL3" s="1623"/>
      <c r="KM3" s="1625"/>
      <c r="KN3" s="1624"/>
      <c r="KO3" s="1623"/>
      <c r="KP3" s="1623"/>
      <c r="KQ3" s="1623"/>
      <c r="KR3" s="1623"/>
      <c r="KS3" s="1625"/>
      <c r="KT3" s="1624"/>
      <c r="KU3" s="1623"/>
      <c r="KV3" s="1623"/>
      <c r="KW3" s="1623"/>
      <c r="KX3" s="1623"/>
      <c r="KY3" s="1625"/>
      <c r="KZ3" s="1624"/>
      <c r="LA3" s="1623"/>
      <c r="LB3" s="1623"/>
      <c r="LC3" s="1623"/>
      <c r="LD3" s="1623"/>
      <c r="LE3" s="1625"/>
      <c r="LF3" s="1624"/>
      <c r="LG3" s="1623"/>
      <c r="LH3" s="1623"/>
      <c r="LI3" s="1623"/>
      <c r="LJ3" s="1623"/>
      <c r="LK3" s="1625"/>
      <c r="LL3" s="1624"/>
      <c r="LM3" s="1623"/>
      <c r="LN3" s="1623"/>
      <c r="LO3" s="1623"/>
      <c r="LP3" s="1623"/>
      <c r="LQ3" s="1625"/>
      <c r="LR3" s="1624"/>
      <c r="LS3" s="1623"/>
      <c r="LT3" s="1623"/>
      <c r="LU3" s="1623"/>
      <c r="LV3" s="1623"/>
      <c r="LW3" s="1625"/>
      <c r="LX3" s="1624"/>
      <c r="LY3" s="1623"/>
      <c r="LZ3" s="1623"/>
      <c r="MA3" s="1623"/>
      <c r="MB3" s="1623"/>
      <c r="MC3" s="1625"/>
      <c r="MD3" s="1624"/>
      <c r="ME3" s="1623"/>
      <c r="MF3" s="1623"/>
      <c r="MG3" s="1623"/>
      <c r="MH3" s="1623"/>
      <c r="MI3" s="1625"/>
      <c r="MJ3" s="1624"/>
      <c r="MK3" s="1623"/>
      <c r="ML3" s="1623"/>
      <c r="MM3" s="1623"/>
      <c r="MN3" s="1623"/>
      <c r="MO3" s="1625"/>
      <c r="MP3" s="1624"/>
      <c r="MQ3" s="1623"/>
      <c r="MR3" s="1623"/>
      <c r="MS3" s="1623"/>
      <c r="MT3" s="1623"/>
      <c r="MU3" s="1625"/>
      <c r="MV3" s="1624"/>
      <c r="MW3" s="1623"/>
      <c r="MX3" s="1623"/>
      <c r="MY3" s="1623"/>
      <c r="MZ3" s="1623"/>
      <c r="NA3" s="1625"/>
      <c r="NB3" s="1624"/>
      <c r="NC3" s="1623"/>
      <c r="ND3" s="1623"/>
      <c r="NE3" s="1623"/>
      <c r="NF3" s="1623"/>
      <c r="NG3" s="1625"/>
      <c r="NH3" s="1624"/>
      <c r="NI3" s="1623"/>
      <c r="NJ3" s="1623"/>
      <c r="NK3" s="1623"/>
      <c r="NL3" s="1623"/>
      <c r="NM3" s="1625"/>
      <c r="NN3" s="1624"/>
      <c r="NO3" s="1623"/>
      <c r="NP3" s="1623"/>
      <c r="NQ3" s="1623"/>
      <c r="NR3" s="1623"/>
      <c r="NS3" s="1625"/>
      <c r="NT3" s="1624"/>
      <c r="NU3" s="1623"/>
      <c r="NV3" s="1623"/>
      <c r="NW3" s="1623"/>
      <c r="NX3" s="1623"/>
      <c r="NY3" s="1625"/>
      <c r="NZ3" s="1624"/>
      <c r="OA3" s="1623"/>
      <c r="OB3" s="1623"/>
      <c r="OC3" s="1623"/>
      <c r="OD3" s="1623"/>
      <c r="OE3" s="1625"/>
      <c r="OF3" s="1624"/>
      <c r="OG3" s="1623"/>
      <c r="OH3" s="1623"/>
      <c r="OI3" s="1623"/>
      <c r="OJ3" s="1623"/>
      <c r="OK3" s="1625"/>
      <c r="OL3" s="1624"/>
      <c r="OM3" s="1623"/>
      <c r="ON3" s="1623"/>
      <c r="OO3" s="1623"/>
      <c r="OP3" s="1623"/>
      <c r="OQ3" s="1625"/>
      <c r="OR3" s="1624"/>
      <c r="OS3" s="1623"/>
      <c r="OT3" s="1623"/>
      <c r="OU3" s="1623"/>
      <c r="OV3" s="1623"/>
      <c r="OW3" s="1625"/>
      <c r="OX3" s="1624"/>
      <c r="OY3" s="1623"/>
      <c r="OZ3" s="1623"/>
      <c r="PA3" s="1623"/>
      <c r="PB3" s="1623"/>
      <c r="PC3" s="1625"/>
      <c r="PD3" s="1624"/>
      <c r="PE3" s="1623"/>
      <c r="PF3" s="1623"/>
      <c r="PG3" s="1623"/>
      <c r="PH3" s="1623"/>
      <c r="PI3" s="1625"/>
      <c r="PJ3" s="1624"/>
      <c r="PK3" s="1623"/>
      <c r="PL3" s="1623"/>
      <c r="PM3" s="1623"/>
      <c r="PN3" s="1623"/>
      <c r="PO3" s="1625"/>
      <c r="PP3" s="1624"/>
      <c r="PQ3" s="1623"/>
      <c r="PR3" s="1623"/>
      <c r="PS3" s="1623"/>
      <c r="PT3" s="1623"/>
      <c r="PU3" s="1625"/>
      <c r="PV3" s="1624"/>
      <c r="PW3" s="1623"/>
      <c r="PX3" s="1623"/>
      <c r="PY3" s="1623"/>
      <c r="PZ3" s="1623"/>
      <c r="QA3" s="1625"/>
      <c r="QB3" s="1624"/>
      <c r="QC3" s="1623"/>
      <c r="QD3" s="1623"/>
      <c r="QE3" s="1623"/>
      <c r="QF3" s="1623"/>
      <c r="QG3" s="1625"/>
      <c r="QH3" s="1624"/>
      <c r="QI3" s="1623"/>
      <c r="QJ3" s="1623"/>
      <c r="QK3" s="1623"/>
      <c r="QL3" s="1623"/>
      <c r="QM3" s="1625"/>
      <c r="QN3" s="1624"/>
      <c r="QO3" s="1623"/>
      <c r="QP3" s="1623"/>
      <c r="QQ3" s="1623"/>
      <c r="QR3" s="1623"/>
      <c r="QS3" s="1625"/>
      <c r="QT3" s="1624"/>
      <c r="QU3" s="1623"/>
      <c r="QV3" s="1623"/>
      <c r="QW3" s="1623"/>
      <c r="QX3" s="1623"/>
      <c r="QY3" s="1625"/>
      <c r="QZ3" s="1624"/>
      <c r="RA3" s="1623"/>
      <c r="RB3" s="1623"/>
      <c r="RC3" s="1623"/>
      <c r="RD3" s="1623"/>
      <c r="RE3" s="1625"/>
      <c r="RF3" s="1624"/>
      <c r="RG3" s="1623"/>
      <c r="RH3" s="1623"/>
      <c r="RI3" s="1623"/>
      <c r="RJ3" s="1623"/>
      <c r="RK3" s="1625"/>
      <c r="RL3" s="1624"/>
      <c r="RM3" s="1623"/>
      <c r="RN3" s="1623"/>
      <c r="RO3" s="1623"/>
      <c r="RP3" s="1623"/>
      <c r="RQ3" s="1625"/>
      <c r="RR3" s="1624"/>
      <c r="RS3" s="1623"/>
      <c r="RT3" s="1623"/>
      <c r="RU3" s="1623"/>
      <c r="RV3" s="1623"/>
      <c r="RW3" s="1625"/>
      <c r="RX3" s="1624"/>
      <c r="RY3" s="1623"/>
      <c r="RZ3" s="1623"/>
      <c r="SA3" s="1623"/>
      <c r="SB3" s="1623"/>
      <c r="SC3" s="1625"/>
      <c r="SD3" s="1624"/>
      <c r="SE3" s="1623"/>
      <c r="SF3" s="1623"/>
      <c r="SG3" s="1623"/>
      <c r="SH3" s="1623"/>
      <c r="SI3" s="1625"/>
      <c r="SJ3" s="1624"/>
      <c r="SK3" s="1623"/>
      <c r="SL3" s="1623"/>
      <c r="SM3" s="1623"/>
      <c r="SN3" s="1623"/>
      <c r="SO3" s="1625"/>
      <c r="SP3" s="1624"/>
      <c r="SQ3" s="1623"/>
      <c r="SR3" s="1623"/>
      <c r="SS3" s="1623"/>
      <c r="ST3" s="1623"/>
      <c r="SU3" s="1625"/>
      <c r="SV3" s="1624"/>
      <c r="SW3" s="1623"/>
      <c r="SX3" s="1623"/>
      <c r="SY3" s="1623"/>
      <c r="SZ3" s="1623"/>
      <c r="TA3" s="1625"/>
      <c r="TB3" s="1624"/>
      <c r="TC3" s="1623"/>
      <c r="TD3" s="1623"/>
      <c r="TE3" s="1623"/>
      <c r="TF3" s="1623"/>
      <c r="TG3" s="1625"/>
      <c r="TH3" s="1624"/>
      <c r="TI3" s="1623"/>
      <c r="TJ3" s="1623"/>
      <c r="TK3" s="1623"/>
      <c r="TL3" s="1623"/>
      <c r="TM3" s="1625"/>
      <c r="TN3" s="1624"/>
      <c r="TO3" s="1623"/>
      <c r="TP3" s="1623"/>
      <c r="TQ3" s="1623"/>
      <c r="TR3" s="1623"/>
      <c r="TS3" s="1625"/>
      <c r="TT3" s="1624"/>
      <c r="TU3" s="1623"/>
      <c r="TV3" s="1623"/>
      <c r="TW3" s="1623"/>
      <c r="TX3" s="1623"/>
      <c r="TY3" s="1625"/>
      <c r="TZ3" s="1624"/>
      <c r="UA3" s="1623"/>
      <c r="UB3" s="1623"/>
      <c r="UC3" s="1623"/>
      <c r="UD3" s="1623"/>
      <c r="UE3" s="1625"/>
      <c r="UF3" s="1624"/>
      <c r="UG3" s="1623"/>
      <c r="UH3" s="1623"/>
      <c r="UI3" s="1623"/>
      <c r="UJ3" s="1623"/>
      <c r="UK3" s="1625"/>
      <c r="UL3" s="1624"/>
      <c r="UM3" s="1623"/>
      <c r="UN3" s="1623"/>
      <c r="UO3" s="1623"/>
      <c r="UP3" s="1623"/>
      <c r="UQ3" s="1625"/>
      <c r="UR3" s="1624"/>
      <c r="US3" s="1623"/>
      <c r="UT3" s="1623"/>
      <c r="UU3" s="1623"/>
      <c r="UV3" s="1623"/>
      <c r="UW3" s="1625"/>
      <c r="UX3" s="1624"/>
      <c r="UY3" s="1623"/>
      <c r="UZ3" s="1623"/>
      <c r="VA3" s="1623"/>
      <c r="VB3" s="1623"/>
      <c r="VC3" s="1625"/>
      <c r="VD3" s="1624"/>
      <c r="VE3" s="1623"/>
      <c r="VF3" s="1623"/>
      <c r="VG3" s="1623"/>
      <c r="VH3" s="1623"/>
      <c r="VI3" s="1625"/>
      <c r="VJ3" s="1624"/>
      <c r="VK3" s="1623"/>
      <c r="VL3" s="1623"/>
      <c r="VM3" s="1623"/>
      <c r="VN3" s="1623"/>
      <c r="VO3" s="1625"/>
      <c r="VP3" s="1624"/>
      <c r="VQ3" s="1623"/>
      <c r="VR3" s="1623"/>
      <c r="VS3" s="1623"/>
      <c r="VT3" s="1623"/>
      <c r="VU3" s="1625"/>
      <c r="VV3" s="1624"/>
      <c r="VW3" s="1623"/>
      <c r="VX3" s="1623"/>
      <c r="VY3" s="1623"/>
      <c r="VZ3" s="1623"/>
      <c r="WA3" s="1625"/>
      <c r="WB3" s="1624"/>
      <c r="WC3" s="1623"/>
      <c r="WD3" s="1623"/>
      <c r="WE3" s="1623"/>
      <c r="WF3" s="1623"/>
      <c r="WG3" s="1625"/>
      <c r="WH3" s="1624"/>
      <c r="WI3" s="1623"/>
      <c r="WJ3" s="1623"/>
      <c r="WK3" s="1623"/>
      <c r="WL3" s="1623"/>
      <c r="WM3" s="1625"/>
      <c r="WN3" s="1624"/>
      <c r="WO3" s="1623"/>
      <c r="WP3" s="1623"/>
      <c r="WQ3" s="1623"/>
      <c r="WR3" s="1623"/>
      <c r="WS3" s="1625"/>
      <c r="WT3" s="1624"/>
      <c r="WU3" s="1623"/>
      <c r="WV3" s="1623"/>
      <c r="WW3" s="1623"/>
      <c r="WX3" s="1623"/>
      <c r="WY3" s="1625"/>
      <c r="WZ3" s="1624"/>
      <c r="XA3" s="1623"/>
      <c r="XB3" s="1623"/>
      <c r="XC3" s="1623"/>
      <c r="XD3" s="1623"/>
      <c r="XE3" s="1625"/>
      <c r="XF3" s="1624"/>
      <c r="XG3" s="1623"/>
      <c r="XH3" s="1623"/>
      <c r="XI3" s="1623"/>
      <c r="XJ3" s="1623"/>
      <c r="XK3" s="1625"/>
      <c r="XL3" s="1624"/>
      <c r="XM3" s="1623"/>
      <c r="XN3" s="1623"/>
      <c r="XO3" s="1623"/>
      <c r="XP3" s="1623"/>
      <c r="XQ3" s="1625"/>
      <c r="XR3" s="1624"/>
      <c r="XS3" s="1623"/>
      <c r="XT3" s="1623"/>
      <c r="XU3" s="1623"/>
      <c r="XV3" s="1623"/>
      <c r="XW3" s="1625"/>
      <c r="XX3" s="1624"/>
      <c r="XY3" s="1623"/>
      <c r="XZ3" s="1623"/>
      <c r="YA3" s="1623"/>
      <c r="YB3" s="1623"/>
      <c r="YC3" s="1625"/>
      <c r="YD3" s="1624"/>
      <c r="YE3" s="1623"/>
      <c r="YF3" s="1623"/>
      <c r="YG3" s="1623"/>
      <c r="YH3" s="1623"/>
      <c r="YI3" s="1625"/>
      <c r="YJ3" s="1624"/>
      <c r="YK3" s="1623"/>
      <c r="YL3" s="1623"/>
      <c r="YM3" s="1623"/>
      <c r="YN3" s="1623"/>
      <c r="YO3" s="1625"/>
      <c r="YP3" s="1624"/>
      <c r="YQ3" s="1623"/>
      <c r="YR3" s="1623"/>
      <c r="YS3" s="1623"/>
      <c r="YT3" s="1623"/>
      <c r="YU3" s="1625"/>
      <c r="YV3" s="1624"/>
      <c r="YW3" s="1623"/>
      <c r="YX3" s="1623"/>
      <c r="YY3" s="1623"/>
      <c r="YZ3" s="1623"/>
      <c r="ZA3" s="1625"/>
      <c r="ZB3" s="1624"/>
      <c r="ZC3" s="1623"/>
      <c r="ZD3" s="1623"/>
      <c r="ZE3" s="1623"/>
      <c r="ZF3" s="1623"/>
      <c r="ZG3" s="1625"/>
      <c r="ZH3" s="1624"/>
      <c r="ZI3" s="1623"/>
      <c r="ZJ3" s="1623"/>
      <c r="ZK3" s="1623"/>
      <c r="ZL3" s="1623"/>
      <c r="ZM3" s="1625"/>
      <c r="ZN3" s="1624"/>
      <c r="ZO3" s="1623"/>
      <c r="ZP3" s="1623"/>
      <c r="ZQ3" s="1623"/>
      <c r="ZR3" s="1623"/>
      <c r="ZS3" s="1625"/>
      <c r="ZT3" s="1624"/>
      <c r="ZU3" s="1623"/>
      <c r="ZV3" s="1623"/>
      <c r="ZW3" s="1623"/>
      <c r="ZX3" s="1623"/>
      <c r="ZY3" s="1625"/>
      <c r="ZZ3" s="1624"/>
      <c r="AAA3" s="1623"/>
      <c r="AAB3" s="1623"/>
      <c r="AAC3" s="1623"/>
      <c r="AAD3" s="1623"/>
      <c r="AAE3" s="1625"/>
      <c r="AAF3" s="1624"/>
      <c r="AAG3" s="1623"/>
      <c r="AAH3" s="1623"/>
      <c r="AAI3" s="1623"/>
      <c r="AAJ3" s="1623"/>
      <c r="AAK3" s="1625"/>
      <c r="AAL3" s="1624"/>
      <c r="AAM3" s="1623"/>
      <c r="AAN3" s="1623"/>
      <c r="AAO3" s="1623"/>
      <c r="AAP3" s="1623"/>
      <c r="AAQ3" s="1625"/>
      <c r="AAR3" s="1624"/>
      <c r="AAS3" s="1623"/>
      <c r="AAT3" s="1623"/>
      <c r="AAU3" s="1623"/>
      <c r="AAV3" s="1623"/>
      <c r="AAW3" s="1625"/>
      <c r="AAX3" s="1624"/>
      <c r="AAY3" s="1623"/>
      <c r="AAZ3" s="1623"/>
      <c r="ABA3" s="1623"/>
      <c r="ABB3" s="1623"/>
      <c r="ABC3" s="1625"/>
      <c r="ABD3" s="1624"/>
      <c r="ABE3" s="1623"/>
      <c r="ABF3" s="1623"/>
      <c r="ABG3" s="1623"/>
      <c r="ABH3" s="1623"/>
      <c r="ABI3" s="1625"/>
      <c r="ABJ3" s="1624"/>
      <c r="ABK3" s="1623"/>
      <c r="ABL3" s="1623"/>
      <c r="ABM3" s="1623"/>
      <c r="ABN3" s="1623"/>
      <c r="ABO3" s="1625"/>
      <c r="ABP3" s="1624"/>
      <c r="ABQ3" s="1623"/>
      <c r="ABR3" s="1623"/>
      <c r="ABS3" s="1623"/>
      <c r="ABT3" s="1623"/>
      <c r="ABU3" s="1625"/>
      <c r="ABV3" s="1624"/>
      <c r="ABW3" s="1623"/>
      <c r="ABX3" s="1623"/>
      <c r="ABY3" s="1623"/>
      <c r="ABZ3" s="1623"/>
      <c r="ACA3" s="1625"/>
      <c r="ACB3" s="1624"/>
      <c r="ACC3" s="1623"/>
      <c r="ACD3" s="1623"/>
      <c r="ACE3" s="1623"/>
      <c r="ACF3" s="1623"/>
      <c r="ACG3" s="1625"/>
      <c r="ACH3" s="1624"/>
      <c r="ACI3" s="1623"/>
      <c r="ACJ3" s="1623"/>
      <c r="ACK3" s="1623"/>
      <c r="ACL3" s="1623"/>
      <c r="ACM3" s="1625"/>
      <c r="ACN3" s="1624"/>
      <c r="ACO3" s="1623"/>
      <c r="ACP3" s="1623"/>
      <c r="ACQ3" s="1623"/>
      <c r="ACR3" s="1623"/>
      <c r="ACS3" s="1625"/>
      <c r="ACT3" s="1624"/>
      <c r="ACU3" s="1623"/>
      <c r="ACV3" s="1623"/>
      <c r="ACW3" s="1623"/>
      <c r="ACX3" s="1623"/>
      <c r="ACY3" s="1625"/>
      <c r="ACZ3" s="1624"/>
      <c r="ADA3" s="1623"/>
      <c r="ADB3" s="1623"/>
      <c r="ADC3" s="1623"/>
      <c r="ADD3" s="1623"/>
      <c r="ADE3" s="1625"/>
      <c r="ADF3" s="1624"/>
      <c r="ADG3" s="1623"/>
      <c r="ADH3" s="1623"/>
      <c r="ADI3" s="1623"/>
      <c r="ADJ3" s="1623"/>
      <c r="ADK3" s="1625"/>
      <c r="ADL3" s="1624"/>
      <c r="ADM3" s="1623"/>
      <c r="ADN3" s="1623"/>
      <c r="ADO3" s="1623"/>
      <c r="ADP3" s="1623"/>
      <c r="ADQ3" s="1625"/>
      <c r="ADR3" s="1624"/>
      <c r="ADS3" s="1623"/>
      <c r="ADT3" s="1623"/>
      <c r="ADU3" s="1623"/>
      <c r="ADV3" s="1623"/>
      <c r="ADW3" s="1625"/>
      <c r="ADX3" s="1624"/>
      <c r="ADY3" s="1623"/>
      <c r="ADZ3" s="1623"/>
      <c r="AEA3" s="1623"/>
      <c r="AEB3" s="1623"/>
      <c r="AEC3" s="1625"/>
      <c r="AED3" s="1624"/>
      <c r="AEE3" s="1623"/>
      <c r="AEF3" s="1623"/>
      <c r="AEG3" s="1623"/>
      <c r="AEH3" s="1623"/>
      <c r="AEI3" s="1625"/>
      <c r="AEJ3" s="1624"/>
      <c r="AEK3" s="1623"/>
      <c r="AEL3" s="1623"/>
      <c r="AEM3" s="1623"/>
      <c r="AEN3" s="1623"/>
      <c r="AEO3" s="1625"/>
      <c r="AEP3" s="1624"/>
      <c r="AEQ3" s="1623"/>
      <c r="AER3" s="1623"/>
      <c r="AES3" s="1623"/>
      <c r="AET3" s="1623"/>
      <c r="AEU3" s="1625"/>
      <c r="AEV3" s="1624"/>
      <c r="AEW3" s="1623"/>
      <c r="AEX3" s="1623"/>
      <c r="AEY3" s="1623"/>
      <c r="AEZ3" s="1623"/>
      <c r="AFA3" s="1625"/>
      <c r="AFB3" s="1624"/>
      <c r="AFC3" s="1623"/>
      <c r="AFD3" s="1623"/>
      <c r="AFE3" s="1623"/>
      <c r="AFF3" s="1623"/>
      <c r="AFG3" s="1625"/>
      <c r="AFH3" s="1624"/>
      <c r="AFI3" s="1623"/>
      <c r="AFJ3" s="1623"/>
      <c r="AFK3" s="1623"/>
      <c r="AFL3" s="1623"/>
      <c r="AFM3" s="1625"/>
      <c r="AFN3" s="1624"/>
      <c r="AFO3" s="1623"/>
      <c r="AFP3" s="1623"/>
      <c r="AFQ3" s="1623"/>
      <c r="AFR3" s="1623"/>
      <c r="AFS3" s="1625"/>
      <c r="AFT3" s="1624"/>
      <c r="AFU3" s="1623"/>
      <c r="AFV3" s="1623"/>
      <c r="AFW3" s="1623"/>
      <c r="AFX3" s="1623"/>
      <c r="AFY3" s="1625"/>
      <c r="AFZ3" s="1624"/>
      <c r="AGA3" s="1623"/>
      <c r="AGB3" s="1623"/>
      <c r="AGC3" s="1623"/>
      <c r="AGD3" s="1623"/>
      <c r="AGE3" s="1625"/>
      <c r="AGF3" s="1624"/>
      <c r="AGG3" s="1623"/>
      <c r="AGH3" s="1623"/>
      <c r="AGI3" s="1623"/>
      <c r="AGJ3" s="1623"/>
      <c r="AGK3" s="1625"/>
      <c r="AGL3" s="1624"/>
      <c r="AGM3" s="1623"/>
      <c r="AGN3" s="1623"/>
      <c r="AGO3" s="1623"/>
      <c r="AGP3" s="1623"/>
      <c r="AGQ3" s="1625"/>
      <c r="AGR3" s="1624"/>
      <c r="AGS3" s="1623"/>
      <c r="AGT3" s="1623"/>
      <c r="AGU3" s="1623"/>
      <c r="AGV3" s="1623"/>
      <c r="AGW3" s="1625"/>
      <c r="AGX3" s="1624"/>
      <c r="AGY3" s="1623"/>
      <c r="AGZ3" s="1623"/>
      <c r="AHA3" s="1623"/>
      <c r="AHB3" s="1623"/>
      <c r="AHC3" s="1625"/>
      <c r="AHD3" s="1624"/>
      <c r="AHE3" s="1623"/>
      <c r="AHF3" s="1623"/>
      <c r="AHG3" s="1623"/>
      <c r="AHH3" s="1623"/>
      <c r="AHI3" s="1625"/>
      <c r="AHJ3" s="1624"/>
      <c r="AHK3" s="1623"/>
      <c r="AHL3" s="1623"/>
      <c r="AHM3" s="1623"/>
      <c r="AHN3" s="1623"/>
      <c r="AHO3" s="1625"/>
      <c r="AHP3" s="1624"/>
      <c r="AHQ3" s="1623"/>
      <c r="AHR3" s="1623"/>
      <c r="AHS3" s="1623"/>
      <c r="AHT3" s="1623"/>
      <c r="AHU3" s="1625"/>
      <c r="AHV3" s="1624"/>
      <c r="AHW3" s="1623"/>
      <c r="AHX3" s="1623"/>
      <c r="AHY3" s="1623"/>
      <c r="AHZ3" s="1623"/>
      <c r="AIA3" s="1625"/>
      <c r="AIB3" s="1624"/>
      <c r="AIC3" s="1623"/>
      <c r="AID3" s="1623"/>
      <c r="AIE3" s="1623"/>
      <c r="AIF3" s="1623"/>
      <c r="AIG3" s="1625"/>
      <c r="AIH3" s="1624"/>
      <c r="AII3" s="1623"/>
      <c r="AIJ3" s="1623"/>
      <c r="AIK3" s="1623"/>
      <c r="AIL3" s="1623"/>
      <c r="AIM3" s="1625"/>
      <c r="AIN3" s="1624"/>
      <c r="AIO3" s="1623"/>
      <c r="AIP3" s="1623"/>
      <c r="AIQ3" s="1623"/>
      <c r="AIR3" s="1623"/>
      <c r="AIS3" s="1625"/>
      <c r="AIT3" s="1624"/>
      <c r="AIU3" s="1623"/>
      <c r="AIV3" s="1623"/>
      <c r="AIW3" s="1623"/>
      <c r="AIX3" s="1623"/>
      <c r="AIY3" s="1625"/>
      <c r="AIZ3" s="1624"/>
      <c r="AJA3" s="1623"/>
      <c r="AJB3" s="1623"/>
      <c r="AJC3" s="1623"/>
      <c r="AJD3" s="1623"/>
      <c r="AJE3" s="1625"/>
      <c r="AJF3" s="1624"/>
      <c r="AJG3" s="1623"/>
      <c r="AJH3" s="1623"/>
      <c r="AJI3" s="1623"/>
      <c r="AJJ3" s="1623"/>
      <c r="AJK3" s="1625"/>
      <c r="AJL3" s="1624"/>
      <c r="AJM3" s="1623"/>
      <c r="AJN3" s="1623"/>
      <c r="AJO3" s="1623"/>
      <c r="AJP3" s="1623"/>
      <c r="AJQ3" s="1625"/>
      <c r="AJR3" s="1624"/>
      <c r="AJS3" s="1623"/>
      <c r="AJT3" s="1623"/>
      <c r="AJU3" s="1623"/>
      <c r="AJV3" s="1623"/>
      <c r="AJW3" s="1625"/>
      <c r="AJX3" s="1624"/>
      <c r="AJY3" s="1623"/>
      <c r="AJZ3" s="1623"/>
      <c r="AKA3" s="1623"/>
      <c r="AKB3" s="1623"/>
      <c r="AKC3" s="1625"/>
      <c r="AKD3" s="1624"/>
      <c r="AKE3" s="1623"/>
      <c r="AKF3" s="1623"/>
      <c r="AKG3" s="1623"/>
      <c r="AKH3" s="1623"/>
      <c r="AKI3" s="1625"/>
      <c r="AKJ3" s="1624"/>
      <c r="AKK3" s="1623"/>
      <c r="AKL3" s="1623"/>
      <c r="AKM3" s="1623"/>
      <c r="AKN3" s="1623"/>
      <c r="AKO3" s="1625"/>
      <c r="AKP3" s="1624"/>
      <c r="AKQ3" s="1623"/>
      <c r="AKR3" s="1623"/>
      <c r="AKS3" s="1623"/>
      <c r="AKT3" s="1623"/>
      <c r="AKU3" s="1625"/>
      <c r="AKV3" s="1624"/>
      <c r="AKW3" s="1623"/>
      <c r="AKX3" s="1623"/>
      <c r="AKY3" s="1623"/>
      <c r="AKZ3" s="1623"/>
      <c r="ALA3" s="1625"/>
      <c r="ALB3" s="1624"/>
      <c r="ALC3" s="1623"/>
      <c r="ALD3" s="1623"/>
      <c r="ALE3" s="1623"/>
      <c r="ALF3" s="1623"/>
      <c r="ALG3" s="1625"/>
      <c r="ALH3" s="1624"/>
      <c r="ALI3" s="1623"/>
      <c r="ALJ3" s="1623"/>
      <c r="ALK3" s="1623"/>
      <c r="ALL3" s="1623"/>
      <c r="ALM3" s="1625"/>
      <c r="ALN3" s="1624"/>
      <c r="ALO3" s="1623"/>
      <c r="ALP3" s="1623"/>
      <c r="ALQ3" s="1623"/>
      <c r="ALR3" s="1623"/>
      <c r="ALS3" s="1625"/>
      <c r="ALT3" s="1624"/>
      <c r="ALU3" s="1623"/>
      <c r="ALV3" s="1623"/>
      <c r="ALW3" s="1623"/>
      <c r="ALX3" s="1623"/>
      <c r="ALY3" s="1625"/>
      <c r="ALZ3" s="1624"/>
      <c r="AMA3" s="1623"/>
      <c r="AMB3" s="1623"/>
      <c r="AMC3" s="1623"/>
      <c r="AMD3" s="1623"/>
      <c r="AME3" s="1625"/>
      <c r="AMF3" s="1624"/>
      <c r="AMG3" s="1623"/>
      <c r="AMH3" s="1623"/>
      <c r="AMI3" s="1623"/>
      <c r="AMJ3" s="1623"/>
      <c r="AMK3" s="1625"/>
      <c r="AML3" s="1624"/>
      <c r="AMM3" s="1623"/>
      <c r="AMN3" s="1623"/>
      <c r="AMO3" s="1623"/>
      <c r="AMP3" s="1623"/>
      <c r="AMQ3" s="1625"/>
      <c r="AMR3" s="1624"/>
      <c r="AMS3" s="1623"/>
      <c r="AMT3" s="1623"/>
      <c r="AMU3" s="1623"/>
      <c r="AMV3" s="1623"/>
      <c r="AMW3" s="1625"/>
      <c r="AMX3" s="1624"/>
      <c r="AMY3" s="1623"/>
      <c r="AMZ3" s="1623"/>
      <c r="ANA3" s="1623"/>
      <c r="ANB3" s="1623"/>
      <c r="ANC3" s="1625"/>
      <c r="AND3" s="1624"/>
      <c r="ANE3" s="1623"/>
      <c r="ANF3" s="1623"/>
      <c r="ANG3" s="1623"/>
      <c r="ANH3" s="1623"/>
      <c r="ANI3" s="1625"/>
      <c r="ANJ3" s="1624"/>
      <c r="ANK3" s="1623"/>
      <c r="ANL3" s="1623"/>
      <c r="ANM3" s="1623"/>
      <c r="ANN3" s="1623"/>
      <c r="ANO3" s="1625"/>
      <c r="ANP3" s="1624"/>
      <c r="ANQ3" s="1623"/>
      <c r="ANR3" s="1623"/>
      <c r="ANS3" s="1623"/>
      <c r="ANT3" s="1623"/>
      <c r="ANU3" s="1625"/>
      <c r="ANV3" s="1624"/>
      <c r="ANW3" s="1623"/>
      <c r="ANX3" s="1623"/>
      <c r="ANY3" s="1623"/>
      <c r="ANZ3" s="1623"/>
      <c r="AOA3" s="1625"/>
      <c r="AOB3" s="1624"/>
      <c r="AOC3" s="1623"/>
      <c r="AOD3" s="1623"/>
      <c r="AOE3" s="1623"/>
      <c r="AOF3" s="1623"/>
      <c r="AOG3" s="1625"/>
      <c r="AOH3" s="1624"/>
      <c r="AOI3" s="1623"/>
      <c r="AOJ3" s="1623"/>
      <c r="AOK3" s="1623"/>
      <c r="AOL3" s="1623"/>
      <c r="AOM3" s="1625"/>
      <c r="AON3" s="1624"/>
      <c r="AOO3" s="1623"/>
      <c r="AOP3" s="1623"/>
      <c r="AOQ3" s="1623"/>
      <c r="AOR3" s="1623"/>
      <c r="AOS3" s="1625"/>
      <c r="AOT3" s="1624"/>
      <c r="AOU3" s="1623"/>
      <c r="AOV3" s="1623"/>
      <c r="AOW3" s="1623"/>
      <c r="AOX3" s="1623"/>
      <c r="AOY3" s="1625"/>
      <c r="AOZ3" s="1624"/>
      <c r="APA3" s="1623"/>
      <c r="APB3" s="1623"/>
      <c r="APC3" s="1623"/>
      <c r="APD3" s="1623"/>
      <c r="APE3" s="1625"/>
      <c r="APF3" s="1624"/>
      <c r="APG3" s="1623"/>
      <c r="APH3" s="1623"/>
      <c r="API3" s="1623"/>
      <c r="APJ3" s="1623"/>
      <c r="APK3" s="1625"/>
      <c r="APL3" s="1624"/>
      <c r="APM3" s="1623"/>
      <c r="APN3" s="1623"/>
      <c r="APO3" s="1623"/>
      <c r="APP3" s="1623"/>
      <c r="APQ3" s="1625"/>
      <c r="APR3" s="1624"/>
      <c r="APS3" s="1623"/>
      <c r="APT3" s="1623"/>
      <c r="APU3" s="1623"/>
      <c r="APV3" s="1623"/>
      <c r="APW3" s="1625"/>
      <c r="APX3" s="1624"/>
      <c r="APY3" s="1623"/>
      <c r="APZ3" s="1623"/>
      <c r="AQA3" s="1623"/>
      <c r="AQB3" s="1623"/>
      <c r="AQC3" s="1625"/>
      <c r="AQD3" s="1624"/>
      <c r="AQE3" s="1623"/>
      <c r="AQF3" s="1623"/>
      <c r="AQG3" s="1623"/>
      <c r="AQH3" s="1623"/>
      <c r="AQI3" s="1625"/>
      <c r="AQJ3" s="1624"/>
      <c r="AQK3" s="1623"/>
      <c r="AQL3" s="1623"/>
      <c r="AQM3" s="1623"/>
      <c r="AQN3" s="1623"/>
      <c r="AQO3" s="1625"/>
      <c r="AQP3" s="1624"/>
      <c r="AQQ3" s="1623"/>
      <c r="AQR3" s="1623"/>
      <c r="AQS3" s="1623"/>
      <c r="AQT3" s="1623"/>
      <c r="AQU3" s="1625"/>
      <c r="AQV3" s="1624"/>
      <c r="AQW3" s="1623"/>
      <c r="AQX3" s="1623"/>
      <c r="AQY3" s="1623"/>
      <c r="AQZ3" s="1623"/>
      <c r="ARA3" s="1625"/>
      <c r="ARB3" s="1624"/>
      <c r="ARC3" s="1623"/>
      <c r="ARD3" s="1623"/>
      <c r="ARE3" s="1623"/>
      <c r="ARF3" s="1623"/>
      <c r="ARG3" s="1625"/>
      <c r="ARH3" s="1624"/>
      <c r="ARI3" s="1623"/>
      <c r="ARJ3" s="1623"/>
      <c r="ARK3" s="1623"/>
      <c r="ARL3" s="1623"/>
      <c r="ARM3" s="1625"/>
      <c r="ARN3" s="1624"/>
      <c r="ARO3" s="1623"/>
      <c r="ARP3" s="1623"/>
      <c r="ARQ3" s="1623"/>
      <c r="ARR3" s="1623"/>
      <c r="ARS3" s="1625"/>
      <c r="ART3" s="1624"/>
      <c r="ARU3" s="1623"/>
      <c r="ARV3" s="1623"/>
      <c r="ARW3" s="1623"/>
      <c r="ARX3" s="1623"/>
      <c r="ARY3" s="1625"/>
      <c r="ARZ3" s="1624"/>
      <c r="ASA3" s="1623"/>
      <c r="ASB3" s="1623"/>
      <c r="ASC3" s="1623"/>
      <c r="ASD3" s="1623"/>
      <c r="ASE3" s="1625"/>
      <c r="ASF3" s="1624"/>
      <c r="ASG3" s="1623"/>
      <c r="ASH3" s="1623"/>
      <c r="ASI3" s="1623"/>
      <c r="ASJ3" s="1623"/>
      <c r="ASK3" s="1625"/>
      <c r="ASL3" s="1624"/>
      <c r="ASM3" s="1623"/>
      <c r="ASN3" s="1623"/>
      <c r="ASO3" s="1623"/>
      <c r="ASP3" s="1623"/>
      <c r="ASQ3" s="1625"/>
      <c r="ASR3" s="1624"/>
      <c r="ASS3" s="1623"/>
      <c r="AST3" s="1623"/>
      <c r="ASU3" s="1623"/>
      <c r="ASV3" s="1623"/>
      <c r="ASW3" s="1625"/>
      <c r="ASX3" s="1624"/>
      <c r="ASY3" s="1623"/>
      <c r="ASZ3" s="1623"/>
      <c r="ATA3" s="1623"/>
      <c r="ATB3" s="1623"/>
      <c r="ATC3" s="1625"/>
      <c r="ATD3" s="1624"/>
      <c r="ATE3" s="1623"/>
      <c r="ATF3" s="1623"/>
      <c r="ATG3" s="1623"/>
      <c r="ATH3" s="1623"/>
      <c r="ATI3" s="1625"/>
      <c r="ATJ3" s="1624"/>
      <c r="ATK3" s="1623"/>
      <c r="ATL3" s="1623"/>
      <c r="ATM3" s="1623"/>
      <c r="ATN3" s="1623"/>
      <c r="ATO3" s="1625"/>
      <c r="ATP3" s="1624"/>
      <c r="ATQ3" s="1623"/>
      <c r="ATR3" s="1623"/>
      <c r="ATS3" s="1623"/>
      <c r="ATT3" s="1623"/>
      <c r="ATU3" s="1625"/>
      <c r="ATV3" s="1624"/>
      <c r="ATW3" s="1623"/>
      <c r="ATX3" s="1623"/>
      <c r="ATY3" s="1623"/>
      <c r="ATZ3" s="1623"/>
      <c r="AUA3" s="1625"/>
      <c r="AUB3" s="1624"/>
      <c r="AUC3" s="1623"/>
      <c r="AUD3" s="1623"/>
      <c r="AUE3" s="1623"/>
      <c r="AUF3" s="1623"/>
      <c r="AUG3" s="1625"/>
      <c r="AUH3" s="1624"/>
      <c r="AUI3" s="1623"/>
      <c r="AUJ3" s="1623"/>
      <c r="AUK3" s="1623"/>
      <c r="AUL3" s="1623"/>
      <c r="AUM3" s="1625"/>
      <c r="AUN3" s="1624"/>
      <c r="AUO3" s="1623"/>
      <c r="AUP3" s="1623"/>
      <c r="AUQ3" s="1623"/>
      <c r="AUR3" s="1623"/>
      <c r="AUS3" s="1625"/>
      <c r="AUT3" s="1624"/>
      <c r="AUU3" s="1623"/>
      <c r="AUV3" s="1623"/>
      <c r="AUW3" s="1623"/>
      <c r="AUX3" s="1623"/>
      <c r="AUY3" s="1625"/>
      <c r="AUZ3" s="1624"/>
      <c r="AVA3" s="1623"/>
      <c r="AVB3" s="1623"/>
      <c r="AVC3" s="1623"/>
      <c r="AVD3" s="1623"/>
      <c r="AVE3" s="1625"/>
      <c r="AVF3" s="1624"/>
      <c r="AVG3" s="1623"/>
      <c r="AVH3" s="1623"/>
      <c r="AVI3" s="1623"/>
      <c r="AVJ3" s="1623"/>
      <c r="AVK3" s="1625"/>
      <c r="AVL3" s="1624"/>
      <c r="AVM3" s="1623"/>
      <c r="AVN3" s="1623"/>
      <c r="AVO3" s="1623"/>
      <c r="AVP3" s="1623"/>
      <c r="AVQ3" s="1625"/>
      <c r="AVR3" s="1624"/>
      <c r="AVS3" s="1623"/>
      <c r="AVT3" s="1623"/>
      <c r="AVU3" s="1623"/>
      <c r="AVV3" s="1623"/>
      <c r="AVW3" s="1625"/>
      <c r="AVX3" s="1624"/>
      <c r="AVY3" s="1623"/>
      <c r="AVZ3" s="1623"/>
      <c r="AWA3" s="1623"/>
      <c r="AWB3" s="1623"/>
      <c r="AWC3" s="1625"/>
      <c r="AWD3" s="1624"/>
      <c r="AWE3" s="1623"/>
      <c r="AWF3" s="1623"/>
      <c r="AWG3" s="1623"/>
      <c r="AWH3" s="1623"/>
      <c r="AWI3" s="1625"/>
      <c r="AWJ3" s="1624"/>
      <c r="AWK3" s="1623"/>
      <c r="AWL3" s="1623"/>
      <c r="AWM3" s="1623"/>
      <c r="AWN3" s="1623"/>
      <c r="AWO3" s="1625"/>
      <c r="AWP3" s="1624"/>
      <c r="AWQ3" s="1623"/>
      <c r="AWR3" s="1623"/>
      <c r="AWS3" s="1623"/>
      <c r="AWT3" s="1623"/>
      <c r="AWU3" s="1625"/>
      <c r="AWV3" s="1624"/>
      <c r="AWW3" s="1623"/>
      <c r="AWX3" s="1623"/>
      <c r="AWY3" s="1623"/>
      <c r="AWZ3" s="1623"/>
      <c r="AXA3" s="1625"/>
      <c r="AXB3" s="1624"/>
      <c r="AXC3" s="1623"/>
      <c r="AXD3" s="1623"/>
      <c r="AXE3" s="1623"/>
      <c r="AXF3" s="1623"/>
      <c r="AXG3" s="1625"/>
      <c r="AXH3" s="1624"/>
      <c r="AXI3" s="1623"/>
      <c r="AXJ3" s="1623"/>
      <c r="AXK3" s="1623"/>
      <c r="AXL3" s="1623"/>
      <c r="AXM3" s="1625"/>
      <c r="AXN3" s="1624"/>
      <c r="AXO3" s="1623"/>
      <c r="AXP3" s="1623"/>
      <c r="AXQ3" s="1623"/>
      <c r="AXR3" s="1623"/>
      <c r="AXS3" s="1625"/>
      <c r="AXT3" s="1624"/>
      <c r="AXU3" s="1623"/>
      <c r="AXV3" s="1623"/>
      <c r="AXW3" s="1623"/>
      <c r="AXX3" s="1623"/>
      <c r="AXY3" s="1625"/>
      <c r="AXZ3" s="1624"/>
      <c r="AYA3" s="1623"/>
      <c r="AYB3" s="1623"/>
      <c r="AYC3" s="1623"/>
      <c r="AYD3" s="1623"/>
      <c r="AYE3" s="1625"/>
      <c r="AYF3" s="1624"/>
      <c r="AYG3" s="1623"/>
      <c r="AYH3" s="1623"/>
      <c r="AYI3" s="1623"/>
      <c r="AYJ3" s="1623"/>
      <c r="AYK3" s="1625"/>
      <c r="AYL3" s="1624"/>
      <c r="AYM3" s="1623"/>
      <c r="AYN3" s="1623"/>
      <c r="AYO3" s="1623"/>
      <c r="AYP3" s="1623"/>
      <c r="AYQ3" s="1625"/>
      <c r="AYR3" s="1624"/>
      <c r="AYS3" s="1623"/>
      <c r="AYT3" s="1623"/>
      <c r="AYU3" s="1623"/>
      <c r="AYV3" s="1623"/>
      <c r="AYW3" s="1625"/>
      <c r="AYX3" s="1624"/>
      <c r="AYY3" s="1623"/>
      <c r="AYZ3" s="1623"/>
      <c r="AZA3" s="1623"/>
      <c r="AZB3" s="1623"/>
      <c r="AZC3" s="1625"/>
      <c r="AZD3" s="1624"/>
      <c r="AZE3" s="1623"/>
      <c r="AZF3" s="1623"/>
      <c r="AZG3" s="1623"/>
      <c r="AZH3" s="1623"/>
      <c r="AZI3" s="1625"/>
      <c r="AZJ3" s="1624"/>
      <c r="AZK3" s="1623"/>
      <c r="AZL3" s="1623"/>
      <c r="AZM3" s="1623"/>
      <c r="AZN3" s="1623"/>
      <c r="AZO3" s="1625"/>
      <c r="AZP3" s="1624"/>
      <c r="AZQ3" s="1623"/>
      <c r="AZR3" s="1623"/>
      <c r="AZS3" s="1623"/>
      <c r="AZT3" s="1623"/>
      <c r="AZU3" s="1625"/>
      <c r="AZV3" s="1624"/>
      <c r="AZW3" s="1623"/>
      <c r="AZX3" s="1623"/>
      <c r="AZY3" s="1623"/>
      <c r="AZZ3" s="1623"/>
      <c r="BAA3" s="1625"/>
      <c r="BAB3" s="1624"/>
      <c r="BAC3" s="1623"/>
      <c r="BAD3" s="1623"/>
      <c r="BAE3" s="1623"/>
      <c r="BAF3" s="1623"/>
      <c r="BAG3" s="1625"/>
      <c r="BAH3" s="1624"/>
      <c r="BAI3" s="1623"/>
      <c r="BAJ3" s="1623"/>
      <c r="BAK3" s="1623"/>
      <c r="BAL3" s="1623"/>
      <c r="BAM3" s="1625"/>
      <c r="BAN3" s="1624"/>
      <c r="BAO3" s="1623"/>
      <c r="BAP3" s="1623"/>
      <c r="BAQ3" s="1623"/>
      <c r="BAR3" s="1623"/>
      <c r="BAS3" s="1625"/>
      <c r="BAT3" s="1624"/>
      <c r="BAU3" s="1623"/>
      <c r="BAV3" s="1623"/>
      <c r="BAW3" s="1623"/>
      <c r="BAX3" s="1623"/>
      <c r="BAY3" s="1625"/>
      <c r="BAZ3" s="1624"/>
      <c r="BBA3" s="1623"/>
      <c r="BBB3" s="1623"/>
      <c r="BBC3" s="1623"/>
      <c r="BBD3" s="1623"/>
      <c r="BBE3" s="1625"/>
      <c r="BBF3" s="1624"/>
      <c r="BBG3" s="1623"/>
      <c r="BBH3" s="1623"/>
      <c r="BBI3" s="1623"/>
      <c r="BBJ3" s="1623"/>
      <c r="BBK3" s="1625"/>
      <c r="BBL3" s="1624"/>
      <c r="BBM3" s="1623"/>
      <c r="BBN3" s="1623"/>
      <c r="BBO3" s="1623"/>
      <c r="BBP3" s="1623"/>
      <c r="BBQ3" s="1625"/>
      <c r="BBR3" s="1624"/>
      <c r="BBS3" s="1623"/>
      <c r="BBT3" s="1623"/>
      <c r="BBU3" s="1623"/>
      <c r="BBV3" s="1623"/>
      <c r="BBW3" s="1625"/>
      <c r="BBX3" s="1624"/>
      <c r="BBY3" s="1623"/>
      <c r="BBZ3" s="1623"/>
      <c r="BCA3" s="1623"/>
      <c r="BCB3" s="1623"/>
      <c r="BCC3" s="1625"/>
      <c r="BCD3" s="1624"/>
      <c r="BCE3" s="1623"/>
      <c r="BCF3" s="1623"/>
      <c r="BCG3" s="1623"/>
      <c r="BCH3" s="1623"/>
      <c r="BCI3" s="1625"/>
      <c r="BCJ3" s="1624"/>
      <c r="BCK3" s="1623"/>
      <c r="BCL3" s="1623"/>
      <c r="BCM3" s="1623"/>
      <c r="BCN3" s="1623"/>
      <c r="BCO3" s="1625"/>
      <c r="BCP3" s="1624"/>
      <c r="BCQ3" s="1623"/>
      <c r="BCR3" s="1623"/>
      <c r="BCS3" s="1623"/>
      <c r="BCT3" s="1623"/>
      <c r="BCU3" s="1625"/>
      <c r="BCV3" s="1624"/>
      <c r="BCW3" s="1623"/>
      <c r="BCX3" s="1623"/>
      <c r="BCY3" s="1623"/>
      <c r="BCZ3" s="1623"/>
      <c r="BDA3" s="1625"/>
      <c r="BDB3" s="1624"/>
      <c r="BDC3" s="1623"/>
      <c r="BDD3" s="1623"/>
      <c r="BDE3" s="1623"/>
      <c r="BDF3" s="1623"/>
      <c r="BDG3" s="1625"/>
      <c r="BDH3" s="1624"/>
      <c r="BDI3" s="1623"/>
      <c r="BDJ3" s="1623"/>
      <c r="BDK3" s="1623"/>
      <c r="BDL3" s="1623"/>
      <c r="BDM3" s="1625"/>
      <c r="BDN3" s="1624"/>
      <c r="BDO3" s="1623"/>
      <c r="BDP3" s="1623"/>
      <c r="BDQ3" s="1623"/>
      <c r="BDR3" s="1623"/>
      <c r="BDS3" s="1625"/>
      <c r="BDT3" s="1624"/>
      <c r="BDU3" s="1623"/>
      <c r="BDV3" s="1623"/>
      <c r="BDW3" s="1623"/>
      <c r="BDX3" s="1623"/>
      <c r="BDY3" s="1625"/>
      <c r="BDZ3" s="1624"/>
      <c r="BEA3" s="1623"/>
      <c r="BEB3" s="1623"/>
      <c r="BEC3" s="1623"/>
      <c r="BED3" s="1623"/>
      <c r="BEE3" s="1625"/>
      <c r="BEF3" s="1624"/>
      <c r="BEG3" s="1623"/>
      <c r="BEH3" s="1623"/>
      <c r="BEI3" s="1623"/>
      <c r="BEJ3" s="1623"/>
      <c r="BEK3" s="1625"/>
      <c r="BEL3" s="1624"/>
      <c r="BEM3" s="1623"/>
      <c r="BEN3" s="1623"/>
      <c r="BEO3" s="1623"/>
      <c r="BEP3" s="1623"/>
      <c r="BEQ3" s="1625"/>
      <c r="BER3" s="1624"/>
      <c r="BES3" s="1623"/>
      <c r="BET3" s="1623"/>
      <c r="BEU3" s="1623"/>
      <c r="BEV3" s="1623"/>
      <c r="BEW3" s="1625"/>
      <c r="BEX3" s="1624"/>
      <c r="BEY3" s="1623"/>
      <c r="BEZ3" s="1623"/>
      <c r="BFA3" s="1623"/>
      <c r="BFB3" s="1623"/>
      <c r="BFC3" s="1625"/>
      <c r="BFD3" s="1624"/>
      <c r="BFE3" s="1623"/>
      <c r="BFF3" s="1623"/>
      <c r="BFG3" s="1623"/>
      <c r="BFH3" s="1623"/>
      <c r="BFI3" s="1625"/>
      <c r="BFJ3" s="1624"/>
      <c r="BFK3" s="1623"/>
      <c r="BFL3" s="1623"/>
      <c r="BFM3" s="1623"/>
      <c r="BFN3" s="1623"/>
      <c r="BFO3" s="1625"/>
      <c r="BFP3" s="1624"/>
      <c r="BFQ3" s="1623"/>
      <c r="BFR3" s="1623"/>
      <c r="BFS3" s="1623"/>
      <c r="BFT3" s="1623"/>
      <c r="BFU3" s="1625"/>
      <c r="BFV3" s="1624"/>
      <c r="BFW3" s="1623"/>
      <c r="BFX3" s="1623"/>
      <c r="BFY3" s="1623"/>
      <c r="BFZ3" s="1623"/>
      <c r="BGA3" s="1625"/>
      <c r="BGB3" s="1624"/>
      <c r="BGC3" s="1623"/>
      <c r="BGD3" s="1623"/>
      <c r="BGE3" s="1623"/>
      <c r="BGF3" s="1623"/>
      <c r="BGG3" s="1625"/>
      <c r="BGH3" s="1624"/>
      <c r="BGI3" s="1623"/>
      <c r="BGJ3" s="1623"/>
      <c r="BGK3" s="1623"/>
      <c r="BGL3" s="1623"/>
      <c r="BGM3" s="1625"/>
      <c r="BGN3" s="1624"/>
      <c r="BGO3" s="1623"/>
      <c r="BGP3" s="1623"/>
      <c r="BGQ3" s="1623"/>
      <c r="BGR3" s="1623"/>
      <c r="BGS3" s="1625"/>
      <c r="BGT3" s="1624"/>
      <c r="BGU3" s="1623"/>
      <c r="BGV3" s="1623"/>
      <c r="BGW3" s="1623"/>
      <c r="BGX3" s="1623"/>
      <c r="BGY3" s="1625"/>
      <c r="BGZ3" s="1624"/>
      <c r="BHA3" s="1623"/>
      <c r="BHB3" s="1623"/>
      <c r="BHC3" s="1623"/>
      <c r="BHD3" s="1623"/>
      <c r="BHE3" s="1625"/>
      <c r="BHF3" s="1624"/>
      <c r="BHG3" s="1623"/>
      <c r="BHH3" s="1623"/>
      <c r="BHI3" s="1623"/>
      <c r="BHJ3" s="1623"/>
      <c r="BHK3" s="1625"/>
      <c r="BHL3" s="1624"/>
      <c r="BHM3" s="1623"/>
      <c r="BHN3" s="1623"/>
      <c r="BHO3" s="1623"/>
      <c r="BHP3" s="1623"/>
      <c r="BHQ3" s="1625"/>
      <c r="BHR3" s="1624"/>
      <c r="BHS3" s="1623"/>
      <c r="BHT3" s="1623"/>
      <c r="BHU3" s="1623"/>
      <c r="BHV3" s="1623"/>
      <c r="BHW3" s="1625"/>
      <c r="BHX3" s="1624"/>
      <c r="BHY3" s="1623"/>
      <c r="BHZ3" s="1623"/>
      <c r="BIA3" s="1623"/>
      <c r="BIB3" s="1623"/>
      <c r="BIC3" s="1625"/>
      <c r="BID3" s="1624"/>
      <c r="BIE3" s="1623"/>
      <c r="BIF3" s="1623"/>
      <c r="BIG3" s="1623"/>
      <c r="BIH3" s="1623"/>
      <c r="BII3" s="1625"/>
      <c r="BIJ3" s="1624"/>
      <c r="BIK3" s="1623"/>
      <c r="BIL3" s="1623"/>
      <c r="BIM3" s="1623"/>
      <c r="BIN3" s="1623"/>
      <c r="BIO3" s="1625"/>
      <c r="BIP3" s="1624"/>
      <c r="BIQ3" s="1623"/>
      <c r="BIR3" s="1623"/>
      <c r="BIS3" s="1623"/>
      <c r="BIT3" s="1623"/>
      <c r="BIU3" s="1625"/>
      <c r="BIV3" s="1624"/>
      <c r="BIW3" s="1623"/>
      <c r="BIX3" s="1623"/>
      <c r="BIY3" s="1623"/>
      <c r="BIZ3" s="1623"/>
      <c r="BJA3" s="1625"/>
      <c r="BJB3" s="1624"/>
      <c r="BJC3" s="1623"/>
      <c r="BJD3" s="1623"/>
      <c r="BJE3" s="1623"/>
      <c r="BJF3" s="1623"/>
      <c r="BJG3" s="1625"/>
      <c r="BJH3" s="1624"/>
      <c r="BJI3" s="1623"/>
      <c r="BJJ3" s="1623"/>
      <c r="BJK3" s="1623"/>
      <c r="BJL3" s="1623"/>
      <c r="BJM3" s="1625"/>
      <c r="BJN3" s="1624"/>
      <c r="BJO3" s="1623"/>
      <c r="BJP3" s="1623"/>
      <c r="BJQ3" s="1623"/>
      <c r="BJR3" s="1623"/>
      <c r="BJS3" s="1625"/>
      <c r="BJT3" s="1624"/>
      <c r="BJU3" s="1623"/>
      <c r="BJV3" s="1623"/>
      <c r="BJW3" s="1623"/>
      <c r="BJX3" s="1623"/>
      <c r="BJY3" s="1625"/>
      <c r="BJZ3" s="1624"/>
      <c r="BKA3" s="1623"/>
      <c r="BKB3" s="1623"/>
      <c r="BKC3" s="1623"/>
      <c r="BKD3" s="1623"/>
      <c r="BKE3" s="1625"/>
      <c r="BKF3" s="1624"/>
      <c r="BKG3" s="1623"/>
      <c r="BKH3" s="1623"/>
      <c r="BKI3" s="1623"/>
      <c r="BKJ3" s="1623"/>
      <c r="BKK3" s="1625"/>
      <c r="BKL3" s="1624"/>
      <c r="BKM3" s="1623"/>
      <c r="BKN3" s="1623"/>
      <c r="BKO3" s="1623"/>
      <c r="BKP3" s="1623"/>
      <c r="BKQ3" s="1625"/>
      <c r="BKR3" s="1624"/>
      <c r="BKS3" s="1623"/>
      <c r="BKT3" s="1623"/>
      <c r="BKU3" s="1623"/>
      <c r="BKV3" s="1623"/>
      <c r="BKW3" s="1625"/>
      <c r="BKX3" s="1624"/>
      <c r="BKY3" s="1623"/>
      <c r="BKZ3" s="1623"/>
      <c r="BLA3" s="1623"/>
      <c r="BLB3" s="1623"/>
      <c r="BLC3" s="1625"/>
      <c r="BLD3" s="1624"/>
      <c r="BLE3" s="1623"/>
      <c r="BLF3" s="1623"/>
      <c r="BLG3" s="1623"/>
      <c r="BLH3" s="1623"/>
      <c r="BLI3" s="1625"/>
      <c r="BLJ3" s="1624"/>
      <c r="BLK3" s="1623"/>
      <c r="BLL3" s="1623"/>
      <c r="BLM3" s="1623"/>
      <c r="BLN3" s="1623"/>
      <c r="BLO3" s="1625"/>
      <c r="BLP3" s="1624"/>
      <c r="BLQ3" s="1623"/>
      <c r="BLR3" s="1623"/>
      <c r="BLS3" s="1623"/>
      <c r="BLT3" s="1623"/>
      <c r="BLU3" s="1625"/>
      <c r="BLV3" s="1624"/>
      <c r="BLW3" s="1623"/>
      <c r="BLX3" s="1623"/>
      <c r="BLY3" s="1623"/>
      <c r="BLZ3" s="1623"/>
      <c r="BMA3" s="1625"/>
      <c r="BMB3" s="1624"/>
      <c r="BMC3" s="1623"/>
      <c r="BMD3" s="1623"/>
      <c r="BME3" s="1623"/>
      <c r="BMF3" s="1623"/>
      <c r="BMG3" s="1625"/>
      <c r="BMH3" s="1624"/>
      <c r="BMI3" s="1623"/>
      <c r="BMJ3" s="1623"/>
      <c r="BMK3" s="1623"/>
      <c r="BML3" s="1623"/>
      <c r="BMM3" s="1625"/>
      <c r="BMN3" s="1624"/>
      <c r="BMO3" s="1623"/>
      <c r="BMP3" s="1623"/>
      <c r="BMQ3" s="1623"/>
      <c r="BMR3" s="1623"/>
      <c r="BMS3" s="1625"/>
      <c r="BMT3" s="1624"/>
      <c r="BMU3" s="1623"/>
      <c r="BMV3" s="1623"/>
      <c r="BMW3" s="1623"/>
      <c r="BMX3" s="1623"/>
      <c r="BMY3" s="1625"/>
      <c r="BMZ3" s="1624"/>
      <c r="BNA3" s="1623"/>
      <c r="BNB3" s="1623"/>
      <c r="BNC3" s="1623"/>
      <c r="BND3" s="1623"/>
      <c r="BNE3" s="1625"/>
      <c r="BNF3" s="1624"/>
      <c r="BNG3" s="1623"/>
      <c r="BNH3" s="1623"/>
      <c r="BNI3" s="1623"/>
      <c r="BNJ3" s="1623"/>
      <c r="BNK3" s="1625"/>
      <c r="BNL3" s="1624"/>
      <c r="BNM3" s="1623"/>
      <c r="BNN3" s="1623"/>
      <c r="BNO3" s="1623"/>
      <c r="BNP3" s="1623"/>
      <c r="BNQ3" s="1625"/>
      <c r="BNR3" s="1624"/>
      <c r="BNS3" s="1623"/>
      <c r="BNT3" s="1623"/>
      <c r="BNU3" s="1623"/>
      <c r="BNV3" s="1623"/>
      <c r="BNW3" s="1625"/>
      <c r="BNX3" s="1624"/>
      <c r="BNY3" s="1623"/>
      <c r="BNZ3" s="1623"/>
      <c r="BOA3" s="1623"/>
      <c r="BOB3" s="1623"/>
      <c r="BOC3" s="1625"/>
      <c r="BOD3" s="1624"/>
      <c r="BOE3" s="1623"/>
      <c r="BOF3" s="1623"/>
      <c r="BOG3" s="1623"/>
      <c r="BOH3" s="1623"/>
      <c r="BOI3" s="1625"/>
      <c r="BOJ3" s="1624"/>
      <c r="BOK3" s="1623"/>
      <c r="BOL3" s="1623"/>
      <c r="BOM3" s="1623"/>
      <c r="BON3" s="1623"/>
      <c r="BOO3" s="1625"/>
      <c r="BOP3" s="1624"/>
      <c r="BOQ3" s="1623"/>
      <c r="BOR3" s="1623"/>
      <c r="BOS3" s="1623"/>
      <c r="BOT3" s="1623"/>
      <c r="BOU3" s="1625"/>
      <c r="BOV3" s="1624"/>
      <c r="BOW3" s="1623"/>
      <c r="BOX3" s="1623"/>
      <c r="BOY3" s="1623"/>
      <c r="BOZ3" s="1623"/>
      <c r="BPA3" s="1625"/>
      <c r="BPB3" s="1624"/>
      <c r="BPC3" s="1623"/>
      <c r="BPD3" s="1623"/>
      <c r="BPE3" s="1623"/>
      <c r="BPF3" s="1623"/>
      <c r="BPG3" s="1625"/>
      <c r="BPH3" s="1624"/>
      <c r="BPI3" s="1623"/>
      <c r="BPJ3" s="1623"/>
      <c r="BPK3" s="1623"/>
      <c r="BPL3" s="1623"/>
      <c r="BPM3" s="1625"/>
      <c r="BPN3" s="1624"/>
      <c r="BPO3" s="1623"/>
      <c r="BPP3" s="1623"/>
      <c r="BPQ3" s="1623"/>
      <c r="BPR3" s="1623"/>
      <c r="BPS3" s="1625"/>
      <c r="BPT3" s="1624"/>
      <c r="BPU3" s="1623"/>
      <c r="BPV3" s="1623"/>
      <c r="BPW3" s="1623"/>
      <c r="BPX3" s="1623"/>
      <c r="BPY3" s="1625"/>
      <c r="BPZ3" s="1624"/>
      <c r="BQA3" s="1623"/>
      <c r="BQB3" s="1623"/>
      <c r="BQC3" s="1623"/>
      <c r="BQD3" s="1623"/>
      <c r="BQE3" s="1625"/>
      <c r="BQF3" s="1624"/>
      <c r="BQG3" s="1623"/>
      <c r="BQH3" s="1623"/>
      <c r="BQI3" s="1623"/>
      <c r="BQJ3" s="1623"/>
      <c r="BQK3" s="1625"/>
      <c r="BQL3" s="1624"/>
      <c r="BQM3" s="1623"/>
      <c r="BQN3" s="1623"/>
      <c r="BQO3" s="1623"/>
      <c r="BQP3" s="1623"/>
      <c r="BQQ3" s="1625"/>
      <c r="BQR3" s="1624"/>
      <c r="BQS3" s="1623"/>
      <c r="BQT3" s="1623"/>
      <c r="BQU3" s="1623"/>
      <c r="BQV3" s="1623"/>
      <c r="BQW3" s="1625"/>
      <c r="BQX3" s="1624"/>
      <c r="BQY3" s="1623"/>
      <c r="BQZ3" s="1623"/>
      <c r="BRA3" s="1623"/>
      <c r="BRB3" s="1623"/>
      <c r="BRC3" s="1625"/>
      <c r="BRD3" s="1624"/>
      <c r="BRE3" s="1623"/>
      <c r="BRF3" s="1623"/>
      <c r="BRG3" s="1623"/>
      <c r="BRH3" s="1623"/>
      <c r="BRI3" s="1625"/>
      <c r="BRJ3" s="1624"/>
      <c r="BRK3" s="1623"/>
      <c r="BRL3" s="1623"/>
      <c r="BRM3" s="1623"/>
      <c r="BRN3" s="1623"/>
      <c r="BRO3" s="1625"/>
      <c r="BRP3" s="1624"/>
      <c r="BRQ3" s="1623"/>
      <c r="BRR3" s="1623"/>
      <c r="BRS3" s="1623"/>
      <c r="BRT3" s="1623"/>
      <c r="BRU3" s="1625"/>
      <c r="BRV3" s="1624"/>
      <c r="BRW3" s="1623"/>
      <c r="BRX3" s="1623"/>
      <c r="BRY3" s="1623"/>
      <c r="BRZ3" s="1623"/>
      <c r="BSA3" s="1625"/>
      <c r="BSB3" s="1624"/>
      <c r="BSC3" s="1623"/>
      <c r="BSD3" s="1623"/>
      <c r="BSE3" s="1623"/>
      <c r="BSF3" s="1623"/>
      <c r="BSG3" s="1625"/>
      <c r="BSH3" s="1624"/>
      <c r="BSI3" s="1623"/>
      <c r="BSJ3" s="1623"/>
      <c r="BSK3" s="1623"/>
      <c r="BSL3" s="1623"/>
      <c r="BSM3" s="1625"/>
      <c r="BSN3" s="1624"/>
      <c r="BSO3" s="1623"/>
      <c r="BSP3" s="1623"/>
      <c r="BSQ3" s="1623"/>
      <c r="BSR3" s="1623"/>
      <c r="BSS3" s="1625"/>
      <c r="BST3" s="1624"/>
      <c r="BSU3" s="1623"/>
      <c r="BSV3" s="1623"/>
      <c r="BSW3" s="1623"/>
      <c r="BSX3" s="1623"/>
      <c r="BSY3" s="1625"/>
      <c r="BSZ3" s="1624"/>
      <c r="BTA3" s="1623"/>
      <c r="BTB3" s="1623"/>
      <c r="BTC3" s="1623"/>
      <c r="BTD3" s="1623"/>
      <c r="BTE3" s="1625"/>
      <c r="BTF3" s="1624"/>
      <c r="BTG3" s="1623"/>
      <c r="BTH3" s="1623"/>
      <c r="BTI3" s="1623"/>
      <c r="BTJ3" s="1623"/>
      <c r="BTK3" s="1625"/>
      <c r="BTL3" s="1624"/>
      <c r="BTM3" s="1623"/>
      <c r="BTN3" s="1623"/>
      <c r="BTO3" s="1623"/>
      <c r="BTP3" s="1623"/>
      <c r="BTQ3" s="1625"/>
      <c r="BTR3" s="1624"/>
      <c r="BTS3" s="1623"/>
      <c r="BTT3" s="1623"/>
      <c r="BTU3" s="1623"/>
      <c r="BTV3" s="1623"/>
      <c r="BTW3" s="1625"/>
      <c r="BTX3" s="1624"/>
      <c r="BTY3" s="1623"/>
      <c r="BTZ3" s="1623"/>
      <c r="BUA3" s="1623"/>
      <c r="BUB3" s="1623"/>
      <c r="BUC3" s="1625"/>
      <c r="BUD3" s="1624"/>
      <c r="BUE3" s="1623"/>
      <c r="BUF3" s="1623"/>
      <c r="BUG3" s="1623"/>
      <c r="BUH3" s="1623"/>
      <c r="BUI3" s="1625"/>
      <c r="BUJ3" s="1624"/>
      <c r="BUK3" s="1623"/>
      <c r="BUL3" s="1623"/>
      <c r="BUM3" s="1623"/>
      <c r="BUN3" s="1623"/>
      <c r="BUO3" s="1625"/>
      <c r="BUP3" s="1624"/>
      <c r="BUQ3" s="1623"/>
      <c r="BUR3" s="1623"/>
      <c r="BUS3" s="1623"/>
      <c r="BUT3" s="1623"/>
      <c r="BUU3" s="1625"/>
      <c r="BUV3" s="1624"/>
      <c r="BUW3" s="1623"/>
      <c r="BUX3" s="1623"/>
      <c r="BUY3" s="1623"/>
      <c r="BUZ3" s="1623"/>
      <c r="BVA3" s="1625"/>
      <c r="BVB3" s="1624"/>
      <c r="BVC3" s="1623"/>
      <c r="BVD3" s="1623"/>
      <c r="BVE3" s="1623"/>
      <c r="BVF3" s="1623"/>
      <c r="BVG3" s="1625"/>
      <c r="BVH3" s="1624"/>
      <c r="BVI3" s="1623"/>
      <c r="BVJ3" s="1623"/>
      <c r="BVK3" s="1623"/>
      <c r="BVL3" s="1623"/>
      <c r="BVM3" s="1625"/>
      <c r="BVN3" s="1624"/>
      <c r="BVO3" s="1623"/>
      <c r="BVP3" s="1623"/>
      <c r="BVQ3" s="1623"/>
      <c r="BVR3" s="1623"/>
      <c r="BVS3" s="1625"/>
      <c r="BVT3" s="1624"/>
      <c r="BVU3" s="1623"/>
      <c r="BVV3" s="1623"/>
      <c r="BVW3" s="1623"/>
      <c r="BVX3" s="1623"/>
      <c r="BVY3" s="1625"/>
      <c r="BVZ3" s="1624"/>
      <c r="BWA3" s="1623"/>
      <c r="BWB3" s="1623"/>
      <c r="BWC3" s="1623"/>
      <c r="BWD3" s="1623"/>
      <c r="BWE3" s="1625"/>
      <c r="BWF3" s="1624"/>
      <c r="BWG3" s="1623"/>
      <c r="BWH3" s="1623"/>
      <c r="BWI3" s="1623"/>
      <c r="BWJ3" s="1623"/>
      <c r="BWK3" s="1625"/>
      <c r="BWL3" s="1624"/>
      <c r="BWM3" s="1623"/>
      <c r="BWN3" s="1623"/>
      <c r="BWO3" s="1623"/>
      <c r="BWP3" s="1623"/>
      <c r="BWQ3" s="1625"/>
      <c r="BWR3" s="1624"/>
      <c r="BWS3" s="1623"/>
      <c r="BWT3" s="1623"/>
      <c r="BWU3" s="1623"/>
      <c r="BWV3" s="1623"/>
      <c r="BWW3" s="1625"/>
      <c r="BWX3" s="1624"/>
      <c r="BWY3" s="1623"/>
      <c r="BWZ3" s="1623"/>
      <c r="BXA3" s="1623"/>
      <c r="BXB3" s="1623"/>
      <c r="BXC3" s="1625"/>
      <c r="BXD3" s="1624"/>
      <c r="BXE3" s="1623"/>
      <c r="BXF3" s="1623"/>
      <c r="BXG3" s="1623"/>
      <c r="BXH3" s="1623"/>
      <c r="BXI3" s="1625"/>
      <c r="BXJ3" s="1624"/>
      <c r="BXK3" s="1623"/>
      <c r="BXL3" s="1623"/>
      <c r="BXM3" s="1623"/>
      <c r="BXN3" s="1623"/>
      <c r="BXO3" s="1625"/>
      <c r="BXP3" s="1624"/>
      <c r="BXQ3" s="1623"/>
      <c r="BXR3" s="1623"/>
      <c r="BXS3" s="1623"/>
      <c r="BXT3" s="1623"/>
      <c r="BXU3" s="1625"/>
      <c r="BXV3" s="1624"/>
      <c r="BXW3" s="1623"/>
      <c r="BXX3" s="1623"/>
      <c r="BXY3" s="1623"/>
      <c r="BXZ3" s="1623"/>
      <c r="BYA3" s="1625"/>
      <c r="BYB3" s="1624"/>
      <c r="BYC3" s="1623"/>
      <c r="BYD3" s="1623"/>
      <c r="BYE3" s="1623"/>
      <c r="BYF3" s="1623"/>
      <c r="BYG3" s="1625"/>
      <c r="BYH3" s="1624"/>
      <c r="BYI3" s="1623"/>
      <c r="BYJ3" s="1623"/>
      <c r="BYK3" s="1623"/>
      <c r="BYL3" s="1623"/>
      <c r="BYM3" s="1625"/>
      <c r="BYN3" s="1624"/>
      <c r="BYO3" s="1623"/>
      <c r="BYP3" s="1623"/>
      <c r="BYQ3" s="1623"/>
      <c r="BYR3" s="1623"/>
      <c r="BYS3" s="1625"/>
      <c r="BYT3" s="1624"/>
      <c r="BYU3" s="1623"/>
      <c r="BYV3" s="1623"/>
      <c r="BYW3" s="1623"/>
      <c r="BYX3" s="1623"/>
      <c r="BYY3" s="1625"/>
      <c r="BYZ3" s="1624"/>
      <c r="BZA3" s="1623"/>
      <c r="BZB3" s="1623"/>
      <c r="BZC3" s="1623"/>
      <c r="BZD3" s="1623"/>
      <c r="BZE3" s="1625"/>
      <c r="BZF3" s="1624"/>
      <c r="BZG3" s="1623"/>
      <c r="BZH3" s="1623"/>
      <c r="BZI3" s="1623"/>
      <c r="BZJ3" s="1623"/>
      <c r="BZK3" s="1625"/>
      <c r="BZL3" s="1624"/>
      <c r="BZM3" s="1623"/>
      <c r="BZN3" s="1623"/>
      <c r="BZO3" s="1623"/>
      <c r="BZP3" s="1623"/>
      <c r="BZQ3" s="1625"/>
      <c r="BZR3" s="1624"/>
      <c r="BZS3" s="1623"/>
      <c r="BZT3" s="1623"/>
      <c r="BZU3" s="1623"/>
      <c r="BZV3" s="1623"/>
      <c r="BZW3" s="1625"/>
      <c r="BZX3" s="1624"/>
      <c r="BZY3" s="1623"/>
      <c r="BZZ3" s="1623"/>
      <c r="CAA3" s="1623"/>
      <c r="CAB3" s="1623"/>
      <c r="CAC3" s="1625"/>
      <c r="CAD3" s="1624"/>
      <c r="CAE3" s="1623"/>
      <c r="CAF3" s="1623"/>
      <c r="CAG3" s="1623"/>
      <c r="CAH3" s="1623"/>
      <c r="CAI3" s="1625"/>
      <c r="CAJ3" s="1624"/>
      <c r="CAK3" s="1623"/>
      <c r="CAL3" s="1623"/>
      <c r="CAM3" s="1623"/>
      <c r="CAN3" s="1623"/>
      <c r="CAO3" s="1625"/>
      <c r="CAP3" s="1624"/>
      <c r="CAQ3" s="1623"/>
      <c r="CAR3" s="1623"/>
      <c r="CAS3" s="1623"/>
      <c r="CAT3" s="1623"/>
      <c r="CAU3" s="1625"/>
      <c r="CAV3" s="1624"/>
      <c r="CAW3" s="1623"/>
      <c r="CAX3" s="1623"/>
      <c r="CAY3" s="1623"/>
      <c r="CAZ3" s="1623"/>
      <c r="CBA3" s="1625"/>
      <c r="CBB3" s="1624"/>
      <c r="CBC3" s="1623"/>
      <c r="CBD3" s="1623"/>
      <c r="CBE3" s="1623"/>
      <c r="CBF3" s="1623"/>
      <c r="CBG3" s="1625"/>
      <c r="CBH3" s="1624"/>
      <c r="CBI3" s="1623"/>
      <c r="CBJ3" s="1623"/>
      <c r="CBK3" s="1623"/>
      <c r="CBL3" s="1623"/>
      <c r="CBM3" s="1625"/>
      <c r="CBN3" s="1624"/>
      <c r="CBO3" s="1623"/>
      <c r="CBP3" s="1623"/>
      <c r="CBQ3" s="1623"/>
      <c r="CBR3" s="1623"/>
      <c r="CBS3" s="1625"/>
      <c r="CBT3" s="1624"/>
      <c r="CBU3" s="1623"/>
      <c r="CBV3" s="1623"/>
      <c r="CBW3" s="1623"/>
      <c r="CBX3" s="1623"/>
      <c r="CBY3" s="1625"/>
      <c r="CBZ3" s="1624"/>
      <c r="CCA3" s="1623"/>
      <c r="CCB3" s="1623"/>
      <c r="CCC3" s="1623"/>
      <c r="CCD3" s="1623"/>
      <c r="CCE3" s="1625"/>
      <c r="CCF3" s="1624"/>
      <c r="CCG3" s="1623"/>
      <c r="CCH3" s="1623"/>
      <c r="CCI3" s="1623"/>
      <c r="CCJ3" s="1623"/>
      <c r="CCK3" s="1625"/>
      <c r="CCL3" s="1624"/>
      <c r="CCM3" s="1623"/>
      <c r="CCN3" s="1623"/>
      <c r="CCO3" s="1623"/>
      <c r="CCP3" s="1623"/>
      <c r="CCQ3" s="1625"/>
      <c r="CCR3" s="1624"/>
      <c r="CCS3" s="1623"/>
      <c r="CCT3" s="1623"/>
      <c r="CCU3" s="1623"/>
      <c r="CCV3" s="1623"/>
      <c r="CCW3" s="1625"/>
      <c r="CCX3" s="1624"/>
      <c r="CCY3" s="1623"/>
      <c r="CCZ3" s="1623"/>
      <c r="CDA3" s="1623"/>
      <c r="CDB3" s="1623"/>
      <c r="CDC3" s="1625"/>
      <c r="CDD3" s="1624"/>
      <c r="CDE3" s="1623"/>
      <c r="CDF3" s="1623"/>
      <c r="CDG3" s="1623"/>
      <c r="CDH3" s="1623"/>
      <c r="CDI3" s="1625"/>
      <c r="CDJ3" s="1624"/>
      <c r="CDK3" s="1623"/>
      <c r="CDL3" s="1623"/>
      <c r="CDM3" s="1623"/>
      <c r="CDN3" s="1623"/>
      <c r="CDO3" s="1625"/>
      <c r="CDP3" s="1624"/>
      <c r="CDQ3" s="1623"/>
      <c r="CDR3" s="1623"/>
      <c r="CDS3" s="1623"/>
      <c r="CDT3" s="1623"/>
      <c r="CDU3" s="1625"/>
      <c r="CDV3" s="1624"/>
      <c r="CDW3" s="1623"/>
      <c r="CDX3" s="1623"/>
      <c r="CDY3" s="1623"/>
      <c r="CDZ3" s="1623"/>
      <c r="CEA3" s="1625"/>
      <c r="CEB3" s="1624"/>
      <c r="CEC3" s="1623"/>
      <c r="CED3" s="1623"/>
      <c r="CEE3" s="1623"/>
      <c r="CEF3" s="1623"/>
      <c r="CEG3" s="1625"/>
      <c r="CEH3" s="1624"/>
      <c r="CEI3" s="1623"/>
      <c r="CEJ3" s="1623"/>
      <c r="CEK3" s="1623"/>
      <c r="CEL3" s="1623"/>
      <c r="CEM3" s="1625"/>
      <c r="CEN3" s="1624"/>
      <c r="CEO3" s="1623"/>
      <c r="CEP3" s="1623"/>
      <c r="CEQ3" s="1623"/>
      <c r="CER3" s="1623"/>
      <c r="CES3" s="1625"/>
      <c r="CET3" s="1624"/>
      <c r="CEU3" s="1623"/>
      <c r="CEV3" s="1623"/>
      <c r="CEW3" s="1623"/>
      <c r="CEX3" s="1623"/>
      <c r="CEY3" s="1625"/>
      <c r="CEZ3" s="1624"/>
      <c r="CFA3" s="1623"/>
      <c r="CFB3" s="1623"/>
      <c r="CFC3" s="1623"/>
      <c r="CFD3" s="1623"/>
      <c r="CFE3" s="1625"/>
      <c r="CFF3" s="1624"/>
      <c r="CFG3" s="1623"/>
      <c r="CFH3" s="1623"/>
      <c r="CFI3" s="1623"/>
      <c r="CFJ3" s="1623"/>
      <c r="CFK3" s="1625"/>
      <c r="CFL3" s="1624"/>
      <c r="CFM3" s="1623"/>
      <c r="CFN3" s="1623"/>
      <c r="CFO3" s="1623"/>
      <c r="CFP3" s="1623"/>
      <c r="CFQ3" s="1625"/>
      <c r="CFR3" s="1624"/>
      <c r="CFS3" s="1623"/>
      <c r="CFT3" s="1623"/>
      <c r="CFU3" s="1623"/>
      <c r="CFV3" s="1623"/>
      <c r="CFW3" s="1625"/>
      <c r="CFX3" s="1624"/>
      <c r="CFY3" s="1623"/>
      <c r="CFZ3" s="1623"/>
      <c r="CGA3" s="1623"/>
      <c r="CGB3" s="1623"/>
      <c r="CGC3" s="1625"/>
      <c r="CGD3" s="1624"/>
      <c r="CGE3" s="1623"/>
      <c r="CGF3" s="1623"/>
      <c r="CGG3" s="1623"/>
      <c r="CGH3" s="1623"/>
      <c r="CGI3" s="1625"/>
      <c r="CGJ3" s="1624"/>
      <c r="CGK3" s="1623"/>
      <c r="CGL3" s="1623"/>
      <c r="CGM3" s="1623"/>
      <c r="CGN3" s="1623"/>
      <c r="CGO3" s="1625"/>
      <c r="CGP3" s="1624"/>
      <c r="CGQ3" s="1623"/>
      <c r="CGR3" s="1623"/>
      <c r="CGS3" s="1623"/>
      <c r="CGT3" s="1623"/>
      <c r="CGU3" s="1625"/>
      <c r="CGV3" s="1624"/>
      <c r="CGW3" s="1623"/>
      <c r="CGX3" s="1623"/>
      <c r="CGY3" s="1623"/>
      <c r="CGZ3" s="1623"/>
      <c r="CHA3" s="1625"/>
      <c r="CHB3" s="1624"/>
      <c r="CHC3" s="1623"/>
      <c r="CHD3" s="1623"/>
      <c r="CHE3" s="1623"/>
      <c r="CHF3" s="1623"/>
      <c r="CHG3" s="1625"/>
      <c r="CHH3" s="1624"/>
      <c r="CHI3" s="1623"/>
      <c r="CHJ3" s="1623"/>
      <c r="CHK3" s="1623"/>
      <c r="CHL3" s="1623"/>
      <c r="CHM3" s="1625"/>
      <c r="CHN3" s="1624"/>
      <c r="CHO3" s="1623"/>
      <c r="CHP3" s="1623"/>
      <c r="CHQ3" s="1623"/>
      <c r="CHR3" s="1623"/>
      <c r="CHS3" s="1625"/>
      <c r="CHT3" s="1624"/>
      <c r="CHU3" s="1623"/>
      <c r="CHV3" s="1623"/>
      <c r="CHW3" s="1623"/>
      <c r="CHX3" s="1623"/>
      <c r="CHY3" s="1625"/>
      <c r="CHZ3" s="1624"/>
      <c r="CIA3" s="1623"/>
      <c r="CIB3" s="1623"/>
      <c r="CIC3" s="1623"/>
      <c r="CID3" s="1623"/>
      <c r="CIE3" s="1625"/>
      <c r="CIF3" s="1624"/>
      <c r="CIG3" s="1623"/>
      <c r="CIH3" s="1623"/>
      <c r="CII3" s="1623"/>
      <c r="CIJ3" s="1623"/>
      <c r="CIK3" s="1625"/>
      <c r="CIL3" s="1624"/>
      <c r="CIM3" s="1623"/>
      <c r="CIN3" s="1623"/>
      <c r="CIO3" s="1623"/>
      <c r="CIP3" s="1623"/>
      <c r="CIQ3" s="1625"/>
      <c r="CIR3" s="1624"/>
      <c r="CIS3" s="1623"/>
      <c r="CIT3" s="1623"/>
      <c r="CIU3" s="1623"/>
      <c r="CIV3" s="1623"/>
      <c r="CIW3" s="1625"/>
      <c r="CIX3" s="1624"/>
      <c r="CIY3" s="1623"/>
      <c r="CIZ3" s="1623"/>
      <c r="CJA3" s="1623"/>
      <c r="CJB3" s="1623"/>
      <c r="CJC3" s="1625"/>
      <c r="CJD3" s="1624"/>
      <c r="CJE3" s="1623"/>
      <c r="CJF3" s="1623"/>
      <c r="CJG3" s="1623"/>
      <c r="CJH3" s="1623"/>
      <c r="CJI3" s="1625"/>
      <c r="CJJ3" s="1624"/>
      <c r="CJK3" s="1623"/>
      <c r="CJL3" s="1623"/>
      <c r="CJM3" s="1623"/>
      <c r="CJN3" s="1623"/>
      <c r="CJO3" s="1625"/>
      <c r="CJP3" s="1624"/>
      <c r="CJQ3" s="1623"/>
      <c r="CJR3" s="1623"/>
      <c r="CJS3" s="1623"/>
      <c r="CJT3" s="1623"/>
      <c r="CJU3" s="1625"/>
      <c r="CJV3" s="1624"/>
      <c r="CJW3" s="1623"/>
      <c r="CJX3" s="1623"/>
      <c r="CJY3" s="1623"/>
      <c r="CJZ3" s="1623"/>
      <c r="CKA3" s="1625"/>
      <c r="CKB3" s="1624"/>
      <c r="CKC3" s="1623"/>
      <c r="CKD3" s="1623"/>
      <c r="CKE3" s="1623"/>
      <c r="CKF3" s="1623"/>
      <c r="CKG3" s="1625"/>
      <c r="CKH3" s="1624"/>
      <c r="CKI3" s="1623"/>
      <c r="CKJ3" s="1623"/>
      <c r="CKK3" s="1623"/>
      <c r="CKL3" s="1623"/>
      <c r="CKM3" s="1625"/>
      <c r="CKN3" s="1624"/>
      <c r="CKO3" s="1623"/>
      <c r="CKP3" s="1623"/>
      <c r="CKQ3" s="1623"/>
      <c r="CKR3" s="1623"/>
      <c r="CKS3" s="1625"/>
      <c r="CKT3" s="1624"/>
      <c r="CKU3" s="1623"/>
      <c r="CKV3" s="1623"/>
      <c r="CKW3" s="1623"/>
      <c r="CKX3" s="1623"/>
      <c r="CKY3" s="1625"/>
      <c r="CKZ3" s="1624"/>
      <c r="CLA3" s="1623"/>
      <c r="CLB3" s="1623"/>
      <c r="CLC3" s="1623"/>
      <c r="CLD3" s="1623"/>
      <c r="CLE3" s="1625"/>
      <c r="CLF3" s="1624"/>
      <c r="CLG3" s="1623"/>
      <c r="CLH3" s="1623"/>
      <c r="CLI3" s="1623"/>
      <c r="CLJ3" s="1623"/>
      <c r="CLK3" s="1625"/>
      <c r="CLL3" s="1624"/>
      <c r="CLM3" s="1623"/>
      <c r="CLN3" s="1623"/>
      <c r="CLO3" s="1623"/>
      <c r="CLP3" s="1623"/>
      <c r="CLQ3" s="1625"/>
      <c r="CLR3" s="1624"/>
      <c r="CLS3" s="1623"/>
      <c r="CLT3" s="1623"/>
      <c r="CLU3" s="1623"/>
      <c r="CLV3" s="1623"/>
      <c r="CLW3" s="1625"/>
      <c r="CLX3" s="1624"/>
      <c r="CLY3" s="1623"/>
      <c r="CLZ3" s="1623"/>
      <c r="CMA3" s="1623"/>
      <c r="CMB3" s="1623"/>
      <c r="CMC3" s="1625"/>
      <c r="CMD3" s="1624"/>
      <c r="CME3" s="1623"/>
      <c r="CMF3" s="1623"/>
      <c r="CMG3" s="1623"/>
      <c r="CMH3" s="1623"/>
      <c r="CMI3" s="1625"/>
      <c r="CMJ3" s="1624"/>
      <c r="CMK3" s="1623"/>
      <c r="CML3" s="1623"/>
      <c r="CMM3" s="1623"/>
      <c r="CMN3" s="1623"/>
      <c r="CMO3" s="1625"/>
      <c r="CMP3" s="1624"/>
      <c r="CMQ3" s="1623"/>
      <c r="CMR3" s="1623"/>
      <c r="CMS3" s="1623"/>
      <c r="CMT3" s="1623"/>
      <c r="CMU3" s="1625"/>
      <c r="CMV3" s="1624"/>
      <c r="CMW3" s="1623"/>
      <c r="CMX3" s="1623"/>
      <c r="CMY3" s="1623"/>
      <c r="CMZ3" s="1623"/>
      <c r="CNA3" s="1625"/>
      <c r="CNB3" s="1624"/>
      <c r="CNC3" s="1623"/>
      <c r="CND3" s="1623"/>
      <c r="CNE3" s="1623"/>
      <c r="CNF3" s="1623"/>
      <c r="CNG3" s="1625"/>
      <c r="CNH3" s="1624"/>
      <c r="CNI3" s="1623"/>
      <c r="CNJ3" s="1623"/>
      <c r="CNK3" s="1623"/>
      <c r="CNL3" s="1623"/>
      <c r="CNM3" s="1625"/>
      <c r="CNN3" s="1624"/>
      <c r="CNO3" s="1623"/>
      <c r="CNP3" s="1623"/>
      <c r="CNQ3" s="1623"/>
      <c r="CNR3" s="1623"/>
      <c r="CNS3" s="1625"/>
      <c r="CNT3" s="1624"/>
      <c r="CNU3" s="1623"/>
      <c r="CNV3" s="1623"/>
      <c r="CNW3" s="1623"/>
      <c r="CNX3" s="1623"/>
      <c r="CNY3" s="1625"/>
      <c r="CNZ3" s="1624"/>
      <c r="COA3" s="1623"/>
      <c r="COB3" s="1623"/>
      <c r="COC3" s="1623"/>
      <c r="COD3" s="1623"/>
      <c r="COE3" s="1625"/>
      <c r="COF3" s="1624"/>
      <c r="COG3" s="1623"/>
      <c r="COH3" s="1623"/>
      <c r="COI3" s="1623"/>
      <c r="COJ3" s="1623"/>
      <c r="COK3" s="1625"/>
      <c r="COL3" s="1624"/>
      <c r="COM3" s="1623"/>
      <c r="CON3" s="1623"/>
      <c r="COO3" s="1623"/>
      <c r="COP3" s="1623"/>
      <c r="COQ3" s="1625"/>
      <c r="COR3" s="1624"/>
      <c r="COS3" s="1623"/>
      <c r="COT3" s="1623"/>
      <c r="COU3" s="1623"/>
      <c r="COV3" s="1623"/>
      <c r="COW3" s="1625"/>
      <c r="COX3" s="1624"/>
      <c r="COY3" s="1623"/>
      <c r="COZ3" s="1623"/>
      <c r="CPA3" s="1623"/>
      <c r="CPB3" s="1623"/>
      <c r="CPC3" s="1625"/>
      <c r="CPD3" s="1624"/>
      <c r="CPE3" s="1623"/>
      <c r="CPF3" s="1623"/>
      <c r="CPG3" s="1623"/>
      <c r="CPH3" s="1623"/>
      <c r="CPI3" s="1625"/>
      <c r="CPJ3" s="1624"/>
      <c r="CPK3" s="1623"/>
      <c r="CPL3" s="1623"/>
      <c r="CPM3" s="1623"/>
      <c r="CPN3" s="1623"/>
      <c r="CPO3" s="1625"/>
      <c r="CPP3" s="1624"/>
      <c r="CPQ3" s="1623"/>
      <c r="CPR3" s="1623"/>
      <c r="CPS3" s="1623"/>
      <c r="CPT3" s="1623"/>
      <c r="CPU3" s="1625"/>
      <c r="CPV3" s="1624"/>
      <c r="CPW3" s="1623"/>
      <c r="CPX3" s="1623"/>
      <c r="CPY3" s="1623"/>
      <c r="CPZ3" s="1623"/>
      <c r="CQA3" s="1625"/>
      <c r="CQB3" s="1624"/>
      <c r="CQC3" s="1623"/>
      <c r="CQD3" s="1623"/>
      <c r="CQE3" s="1623"/>
      <c r="CQF3" s="1623"/>
      <c r="CQG3" s="1625"/>
      <c r="CQH3" s="1624"/>
      <c r="CQI3" s="1623"/>
      <c r="CQJ3" s="1623"/>
      <c r="CQK3" s="1623"/>
      <c r="CQL3" s="1623"/>
      <c r="CQM3" s="1625"/>
      <c r="CQN3" s="1624"/>
      <c r="CQO3" s="1623"/>
      <c r="CQP3" s="1623"/>
      <c r="CQQ3" s="1623"/>
      <c r="CQR3" s="1623"/>
      <c r="CQS3" s="1625"/>
      <c r="CQT3" s="1624"/>
      <c r="CQU3" s="1623"/>
      <c r="CQV3" s="1623"/>
      <c r="CQW3" s="1623"/>
      <c r="CQX3" s="1623"/>
      <c r="CQY3" s="1625"/>
      <c r="CQZ3" s="1624"/>
      <c r="CRA3" s="1623"/>
      <c r="CRB3" s="1623"/>
      <c r="CRC3" s="1623"/>
      <c r="CRD3" s="1623"/>
      <c r="CRE3" s="1625"/>
      <c r="CRF3" s="1624"/>
      <c r="CRG3" s="1623"/>
      <c r="CRH3" s="1623"/>
      <c r="CRI3" s="1623"/>
      <c r="CRJ3" s="1623"/>
      <c r="CRK3" s="1625"/>
      <c r="CRL3" s="1624"/>
      <c r="CRM3" s="1623"/>
      <c r="CRN3" s="1623"/>
      <c r="CRO3" s="1623"/>
      <c r="CRP3" s="1623"/>
      <c r="CRQ3" s="1625"/>
      <c r="CRR3" s="1624"/>
      <c r="CRS3" s="1623"/>
      <c r="CRT3" s="1623"/>
      <c r="CRU3" s="1623"/>
      <c r="CRV3" s="1623"/>
      <c r="CRW3" s="1625"/>
      <c r="CRX3" s="1624"/>
      <c r="CRY3" s="1623"/>
      <c r="CRZ3" s="1623"/>
      <c r="CSA3" s="1623"/>
      <c r="CSB3" s="1623"/>
      <c r="CSC3" s="1625"/>
      <c r="CSD3" s="1624"/>
      <c r="CSE3" s="1623"/>
      <c r="CSF3" s="1623"/>
      <c r="CSG3" s="1623"/>
      <c r="CSH3" s="1623"/>
      <c r="CSI3" s="1625"/>
      <c r="CSJ3" s="1624"/>
      <c r="CSK3" s="1623"/>
      <c r="CSL3" s="1623"/>
      <c r="CSM3" s="1623"/>
      <c r="CSN3" s="1623"/>
      <c r="CSO3" s="1625"/>
      <c r="CSP3" s="1624"/>
      <c r="CSQ3" s="1623"/>
      <c r="CSR3" s="1623"/>
      <c r="CSS3" s="1623"/>
      <c r="CST3" s="1623"/>
      <c r="CSU3" s="1625"/>
      <c r="CSV3" s="1624"/>
      <c r="CSW3" s="1623"/>
      <c r="CSX3" s="1623"/>
      <c r="CSY3" s="1623"/>
      <c r="CSZ3" s="1623"/>
      <c r="CTA3" s="1625"/>
      <c r="CTB3" s="1624"/>
      <c r="CTC3" s="1623"/>
      <c r="CTD3" s="1623"/>
      <c r="CTE3" s="1623"/>
      <c r="CTF3" s="1623"/>
      <c r="CTG3" s="1625"/>
      <c r="CTH3" s="1624"/>
      <c r="CTI3" s="1623"/>
      <c r="CTJ3" s="1623"/>
      <c r="CTK3" s="1623"/>
      <c r="CTL3" s="1623"/>
      <c r="CTM3" s="1625"/>
      <c r="CTN3" s="1624"/>
      <c r="CTO3" s="1623"/>
      <c r="CTP3" s="1623"/>
      <c r="CTQ3" s="1623"/>
      <c r="CTR3" s="1623"/>
      <c r="CTS3" s="1625"/>
      <c r="CTT3" s="1624"/>
      <c r="CTU3" s="1623"/>
      <c r="CTV3" s="1623"/>
      <c r="CTW3" s="1623"/>
      <c r="CTX3" s="1623"/>
      <c r="CTY3" s="1625"/>
      <c r="CTZ3" s="1624"/>
      <c r="CUA3" s="1623"/>
      <c r="CUB3" s="1623"/>
      <c r="CUC3" s="1623"/>
      <c r="CUD3" s="1623"/>
      <c r="CUE3" s="1625"/>
      <c r="CUF3" s="1624"/>
      <c r="CUG3" s="1623"/>
      <c r="CUH3" s="1623"/>
      <c r="CUI3" s="1623"/>
      <c r="CUJ3" s="1623"/>
      <c r="CUK3" s="1625"/>
      <c r="CUL3" s="1624"/>
      <c r="CUM3" s="1623"/>
      <c r="CUN3" s="1623"/>
      <c r="CUO3" s="1623"/>
      <c r="CUP3" s="1623"/>
      <c r="CUQ3" s="1625"/>
      <c r="CUR3" s="1624"/>
      <c r="CUS3" s="1623"/>
      <c r="CUT3" s="1623"/>
      <c r="CUU3" s="1623"/>
      <c r="CUV3" s="1623"/>
      <c r="CUW3" s="1625"/>
      <c r="CUX3" s="1624"/>
      <c r="CUY3" s="1623"/>
      <c r="CUZ3" s="1623"/>
      <c r="CVA3" s="1623"/>
      <c r="CVB3" s="1623"/>
      <c r="CVC3" s="1625"/>
      <c r="CVD3" s="1624"/>
      <c r="CVE3" s="1623"/>
      <c r="CVF3" s="1623"/>
      <c r="CVG3" s="1623"/>
      <c r="CVH3" s="1623"/>
      <c r="CVI3" s="1625"/>
      <c r="CVJ3" s="1624"/>
      <c r="CVK3" s="1623"/>
      <c r="CVL3" s="1623"/>
      <c r="CVM3" s="1623"/>
      <c r="CVN3" s="1623"/>
      <c r="CVO3" s="1625"/>
      <c r="CVP3" s="1624"/>
      <c r="CVQ3" s="1623"/>
      <c r="CVR3" s="1623"/>
      <c r="CVS3" s="1623"/>
      <c r="CVT3" s="1623"/>
      <c r="CVU3" s="1625"/>
      <c r="CVV3" s="1624"/>
      <c r="CVW3" s="1623"/>
      <c r="CVX3" s="1623"/>
      <c r="CVY3" s="1623"/>
      <c r="CVZ3" s="1623"/>
      <c r="CWA3" s="1625"/>
      <c r="CWB3" s="1624"/>
      <c r="CWC3" s="1623"/>
      <c r="CWD3" s="1623"/>
      <c r="CWE3" s="1623"/>
      <c r="CWF3" s="1623"/>
      <c r="CWG3" s="1625"/>
      <c r="CWH3" s="1624"/>
      <c r="CWI3" s="1623"/>
      <c r="CWJ3" s="1623"/>
      <c r="CWK3" s="1623"/>
      <c r="CWL3" s="1623"/>
      <c r="CWM3" s="1625"/>
      <c r="CWN3" s="1624"/>
      <c r="CWO3" s="1623"/>
      <c r="CWP3" s="1623"/>
      <c r="CWQ3" s="1623"/>
      <c r="CWR3" s="1623"/>
      <c r="CWS3" s="1625"/>
      <c r="CWT3" s="1624"/>
      <c r="CWU3" s="1623"/>
      <c r="CWV3" s="1623"/>
      <c r="CWW3" s="1623"/>
      <c r="CWX3" s="1623"/>
      <c r="CWY3" s="1625"/>
      <c r="CWZ3" s="1624"/>
      <c r="CXA3" s="1623"/>
      <c r="CXB3" s="1623"/>
      <c r="CXC3" s="1623"/>
      <c r="CXD3" s="1623"/>
      <c r="CXE3" s="1625"/>
      <c r="CXF3" s="1624"/>
      <c r="CXG3" s="1623"/>
      <c r="CXH3" s="1623"/>
      <c r="CXI3" s="1623"/>
      <c r="CXJ3" s="1623"/>
      <c r="CXK3" s="1625"/>
      <c r="CXL3" s="1624"/>
      <c r="CXM3" s="1623"/>
      <c r="CXN3" s="1623"/>
      <c r="CXO3" s="1623"/>
      <c r="CXP3" s="1623"/>
      <c r="CXQ3" s="1625"/>
      <c r="CXR3" s="1624"/>
      <c r="CXS3" s="1623"/>
      <c r="CXT3" s="1623"/>
      <c r="CXU3" s="1623"/>
      <c r="CXV3" s="1623"/>
      <c r="CXW3" s="1625"/>
      <c r="CXX3" s="1624"/>
      <c r="CXY3" s="1623"/>
      <c r="CXZ3" s="1623"/>
      <c r="CYA3" s="1623"/>
      <c r="CYB3" s="1623"/>
      <c r="CYC3" s="1625"/>
      <c r="CYD3" s="1624"/>
      <c r="CYE3" s="1623"/>
      <c r="CYF3" s="1623"/>
      <c r="CYG3" s="1623"/>
      <c r="CYH3" s="1623"/>
      <c r="CYI3" s="1625"/>
      <c r="CYJ3" s="1624"/>
      <c r="CYK3" s="1623"/>
      <c r="CYL3" s="1623"/>
      <c r="CYM3" s="1623"/>
      <c r="CYN3" s="1623"/>
      <c r="CYO3" s="1625"/>
      <c r="CYP3" s="1624"/>
      <c r="CYQ3" s="1623"/>
      <c r="CYR3" s="1623"/>
      <c r="CYS3" s="1623"/>
      <c r="CYT3" s="1623"/>
      <c r="CYU3" s="1625"/>
      <c r="CYV3" s="1624"/>
      <c r="CYW3" s="1623"/>
      <c r="CYX3" s="1623"/>
      <c r="CYY3" s="1623"/>
      <c r="CYZ3" s="1623"/>
      <c r="CZA3" s="1625"/>
      <c r="CZB3" s="1624"/>
      <c r="CZC3" s="1623"/>
      <c r="CZD3" s="1623"/>
      <c r="CZE3" s="1623"/>
      <c r="CZF3" s="1623"/>
      <c r="CZG3" s="1625"/>
      <c r="CZH3" s="1624"/>
      <c r="CZI3" s="1623"/>
      <c r="CZJ3" s="1623"/>
      <c r="CZK3" s="1623"/>
      <c r="CZL3" s="1623"/>
      <c r="CZM3" s="1625"/>
      <c r="CZN3" s="1624"/>
      <c r="CZO3" s="1623"/>
      <c r="CZP3" s="1623"/>
      <c r="CZQ3" s="1623"/>
      <c r="CZR3" s="1623"/>
      <c r="CZS3" s="1625"/>
      <c r="CZT3" s="1624"/>
      <c r="CZU3" s="1623"/>
      <c r="CZV3" s="1623"/>
      <c r="CZW3" s="1623"/>
      <c r="CZX3" s="1623"/>
      <c r="CZY3" s="1625"/>
      <c r="CZZ3" s="1624"/>
      <c r="DAA3" s="1623"/>
      <c r="DAB3" s="1623"/>
      <c r="DAC3" s="1623"/>
      <c r="DAD3" s="1623"/>
      <c r="DAE3" s="1625"/>
      <c r="DAF3" s="1624"/>
      <c r="DAG3" s="1623"/>
      <c r="DAH3" s="1623"/>
      <c r="DAI3" s="1623"/>
      <c r="DAJ3" s="1623"/>
      <c r="DAK3" s="1625"/>
      <c r="DAL3" s="1624"/>
      <c r="DAM3" s="1623"/>
      <c r="DAN3" s="1623"/>
      <c r="DAO3" s="1623"/>
      <c r="DAP3" s="1623"/>
      <c r="DAQ3" s="1625"/>
      <c r="DAR3" s="1624"/>
      <c r="DAS3" s="1623"/>
      <c r="DAT3" s="1623"/>
      <c r="DAU3" s="1623"/>
      <c r="DAV3" s="1623"/>
      <c r="DAW3" s="1625"/>
      <c r="DAX3" s="1624"/>
      <c r="DAY3" s="1623"/>
      <c r="DAZ3" s="1623"/>
      <c r="DBA3" s="1623"/>
      <c r="DBB3" s="1623"/>
      <c r="DBC3" s="1625"/>
      <c r="DBD3" s="1624"/>
      <c r="DBE3" s="1623"/>
      <c r="DBF3" s="1623"/>
      <c r="DBG3" s="1623"/>
      <c r="DBH3" s="1623"/>
      <c r="DBI3" s="1625"/>
      <c r="DBJ3" s="1624"/>
      <c r="DBK3" s="1623"/>
      <c r="DBL3" s="1623"/>
      <c r="DBM3" s="1623"/>
      <c r="DBN3" s="1623"/>
      <c r="DBO3" s="1625"/>
      <c r="DBP3" s="1624"/>
      <c r="DBQ3" s="1623"/>
      <c r="DBR3" s="1623"/>
      <c r="DBS3" s="1623"/>
      <c r="DBT3" s="1623"/>
      <c r="DBU3" s="1625"/>
      <c r="DBV3" s="1624"/>
      <c r="DBW3" s="1623"/>
      <c r="DBX3" s="1623"/>
      <c r="DBY3" s="1623"/>
      <c r="DBZ3" s="1623"/>
      <c r="DCA3" s="1625"/>
      <c r="DCB3" s="1624"/>
      <c r="DCC3" s="1623"/>
      <c r="DCD3" s="1623"/>
      <c r="DCE3" s="1623"/>
      <c r="DCF3" s="1623"/>
      <c r="DCG3" s="1625"/>
      <c r="DCH3" s="1624"/>
      <c r="DCI3" s="1623"/>
      <c r="DCJ3" s="1623"/>
      <c r="DCK3" s="1623"/>
      <c r="DCL3" s="1623"/>
      <c r="DCM3" s="1625"/>
      <c r="DCN3" s="1624"/>
      <c r="DCO3" s="1623"/>
      <c r="DCP3" s="1623"/>
      <c r="DCQ3" s="1623"/>
      <c r="DCR3" s="1623"/>
      <c r="DCS3" s="1625"/>
      <c r="DCT3" s="1624"/>
      <c r="DCU3" s="1623"/>
      <c r="DCV3" s="1623"/>
      <c r="DCW3" s="1623"/>
      <c r="DCX3" s="1623"/>
      <c r="DCY3" s="1625"/>
      <c r="DCZ3" s="1624"/>
      <c r="DDA3" s="1623"/>
      <c r="DDB3" s="1623"/>
      <c r="DDC3" s="1623"/>
      <c r="DDD3" s="1623"/>
      <c r="DDE3" s="1625"/>
      <c r="DDF3" s="1624"/>
      <c r="DDG3" s="1623"/>
      <c r="DDH3" s="1623"/>
      <c r="DDI3" s="1623"/>
      <c r="DDJ3" s="1623"/>
      <c r="DDK3" s="1625"/>
      <c r="DDL3" s="1624"/>
      <c r="DDM3" s="1623"/>
      <c r="DDN3" s="1623"/>
      <c r="DDO3" s="1623"/>
      <c r="DDP3" s="1623"/>
      <c r="DDQ3" s="1625"/>
      <c r="DDR3" s="1624"/>
      <c r="DDS3" s="1623"/>
      <c r="DDT3" s="1623"/>
      <c r="DDU3" s="1623"/>
      <c r="DDV3" s="1623"/>
      <c r="DDW3" s="1625"/>
      <c r="DDX3" s="1624"/>
      <c r="DDY3" s="1623"/>
      <c r="DDZ3" s="1623"/>
      <c r="DEA3" s="1623"/>
      <c r="DEB3" s="1623"/>
      <c r="DEC3" s="1625"/>
      <c r="DED3" s="1624"/>
      <c r="DEE3" s="1623"/>
      <c r="DEF3" s="1623"/>
      <c r="DEG3" s="1623"/>
      <c r="DEH3" s="1623"/>
      <c r="DEI3" s="1625"/>
      <c r="DEJ3" s="1624"/>
      <c r="DEK3" s="1623"/>
      <c r="DEL3" s="1623"/>
      <c r="DEM3" s="1623"/>
      <c r="DEN3" s="1623"/>
      <c r="DEO3" s="1625"/>
      <c r="DEP3" s="1624"/>
      <c r="DEQ3" s="1623"/>
      <c r="DER3" s="1623"/>
      <c r="DES3" s="1623"/>
      <c r="DET3" s="1623"/>
      <c r="DEU3" s="1625"/>
      <c r="DEV3" s="1624"/>
      <c r="DEW3" s="1623"/>
      <c r="DEX3" s="1623"/>
      <c r="DEY3" s="1623"/>
      <c r="DEZ3" s="1623"/>
      <c r="DFA3" s="1625"/>
      <c r="DFB3" s="1624"/>
      <c r="DFC3" s="1623"/>
      <c r="DFD3" s="1623"/>
      <c r="DFE3" s="1623"/>
      <c r="DFF3" s="1623"/>
      <c r="DFG3" s="1625"/>
      <c r="DFH3" s="1624"/>
      <c r="DFI3" s="1623"/>
      <c r="DFJ3" s="1623"/>
      <c r="DFK3" s="1623"/>
      <c r="DFL3" s="1623"/>
      <c r="DFM3" s="1625"/>
      <c r="DFN3" s="1624"/>
      <c r="DFO3" s="1623"/>
      <c r="DFP3" s="1623"/>
      <c r="DFQ3" s="1623"/>
      <c r="DFR3" s="1623"/>
      <c r="DFS3" s="1625"/>
      <c r="DFT3" s="1624"/>
      <c r="DFU3" s="1623"/>
      <c r="DFV3" s="1623"/>
      <c r="DFW3" s="1623"/>
      <c r="DFX3" s="1623"/>
      <c r="DFY3" s="1625"/>
      <c r="DFZ3" s="1624"/>
      <c r="DGA3" s="1623"/>
      <c r="DGB3" s="1623"/>
      <c r="DGC3" s="1623"/>
      <c r="DGD3" s="1623"/>
      <c r="DGE3" s="1625"/>
      <c r="DGF3" s="1624"/>
      <c r="DGG3" s="1623"/>
      <c r="DGH3" s="1623"/>
      <c r="DGI3" s="1623"/>
      <c r="DGJ3" s="1623"/>
      <c r="DGK3" s="1625"/>
      <c r="DGL3" s="1624"/>
      <c r="DGM3" s="1623"/>
      <c r="DGN3" s="1623"/>
      <c r="DGO3" s="1623"/>
      <c r="DGP3" s="1623"/>
      <c r="DGQ3" s="1625"/>
      <c r="DGR3" s="1624"/>
      <c r="DGS3" s="1623"/>
      <c r="DGT3" s="1623"/>
      <c r="DGU3" s="1623"/>
      <c r="DGV3" s="1623"/>
      <c r="DGW3" s="1625"/>
      <c r="DGX3" s="1624"/>
      <c r="DGY3" s="1623"/>
      <c r="DGZ3" s="1623"/>
      <c r="DHA3" s="1623"/>
      <c r="DHB3" s="1623"/>
      <c r="DHC3" s="1625"/>
      <c r="DHD3" s="1624"/>
      <c r="DHE3" s="1623"/>
      <c r="DHF3" s="1623"/>
      <c r="DHG3" s="1623"/>
      <c r="DHH3" s="1623"/>
      <c r="DHI3" s="1625"/>
      <c r="DHJ3" s="1624"/>
      <c r="DHK3" s="1623"/>
      <c r="DHL3" s="1623"/>
      <c r="DHM3" s="1623"/>
      <c r="DHN3" s="1623"/>
      <c r="DHO3" s="1625"/>
      <c r="DHP3" s="1624"/>
      <c r="DHQ3" s="1623"/>
      <c r="DHR3" s="1623"/>
      <c r="DHS3" s="1623"/>
      <c r="DHT3" s="1623"/>
      <c r="DHU3" s="1625"/>
      <c r="DHV3" s="1624"/>
      <c r="DHW3" s="1623"/>
      <c r="DHX3" s="1623"/>
      <c r="DHY3" s="1623"/>
      <c r="DHZ3" s="1623"/>
      <c r="DIA3" s="1625"/>
      <c r="DIB3" s="1624"/>
      <c r="DIC3" s="1623"/>
      <c r="DID3" s="1623"/>
      <c r="DIE3" s="1623"/>
      <c r="DIF3" s="1623"/>
      <c r="DIG3" s="1625"/>
      <c r="DIH3" s="1624"/>
      <c r="DII3" s="1623"/>
      <c r="DIJ3" s="1623"/>
      <c r="DIK3" s="1623"/>
      <c r="DIL3" s="1623"/>
      <c r="DIM3" s="1625"/>
      <c r="DIN3" s="1624"/>
      <c r="DIO3" s="1623"/>
      <c r="DIP3" s="1623"/>
      <c r="DIQ3" s="1623"/>
      <c r="DIR3" s="1623"/>
      <c r="DIS3" s="1625"/>
      <c r="DIT3" s="1624"/>
      <c r="DIU3" s="1623"/>
      <c r="DIV3" s="1623"/>
      <c r="DIW3" s="1623"/>
      <c r="DIX3" s="1623"/>
      <c r="DIY3" s="1625"/>
      <c r="DIZ3" s="1624"/>
      <c r="DJA3" s="1623"/>
      <c r="DJB3" s="1623"/>
      <c r="DJC3" s="1623"/>
      <c r="DJD3" s="1623"/>
      <c r="DJE3" s="1625"/>
      <c r="DJF3" s="1624"/>
      <c r="DJG3" s="1623"/>
      <c r="DJH3" s="1623"/>
      <c r="DJI3" s="1623"/>
      <c r="DJJ3" s="1623"/>
      <c r="DJK3" s="1625"/>
      <c r="DJL3" s="1624"/>
      <c r="DJM3" s="1623"/>
      <c r="DJN3" s="1623"/>
      <c r="DJO3" s="1623"/>
      <c r="DJP3" s="1623"/>
      <c r="DJQ3" s="1625"/>
      <c r="DJR3" s="1624"/>
      <c r="DJS3" s="1623"/>
      <c r="DJT3" s="1623"/>
      <c r="DJU3" s="1623"/>
      <c r="DJV3" s="1623"/>
      <c r="DJW3" s="1625"/>
      <c r="DJX3" s="1624"/>
      <c r="DJY3" s="1623"/>
      <c r="DJZ3" s="1623"/>
      <c r="DKA3" s="1623"/>
      <c r="DKB3" s="1623"/>
      <c r="DKC3" s="1625"/>
      <c r="DKD3" s="1624"/>
      <c r="DKE3" s="1623"/>
      <c r="DKF3" s="1623"/>
      <c r="DKG3" s="1623"/>
      <c r="DKH3" s="1623"/>
      <c r="DKI3" s="1625"/>
      <c r="DKJ3" s="1624"/>
      <c r="DKK3" s="1623"/>
      <c r="DKL3" s="1623"/>
      <c r="DKM3" s="1623"/>
      <c r="DKN3" s="1623"/>
      <c r="DKO3" s="1625"/>
      <c r="DKP3" s="1624"/>
      <c r="DKQ3" s="1623"/>
      <c r="DKR3" s="1623"/>
      <c r="DKS3" s="1623"/>
      <c r="DKT3" s="1623"/>
      <c r="DKU3" s="1625"/>
      <c r="DKV3" s="1624"/>
      <c r="DKW3" s="1623"/>
      <c r="DKX3" s="1623"/>
      <c r="DKY3" s="1623"/>
      <c r="DKZ3" s="1623"/>
      <c r="DLA3" s="1625"/>
      <c r="DLB3" s="1624"/>
      <c r="DLC3" s="1623"/>
      <c r="DLD3" s="1623"/>
      <c r="DLE3" s="1623"/>
      <c r="DLF3" s="1623"/>
      <c r="DLG3" s="1625"/>
      <c r="DLH3" s="1624"/>
      <c r="DLI3" s="1623"/>
      <c r="DLJ3" s="1623"/>
      <c r="DLK3" s="1623"/>
      <c r="DLL3" s="1623"/>
      <c r="DLM3" s="1625"/>
      <c r="DLN3" s="1624"/>
      <c r="DLO3" s="1623"/>
      <c r="DLP3" s="1623"/>
      <c r="DLQ3" s="1623"/>
      <c r="DLR3" s="1623"/>
      <c r="DLS3" s="1625"/>
      <c r="DLT3" s="1624"/>
      <c r="DLU3" s="1623"/>
      <c r="DLV3" s="1623"/>
      <c r="DLW3" s="1623"/>
      <c r="DLX3" s="1623"/>
      <c r="DLY3" s="1625"/>
      <c r="DLZ3" s="1624"/>
      <c r="DMA3" s="1623"/>
      <c r="DMB3" s="1623"/>
      <c r="DMC3" s="1623"/>
      <c r="DMD3" s="1623"/>
      <c r="DME3" s="1625"/>
      <c r="DMF3" s="1624"/>
      <c r="DMG3" s="1623"/>
      <c r="DMH3" s="1623"/>
      <c r="DMI3" s="1623"/>
      <c r="DMJ3" s="1623"/>
      <c r="DMK3" s="1625"/>
      <c r="DML3" s="1624"/>
      <c r="DMM3" s="1623"/>
      <c r="DMN3" s="1623"/>
      <c r="DMO3" s="1623"/>
      <c r="DMP3" s="1623"/>
      <c r="DMQ3" s="1625"/>
      <c r="DMR3" s="1624"/>
      <c r="DMS3" s="1623"/>
      <c r="DMT3" s="1623"/>
      <c r="DMU3" s="1623"/>
      <c r="DMV3" s="1623"/>
      <c r="DMW3" s="1625"/>
      <c r="DMX3" s="1624"/>
      <c r="DMY3" s="1623"/>
      <c r="DMZ3" s="1623"/>
      <c r="DNA3" s="1623"/>
      <c r="DNB3" s="1623"/>
      <c r="DNC3" s="1625"/>
      <c r="DND3" s="1624"/>
      <c r="DNE3" s="1623"/>
      <c r="DNF3" s="1623"/>
      <c r="DNG3" s="1623"/>
      <c r="DNH3" s="1623"/>
      <c r="DNI3" s="1625"/>
      <c r="DNJ3" s="1624"/>
      <c r="DNK3" s="1623"/>
      <c r="DNL3" s="1623"/>
      <c r="DNM3" s="1623"/>
      <c r="DNN3" s="1623"/>
      <c r="DNO3" s="1625"/>
      <c r="DNP3" s="1624"/>
      <c r="DNQ3" s="1623"/>
      <c r="DNR3" s="1623"/>
      <c r="DNS3" s="1623"/>
      <c r="DNT3" s="1623"/>
      <c r="DNU3" s="1625"/>
      <c r="DNV3" s="1624"/>
      <c r="DNW3" s="1623"/>
      <c r="DNX3" s="1623"/>
      <c r="DNY3" s="1623"/>
      <c r="DNZ3" s="1623"/>
      <c r="DOA3" s="1625"/>
      <c r="DOB3" s="1624"/>
      <c r="DOC3" s="1623"/>
      <c r="DOD3" s="1623"/>
      <c r="DOE3" s="1623"/>
      <c r="DOF3" s="1623"/>
      <c r="DOG3" s="1625"/>
      <c r="DOH3" s="1624"/>
      <c r="DOI3" s="1623"/>
      <c r="DOJ3" s="1623"/>
      <c r="DOK3" s="1623"/>
      <c r="DOL3" s="1623"/>
      <c r="DOM3" s="1625"/>
      <c r="DON3" s="1624"/>
      <c r="DOO3" s="1623"/>
      <c r="DOP3" s="1623"/>
      <c r="DOQ3" s="1623"/>
      <c r="DOR3" s="1623"/>
      <c r="DOS3" s="1625"/>
      <c r="DOT3" s="1624"/>
      <c r="DOU3" s="1623"/>
      <c r="DOV3" s="1623"/>
      <c r="DOW3" s="1623"/>
      <c r="DOX3" s="1623"/>
      <c r="DOY3" s="1625"/>
      <c r="DOZ3" s="1624"/>
      <c r="DPA3" s="1623"/>
      <c r="DPB3" s="1623"/>
      <c r="DPC3" s="1623"/>
      <c r="DPD3" s="1623"/>
      <c r="DPE3" s="1625"/>
      <c r="DPF3" s="1624"/>
      <c r="DPG3" s="1623"/>
      <c r="DPH3" s="1623"/>
      <c r="DPI3" s="1623"/>
      <c r="DPJ3" s="1623"/>
      <c r="DPK3" s="1625"/>
      <c r="DPL3" s="1624"/>
      <c r="DPM3" s="1623"/>
      <c r="DPN3" s="1623"/>
      <c r="DPO3" s="1623"/>
      <c r="DPP3" s="1623"/>
      <c r="DPQ3" s="1625"/>
      <c r="DPR3" s="1624"/>
      <c r="DPS3" s="1623"/>
      <c r="DPT3" s="1623"/>
      <c r="DPU3" s="1623"/>
      <c r="DPV3" s="1623"/>
      <c r="DPW3" s="1625"/>
      <c r="DPX3" s="1624"/>
      <c r="DPY3" s="1623"/>
      <c r="DPZ3" s="1623"/>
      <c r="DQA3" s="1623"/>
      <c r="DQB3" s="1623"/>
      <c r="DQC3" s="1625"/>
      <c r="DQD3" s="1624"/>
      <c r="DQE3" s="1623"/>
      <c r="DQF3" s="1623"/>
      <c r="DQG3" s="1623"/>
      <c r="DQH3" s="1623"/>
      <c r="DQI3" s="1625"/>
      <c r="DQJ3" s="1624"/>
      <c r="DQK3" s="1623"/>
      <c r="DQL3" s="1623"/>
      <c r="DQM3" s="1623"/>
      <c r="DQN3" s="1623"/>
      <c r="DQO3" s="1625"/>
      <c r="DQP3" s="1624"/>
      <c r="DQQ3" s="1623"/>
      <c r="DQR3" s="1623"/>
      <c r="DQS3" s="1623"/>
      <c r="DQT3" s="1623"/>
      <c r="DQU3" s="1625"/>
      <c r="DQV3" s="1624"/>
      <c r="DQW3" s="1623"/>
      <c r="DQX3" s="1623"/>
      <c r="DQY3" s="1623"/>
      <c r="DQZ3" s="1623"/>
      <c r="DRA3" s="1625"/>
      <c r="DRB3" s="1624"/>
      <c r="DRC3" s="1623"/>
      <c r="DRD3" s="1623"/>
      <c r="DRE3" s="1623"/>
      <c r="DRF3" s="1623"/>
      <c r="DRG3" s="1625"/>
      <c r="DRH3" s="1624"/>
      <c r="DRI3" s="1623"/>
      <c r="DRJ3" s="1623"/>
      <c r="DRK3" s="1623"/>
      <c r="DRL3" s="1623"/>
      <c r="DRM3" s="1625"/>
      <c r="DRN3" s="1624"/>
      <c r="DRO3" s="1623"/>
      <c r="DRP3" s="1623"/>
      <c r="DRQ3" s="1623"/>
      <c r="DRR3" s="1623"/>
      <c r="DRS3" s="1625"/>
      <c r="DRT3" s="1624"/>
      <c r="DRU3" s="1623"/>
      <c r="DRV3" s="1623"/>
      <c r="DRW3" s="1623"/>
      <c r="DRX3" s="1623"/>
      <c r="DRY3" s="1625"/>
      <c r="DRZ3" s="1624"/>
      <c r="DSA3" s="1623"/>
      <c r="DSB3" s="1623"/>
      <c r="DSC3" s="1623"/>
      <c r="DSD3" s="1623"/>
      <c r="DSE3" s="1625"/>
      <c r="DSF3" s="1624"/>
      <c r="DSG3" s="1623"/>
      <c r="DSH3" s="1623"/>
      <c r="DSI3" s="1623"/>
      <c r="DSJ3" s="1623"/>
      <c r="DSK3" s="1625"/>
      <c r="DSL3" s="1624"/>
      <c r="DSM3" s="1623"/>
      <c r="DSN3" s="1623"/>
      <c r="DSO3" s="1623"/>
      <c r="DSP3" s="1623"/>
      <c r="DSQ3" s="1625"/>
      <c r="DSR3" s="1624"/>
      <c r="DSS3" s="1623"/>
      <c r="DST3" s="1623"/>
      <c r="DSU3" s="1623"/>
      <c r="DSV3" s="1623"/>
      <c r="DSW3" s="1625"/>
      <c r="DSX3" s="1624"/>
      <c r="DSY3" s="1623"/>
      <c r="DSZ3" s="1623"/>
      <c r="DTA3" s="1623"/>
      <c r="DTB3" s="1623"/>
      <c r="DTC3" s="1625"/>
      <c r="DTD3" s="1624"/>
      <c r="DTE3" s="1623"/>
      <c r="DTF3" s="1623"/>
      <c r="DTG3" s="1623"/>
      <c r="DTH3" s="1623"/>
      <c r="DTI3" s="1625"/>
      <c r="DTJ3" s="1624"/>
      <c r="DTK3" s="1623"/>
      <c r="DTL3" s="1623"/>
      <c r="DTM3" s="1623"/>
      <c r="DTN3" s="1623"/>
      <c r="DTO3" s="1625"/>
      <c r="DTP3" s="1624"/>
      <c r="DTQ3" s="1623"/>
      <c r="DTR3" s="1623"/>
      <c r="DTS3" s="1623"/>
      <c r="DTT3" s="1623"/>
      <c r="DTU3" s="1625"/>
      <c r="DTV3" s="1624"/>
      <c r="DTW3" s="1623"/>
      <c r="DTX3" s="1623"/>
      <c r="DTY3" s="1623"/>
      <c r="DTZ3" s="1623"/>
      <c r="DUA3" s="1625"/>
      <c r="DUB3" s="1624"/>
      <c r="DUC3" s="1623"/>
      <c r="DUD3" s="1623"/>
      <c r="DUE3" s="1623"/>
      <c r="DUF3" s="1623"/>
      <c r="DUG3" s="1625"/>
      <c r="DUH3" s="1624"/>
      <c r="DUI3" s="1623"/>
      <c r="DUJ3" s="1623"/>
      <c r="DUK3" s="1623"/>
      <c r="DUL3" s="1623"/>
      <c r="DUM3" s="1625"/>
      <c r="DUN3" s="1624"/>
      <c r="DUO3" s="1623"/>
      <c r="DUP3" s="1623"/>
      <c r="DUQ3" s="1623"/>
      <c r="DUR3" s="1623"/>
      <c r="DUS3" s="1625"/>
      <c r="DUT3" s="1624"/>
      <c r="DUU3" s="1623"/>
      <c r="DUV3" s="1623"/>
      <c r="DUW3" s="1623"/>
      <c r="DUX3" s="1623"/>
      <c r="DUY3" s="1625"/>
      <c r="DUZ3" s="1624"/>
      <c r="DVA3" s="1623"/>
      <c r="DVB3" s="1623"/>
      <c r="DVC3" s="1623"/>
      <c r="DVD3" s="1623"/>
      <c r="DVE3" s="1625"/>
      <c r="DVF3" s="1624"/>
      <c r="DVG3" s="1623"/>
      <c r="DVH3" s="1623"/>
      <c r="DVI3" s="1623"/>
      <c r="DVJ3" s="1623"/>
      <c r="DVK3" s="1625"/>
      <c r="DVL3" s="1624"/>
      <c r="DVM3" s="1623"/>
      <c r="DVN3" s="1623"/>
      <c r="DVO3" s="1623"/>
      <c r="DVP3" s="1623"/>
      <c r="DVQ3" s="1625"/>
      <c r="DVR3" s="1624"/>
      <c r="DVS3" s="1623"/>
      <c r="DVT3" s="1623"/>
      <c r="DVU3" s="1623"/>
      <c r="DVV3" s="1623"/>
      <c r="DVW3" s="1625"/>
      <c r="DVX3" s="1624"/>
      <c r="DVY3" s="1623"/>
      <c r="DVZ3" s="1623"/>
      <c r="DWA3" s="1623"/>
      <c r="DWB3" s="1623"/>
      <c r="DWC3" s="1625"/>
      <c r="DWD3" s="1624"/>
      <c r="DWE3" s="1623"/>
      <c r="DWF3" s="1623"/>
      <c r="DWG3" s="1623"/>
      <c r="DWH3" s="1623"/>
      <c r="DWI3" s="1625"/>
      <c r="DWJ3" s="1624"/>
      <c r="DWK3" s="1623"/>
      <c r="DWL3" s="1623"/>
      <c r="DWM3" s="1623"/>
      <c r="DWN3" s="1623"/>
      <c r="DWO3" s="1625"/>
      <c r="DWP3" s="1624"/>
      <c r="DWQ3" s="1623"/>
      <c r="DWR3" s="1623"/>
      <c r="DWS3" s="1623"/>
      <c r="DWT3" s="1623"/>
      <c r="DWU3" s="1625"/>
      <c r="DWV3" s="1624"/>
      <c r="DWW3" s="1623"/>
      <c r="DWX3" s="1623"/>
      <c r="DWY3" s="1623"/>
      <c r="DWZ3" s="1623"/>
      <c r="DXA3" s="1625"/>
      <c r="DXB3" s="1624"/>
      <c r="DXC3" s="1623"/>
      <c r="DXD3" s="1623"/>
      <c r="DXE3" s="1623"/>
      <c r="DXF3" s="1623"/>
      <c r="DXG3" s="1625"/>
      <c r="DXH3" s="1624"/>
      <c r="DXI3" s="1623"/>
      <c r="DXJ3" s="1623"/>
      <c r="DXK3" s="1623"/>
      <c r="DXL3" s="1623"/>
      <c r="DXM3" s="1625"/>
      <c r="DXN3" s="1624"/>
      <c r="DXO3" s="1623"/>
      <c r="DXP3" s="1623"/>
      <c r="DXQ3" s="1623"/>
      <c r="DXR3" s="1623"/>
      <c r="DXS3" s="1625"/>
      <c r="DXT3" s="1624"/>
      <c r="DXU3" s="1623"/>
      <c r="DXV3" s="1623"/>
      <c r="DXW3" s="1623"/>
      <c r="DXX3" s="1623"/>
      <c r="DXY3" s="1625"/>
      <c r="DXZ3" s="1624"/>
      <c r="DYA3" s="1623"/>
      <c r="DYB3" s="1623"/>
      <c r="DYC3" s="1623"/>
      <c r="DYD3" s="1623"/>
      <c r="DYE3" s="1625"/>
      <c r="DYF3" s="1624"/>
      <c r="DYG3" s="1623"/>
      <c r="DYH3" s="1623"/>
      <c r="DYI3" s="1623"/>
      <c r="DYJ3" s="1623"/>
      <c r="DYK3" s="1625"/>
      <c r="DYL3" s="1624"/>
      <c r="DYM3" s="1623"/>
      <c r="DYN3" s="1623"/>
      <c r="DYO3" s="1623"/>
      <c r="DYP3" s="1623"/>
      <c r="DYQ3" s="1625"/>
      <c r="DYR3" s="1624"/>
      <c r="DYS3" s="1623"/>
      <c r="DYT3" s="1623"/>
      <c r="DYU3" s="1623"/>
      <c r="DYV3" s="1623"/>
      <c r="DYW3" s="1625"/>
      <c r="DYX3" s="1624"/>
      <c r="DYY3" s="1623"/>
      <c r="DYZ3" s="1623"/>
      <c r="DZA3" s="1623"/>
      <c r="DZB3" s="1623"/>
      <c r="DZC3" s="1625"/>
      <c r="DZD3" s="1624"/>
      <c r="DZE3" s="1623"/>
      <c r="DZF3" s="1623"/>
      <c r="DZG3" s="1623"/>
      <c r="DZH3" s="1623"/>
      <c r="DZI3" s="1625"/>
      <c r="DZJ3" s="1624"/>
      <c r="DZK3" s="1623"/>
      <c r="DZL3" s="1623"/>
      <c r="DZM3" s="1623"/>
      <c r="DZN3" s="1623"/>
      <c r="DZO3" s="1625"/>
      <c r="DZP3" s="1624"/>
      <c r="DZQ3" s="1623"/>
      <c r="DZR3" s="1623"/>
      <c r="DZS3" s="1623"/>
      <c r="DZT3" s="1623"/>
      <c r="DZU3" s="1625"/>
      <c r="DZV3" s="1624"/>
      <c r="DZW3" s="1623"/>
      <c r="DZX3" s="1623"/>
      <c r="DZY3" s="1623"/>
      <c r="DZZ3" s="1623"/>
      <c r="EAA3" s="1625"/>
      <c r="EAB3" s="1624"/>
      <c r="EAC3" s="1623"/>
      <c r="EAD3" s="1623"/>
      <c r="EAE3" s="1623"/>
      <c r="EAF3" s="1623"/>
      <c r="EAG3" s="1625"/>
      <c r="EAH3" s="1624"/>
      <c r="EAI3" s="1623"/>
      <c r="EAJ3" s="1623"/>
      <c r="EAK3" s="1623"/>
      <c r="EAL3" s="1623"/>
      <c r="EAM3" s="1625"/>
      <c r="EAN3" s="1624"/>
      <c r="EAO3" s="1623"/>
      <c r="EAP3" s="1623"/>
      <c r="EAQ3" s="1623"/>
      <c r="EAR3" s="1623"/>
      <c r="EAS3" s="1625"/>
      <c r="EAT3" s="1624"/>
      <c r="EAU3" s="1623"/>
      <c r="EAV3" s="1623"/>
      <c r="EAW3" s="1623"/>
      <c r="EAX3" s="1623"/>
      <c r="EAY3" s="1625"/>
      <c r="EAZ3" s="1624"/>
      <c r="EBA3" s="1623"/>
      <c r="EBB3" s="1623"/>
      <c r="EBC3" s="1623"/>
      <c r="EBD3" s="1623"/>
      <c r="EBE3" s="1625"/>
      <c r="EBF3" s="1624"/>
      <c r="EBG3" s="1623"/>
      <c r="EBH3" s="1623"/>
      <c r="EBI3" s="1623"/>
      <c r="EBJ3" s="1623"/>
      <c r="EBK3" s="1625"/>
      <c r="EBL3" s="1624"/>
      <c r="EBM3" s="1623"/>
      <c r="EBN3" s="1623"/>
      <c r="EBO3" s="1623"/>
      <c r="EBP3" s="1623"/>
      <c r="EBQ3" s="1625"/>
      <c r="EBR3" s="1624"/>
      <c r="EBS3" s="1623"/>
      <c r="EBT3" s="1623"/>
      <c r="EBU3" s="1623"/>
      <c r="EBV3" s="1623"/>
      <c r="EBW3" s="1625"/>
      <c r="EBX3" s="1624"/>
      <c r="EBY3" s="1623"/>
      <c r="EBZ3" s="1623"/>
      <c r="ECA3" s="1623"/>
      <c r="ECB3" s="1623"/>
      <c r="ECC3" s="1625"/>
      <c r="ECD3" s="1624"/>
      <c r="ECE3" s="1623"/>
      <c r="ECF3" s="1623"/>
      <c r="ECG3" s="1623"/>
      <c r="ECH3" s="1623"/>
      <c r="ECI3" s="1625"/>
      <c r="ECJ3" s="1624"/>
      <c r="ECK3" s="1623"/>
      <c r="ECL3" s="1623"/>
      <c r="ECM3" s="1623"/>
      <c r="ECN3" s="1623"/>
      <c r="ECO3" s="1625"/>
      <c r="ECP3" s="1624"/>
      <c r="ECQ3" s="1623"/>
      <c r="ECR3" s="1623"/>
      <c r="ECS3" s="1623"/>
      <c r="ECT3" s="1623"/>
      <c r="ECU3" s="1625"/>
      <c r="ECV3" s="1624"/>
      <c r="ECW3" s="1623"/>
      <c r="ECX3" s="1623"/>
      <c r="ECY3" s="1623"/>
      <c r="ECZ3" s="1623"/>
      <c r="EDA3" s="1625"/>
      <c r="EDB3" s="1624"/>
      <c r="EDC3" s="1623"/>
      <c r="EDD3" s="1623"/>
      <c r="EDE3" s="1623"/>
      <c r="EDF3" s="1623"/>
      <c r="EDG3" s="1625"/>
      <c r="EDH3" s="1624"/>
      <c r="EDI3" s="1623"/>
      <c r="EDJ3" s="1623"/>
      <c r="EDK3" s="1623"/>
      <c r="EDL3" s="1623"/>
      <c r="EDM3" s="1625"/>
      <c r="EDN3" s="1624"/>
      <c r="EDO3" s="1623"/>
      <c r="EDP3" s="1623"/>
      <c r="EDQ3" s="1623"/>
      <c r="EDR3" s="1623"/>
      <c r="EDS3" s="1625"/>
      <c r="EDT3" s="1624"/>
      <c r="EDU3" s="1623"/>
      <c r="EDV3" s="1623"/>
      <c r="EDW3" s="1623"/>
      <c r="EDX3" s="1623"/>
      <c r="EDY3" s="1625"/>
      <c r="EDZ3" s="1624"/>
      <c r="EEA3" s="1623"/>
      <c r="EEB3" s="1623"/>
      <c r="EEC3" s="1623"/>
      <c r="EED3" s="1623"/>
      <c r="EEE3" s="1625"/>
      <c r="EEF3" s="1624"/>
      <c r="EEG3" s="1623"/>
      <c r="EEH3" s="1623"/>
      <c r="EEI3" s="1623"/>
      <c r="EEJ3" s="1623"/>
      <c r="EEK3" s="1625"/>
      <c r="EEL3" s="1624"/>
      <c r="EEM3" s="1623"/>
      <c r="EEN3" s="1623"/>
      <c r="EEO3" s="1623"/>
      <c r="EEP3" s="1623"/>
      <c r="EEQ3" s="1625"/>
      <c r="EER3" s="1624"/>
      <c r="EES3" s="1623"/>
      <c r="EET3" s="1623"/>
      <c r="EEU3" s="1623"/>
      <c r="EEV3" s="1623"/>
      <c r="EEW3" s="1625"/>
      <c r="EEX3" s="1624"/>
      <c r="EEY3" s="1623"/>
      <c r="EEZ3" s="1623"/>
      <c r="EFA3" s="1623"/>
      <c r="EFB3" s="1623"/>
      <c r="EFC3" s="1625"/>
      <c r="EFD3" s="1624"/>
      <c r="EFE3" s="1623"/>
      <c r="EFF3" s="1623"/>
      <c r="EFG3" s="1623"/>
      <c r="EFH3" s="1623"/>
      <c r="EFI3" s="1625"/>
      <c r="EFJ3" s="1624"/>
      <c r="EFK3" s="1623"/>
      <c r="EFL3" s="1623"/>
      <c r="EFM3" s="1623"/>
      <c r="EFN3" s="1623"/>
      <c r="EFO3" s="1625"/>
      <c r="EFP3" s="1624"/>
      <c r="EFQ3" s="1623"/>
      <c r="EFR3" s="1623"/>
      <c r="EFS3" s="1623"/>
      <c r="EFT3" s="1623"/>
      <c r="EFU3" s="1625"/>
      <c r="EFV3" s="1624"/>
      <c r="EFW3" s="1623"/>
      <c r="EFX3" s="1623"/>
      <c r="EFY3" s="1623"/>
      <c r="EFZ3" s="1623"/>
      <c r="EGA3" s="1625"/>
      <c r="EGB3" s="1624"/>
      <c r="EGC3" s="1623"/>
      <c r="EGD3" s="1623"/>
      <c r="EGE3" s="1623"/>
      <c r="EGF3" s="1623"/>
      <c r="EGG3" s="1625"/>
      <c r="EGH3" s="1624"/>
      <c r="EGI3" s="1623"/>
      <c r="EGJ3" s="1623"/>
      <c r="EGK3" s="1623"/>
      <c r="EGL3" s="1623"/>
      <c r="EGM3" s="1625"/>
      <c r="EGN3" s="1624"/>
      <c r="EGO3" s="1623"/>
      <c r="EGP3" s="1623"/>
      <c r="EGQ3" s="1623"/>
      <c r="EGR3" s="1623"/>
      <c r="EGS3" s="1625"/>
      <c r="EGT3" s="1624"/>
      <c r="EGU3" s="1623"/>
      <c r="EGV3" s="1623"/>
      <c r="EGW3" s="1623"/>
      <c r="EGX3" s="1623"/>
      <c r="EGY3" s="1625"/>
      <c r="EGZ3" s="1624"/>
      <c r="EHA3" s="1623"/>
      <c r="EHB3" s="1623"/>
      <c r="EHC3" s="1623"/>
      <c r="EHD3" s="1623"/>
      <c r="EHE3" s="1625"/>
      <c r="EHF3" s="1624"/>
      <c r="EHG3" s="1623"/>
      <c r="EHH3" s="1623"/>
      <c r="EHI3" s="1623"/>
      <c r="EHJ3" s="1623"/>
      <c r="EHK3" s="1625"/>
      <c r="EHL3" s="1624"/>
      <c r="EHM3" s="1623"/>
      <c r="EHN3" s="1623"/>
      <c r="EHO3" s="1623"/>
      <c r="EHP3" s="1623"/>
      <c r="EHQ3" s="1625"/>
      <c r="EHR3" s="1624"/>
      <c r="EHS3" s="1623"/>
      <c r="EHT3" s="1623"/>
      <c r="EHU3" s="1623"/>
      <c r="EHV3" s="1623"/>
      <c r="EHW3" s="1625"/>
      <c r="EHX3" s="1624"/>
      <c r="EHY3" s="1623"/>
      <c r="EHZ3" s="1623"/>
      <c r="EIA3" s="1623"/>
      <c r="EIB3" s="1623"/>
      <c r="EIC3" s="1625"/>
      <c r="EID3" s="1624"/>
      <c r="EIE3" s="1623"/>
      <c r="EIF3" s="1623"/>
      <c r="EIG3" s="1623"/>
      <c r="EIH3" s="1623"/>
      <c r="EII3" s="1625"/>
      <c r="EIJ3" s="1624"/>
      <c r="EIK3" s="1623"/>
      <c r="EIL3" s="1623"/>
      <c r="EIM3" s="1623"/>
      <c r="EIN3" s="1623"/>
      <c r="EIO3" s="1625"/>
      <c r="EIP3" s="1624"/>
      <c r="EIQ3" s="1623"/>
      <c r="EIR3" s="1623"/>
      <c r="EIS3" s="1623"/>
      <c r="EIT3" s="1623"/>
      <c r="EIU3" s="1625"/>
      <c r="EIV3" s="1624"/>
      <c r="EIW3" s="1623"/>
      <c r="EIX3" s="1623"/>
      <c r="EIY3" s="1623"/>
      <c r="EIZ3" s="1623"/>
      <c r="EJA3" s="1625"/>
      <c r="EJB3" s="1624"/>
      <c r="EJC3" s="1623"/>
      <c r="EJD3" s="1623"/>
      <c r="EJE3" s="1623"/>
      <c r="EJF3" s="1623"/>
      <c r="EJG3" s="1625"/>
      <c r="EJH3" s="1624"/>
      <c r="EJI3" s="1623"/>
      <c r="EJJ3" s="1623"/>
      <c r="EJK3" s="1623"/>
      <c r="EJL3" s="1623"/>
      <c r="EJM3" s="1625"/>
      <c r="EJN3" s="1624"/>
      <c r="EJO3" s="1623"/>
      <c r="EJP3" s="1623"/>
      <c r="EJQ3" s="1623"/>
      <c r="EJR3" s="1623"/>
      <c r="EJS3" s="1625"/>
      <c r="EJT3" s="1624"/>
      <c r="EJU3" s="1623"/>
      <c r="EJV3" s="1623"/>
      <c r="EJW3" s="1623"/>
      <c r="EJX3" s="1623"/>
      <c r="EJY3" s="1625"/>
      <c r="EJZ3" s="1624"/>
      <c r="EKA3" s="1623"/>
      <c r="EKB3" s="1623"/>
      <c r="EKC3" s="1623"/>
      <c r="EKD3" s="1623"/>
      <c r="EKE3" s="1625"/>
      <c r="EKF3" s="1624"/>
      <c r="EKG3" s="1623"/>
      <c r="EKH3" s="1623"/>
      <c r="EKI3" s="1623"/>
      <c r="EKJ3" s="1623"/>
      <c r="EKK3" s="1625"/>
      <c r="EKL3" s="1624"/>
      <c r="EKM3" s="1623"/>
      <c r="EKN3" s="1623"/>
      <c r="EKO3" s="1623"/>
      <c r="EKP3" s="1623"/>
      <c r="EKQ3" s="1625"/>
      <c r="EKR3" s="1624"/>
      <c r="EKS3" s="1623"/>
      <c r="EKT3" s="1623"/>
      <c r="EKU3" s="1623"/>
      <c r="EKV3" s="1623"/>
      <c r="EKW3" s="1625"/>
      <c r="EKX3" s="1624"/>
      <c r="EKY3" s="1623"/>
      <c r="EKZ3" s="1623"/>
      <c r="ELA3" s="1623"/>
      <c r="ELB3" s="1623"/>
      <c r="ELC3" s="1625"/>
      <c r="ELD3" s="1624"/>
      <c r="ELE3" s="1623"/>
      <c r="ELF3" s="1623"/>
      <c r="ELG3" s="1623"/>
      <c r="ELH3" s="1623"/>
      <c r="ELI3" s="1625"/>
      <c r="ELJ3" s="1624"/>
      <c r="ELK3" s="1623"/>
      <c r="ELL3" s="1623"/>
      <c r="ELM3" s="1623"/>
      <c r="ELN3" s="1623"/>
      <c r="ELO3" s="1625"/>
      <c r="ELP3" s="1624"/>
      <c r="ELQ3" s="1623"/>
      <c r="ELR3" s="1623"/>
      <c r="ELS3" s="1623"/>
      <c r="ELT3" s="1623"/>
      <c r="ELU3" s="1625"/>
      <c r="ELV3" s="1624"/>
      <c r="ELW3" s="1623"/>
      <c r="ELX3" s="1623"/>
      <c r="ELY3" s="1623"/>
      <c r="ELZ3" s="1623"/>
      <c r="EMA3" s="1625"/>
      <c r="EMB3" s="1624"/>
      <c r="EMC3" s="1623"/>
      <c r="EMD3" s="1623"/>
      <c r="EME3" s="1623"/>
      <c r="EMF3" s="1623"/>
      <c r="EMG3" s="1625"/>
      <c r="EMH3" s="1624"/>
      <c r="EMI3" s="1623"/>
      <c r="EMJ3" s="1623"/>
      <c r="EMK3" s="1623"/>
      <c r="EML3" s="1623"/>
      <c r="EMM3" s="1625"/>
      <c r="EMN3" s="1624"/>
      <c r="EMO3" s="1623"/>
      <c r="EMP3" s="1623"/>
      <c r="EMQ3" s="1623"/>
      <c r="EMR3" s="1623"/>
      <c r="EMS3" s="1625"/>
      <c r="EMT3" s="1624"/>
      <c r="EMU3" s="1623"/>
      <c r="EMV3" s="1623"/>
      <c r="EMW3" s="1623"/>
      <c r="EMX3" s="1623"/>
      <c r="EMY3" s="1625"/>
      <c r="EMZ3" s="1624"/>
      <c r="ENA3" s="1623"/>
      <c r="ENB3" s="1623"/>
      <c r="ENC3" s="1623"/>
      <c r="END3" s="1623"/>
      <c r="ENE3" s="1625"/>
      <c r="ENF3" s="1624"/>
      <c r="ENG3" s="1623"/>
      <c r="ENH3" s="1623"/>
      <c r="ENI3" s="1623"/>
      <c r="ENJ3" s="1623"/>
      <c r="ENK3" s="1625"/>
      <c r="ENL3" s="1624"/>
      <c r="ENM3" s="1623"/>
      <c r="ENN3" s="1623"/>
      <c r="ENO3" s="1623"/>
      <c r="ENP3" s="1623"/>
      <c r="ENQ3" s="1625"/>
      <c r="ENR3" s="1624"/>
      <c r="ENS3" s="1623"/>
      <c r="ENT3" s="1623"/>
      <c r="ENU3" s="1623"/>
      <c r="ENV3" s="1623"/>
      <c r="ENW3" s="1625"/>
      <c r="ENX3" s="1624"/>
      <c r="ENY3" s="1623"/>
      <c r="ENZ3" s="1623"/>
      <c r="EOA3" s="1623"/>
      <c r="EOB3" s="1623"/>
      <c r="EOC3" s="1625"/>
      <c r="EOD3" s="1624"/>
      <c r="EOE3" s="1623"/>
      <c r="EOF3" s="1623"/>
      <c r="EOG3" s="1623"/>
      <c r="EOH3" s="1623"/>
      <c r="EOI3" s="1625"/>
      <c r="EOJ3" s="1624"/>
      <c r="EOK3" s="1623"/>
      <c r="EOL3" s="1623"/>
      <c r="EOM3" s="1623"/>
      <c r="EON3" s="1623"/>
      <c r="EOO3" s="1625"/>
      <c r="EOP3" s="1624"/>
      <c r="EOQ3" s="1623"/>
      <c r="EOR3" s="1623"/>
      <c r="EOS3" s="1623"/>
      <c r="EOT3" s="1623"/>
      <c r="EOU3" s="1625"/>
      <c r="EOV3" s="1624"/>
      <c r="EOW3" s="1623"/>
      <c r="EOX3" s="1623"/>
      <c r="EOY3" s="1623"/>
      <c r="EOZ3" s="1623"/>
      <c r="EPA3" s="1625"/>
      <c r="EPB3" s="1624"/>
      <c r="EPC3" s="1623"/>
      <c r="EPD3" s="1623"/>
      <c r="EPE3" s="1623"/>
      <c r="EPF3" s="1623"/>
      <c r="EPG3" s="1625"/>
      <c r="EPH3" s="1624"/>
      <c r="EPI3" s="1623"/>
      <c r="EPJ3" s="1623"/>
      <c r="EPK3" s="1623"/>
      <c r="EPL3" s="1623"/>
      <c r="EPM3" s="1625"/>
      <c r="EPN3" s="1624"/>
      <c r="EPO3" s="1623"/>
      <c r="EPP3" s="1623"/>
      <c r="EPQ3" s="1623"/>
      <c r="EPR3" s="1623"/>
      <c r="EPS3" s="1625"/>
      <c r="EPT3" s="1624"/>
      <c r="EPU3" s="1623"/>
      <c r="EPV3" s="1623"/>
      <c r="EPW3" s="1623"/>
      <c r="EPX3" s="1623"/>
      <c r="EPY3" s="1625"/>
      <c r="EPZ3" s="1624"/>
      <c r="EQA3" s="1623"/>
      <c r="EQB3" s="1623"/>
      <c r="EQC3" s="1623"/>
      <c r="EQD3" s="1623"/>
      <c r="EQE3" s="1625"/>
      <c r="EQF3" s="1624"/>
      <c r="EQG3" s="1623"/>
      <c r="EQH3" s="1623"/>
      <c r="EQI3" s="1623"/>
      <c r="EQJ3" s="1623"/>
      <c r="EQK3" s="1625"/>
      <c r="EQL3" s="1624"/>
      <c r="EQM3" s="1623"/>
      <c r="EQN3" s="1623"/>
      <c r="EQO3" s="1623"/>
      <c r="EQP3" s="1623"/>
      <c r="EQQ3" s="1625"/>
      <c r="EQR3" s="1624"/>
      <c r="EQS3" s="1623"/>
      <c r="EQT3" s="1623"/>
      <c r="EQU3" s="1623"/>
      <c r="EQV3" s="1623"/>
      <c r="EQW3" s="1625"/>
      <c r="EQX3" s="1624"/>
      <c r="EQY3" s="1623"/>
      <c r="EQZ3" s="1623"/>
      <c r="ERA3" s="1623"/>
      <c r="ERB3" s="1623"/>
      <c r="ERC3" s="1625"/>
      <c r="ERD3" s="1624"/>
      <c r="ERE3" s="1623"/>
      <c r="ERF3" s="1623"/>
      <c r="ERG3" s="1623"/>
      <c r="ERH3" s="1623"/>
      <c r="ERI3" s="1625"/>
      <c r="ERJ3" s="1624"/>
      <c r="ERK3" s="1623"/>
      <c r="ERL3" s="1623"/>
      <c r="ERM3" s="1623"/>
      <c r="ERN3" s="1623"/>
      <c r="ERO3" s="1625"/>
      <c r="ERP3" s="1624"/>
      <c r="ERQ3" s="1623"/>
      <c r="ERR3" s="1623"/>
      <c r="ERS3" s="1623"/>
      <c r="ERT3" s="1623"/>
      <c r="ERU3" s="1625"/>
      <c r="ERV3" s="1624"/>
      <c r="ERW3" s="1623"/>
      <c r="ERX3" s="1623"/>
      <c r="ERY3" s="1623"/>
      <c r="ERZ3" s="1623"/>
      <c r="ESA3" s="1625"/>
      <c r="ESB3" s="1624"/>
      <c r="ESC3" s="1623"/>
      <c r="ESD3" s="1623"/>
      <c r="ESE3" s="1623"/>
      <c r="ESF3" s="1623"/>
      <c r="ESG3" s="1625"/>
      <c r="ESH3" s="1624"/>
      <c r="ESI3" s="1623"/>
      <c r="ESJ3" s="1623"/>
      <c r="ESK3" s="1623"/>
      <c r="ESL3" s="1623"/>
      <c r="ESM3" s="1625"/>
      <c r="ESN3" s="1624"/>
      <c r="ESO3" s="1623"/>
      <c r="ESP3" s="1623"/>
      <c r="ESQ3" s="1623"/>
      <c r="ESR3" s="1623"/>
      <c r="ESS3" s="1625"/>
      <c r="EST3" s="1624"/>
      <c r="ESU3" s="1623"/>
      <c r="ESV3" s="1623"/>
      <c r="ESW3" s="1623"/>
      <c r="ESX3" s="1623"/>
      <c r="ESY3" s="1625"/>
      <c r="ESZ3" s="1624"/>
      <c r="ETA3" s="1623"/>
      <c r="ETB3" s="1623"/>
      <c r="ETC3" s="1623"/>
      <c r="ETD3" s="1623"/>
      <c r="ETE3" s="1625"/>
      <c r="ETF3" s="1624"/>
      <c r="ETG3" s="1623"/>
      <c r="ETH3" s="1623"/>
      <c r="ETI3" s="1623"/>
      <c r="ETJ3" s="1623"/>
      <c r="ETK3" s="1625"/>
      <c r="ETL3" s="1624"/>
      <c r="ETM3" s="1623"/>
      <c r="ETN3" s="1623"/>
      <c r="ETO3" s="1623"/>
      <c r="ETP3" s="1623"/>
      <c r="ETQ3" s="1625"/>
      <c r="ETR3" s="1624"/>
      <c r="ETS3" s="1623"/>
      <c r="ETT3" s="1623"/>
      <c r="ETU3" s="1623"/>
      <c r="ETV3" s="1623"/>
      <c r="ETW3" s="1625"/>
      <c r="ETX3" s="1624"/>
      <c r="ETY3" s="1623"/>
      <c r="ETZ3" s="1623"/>
      <c r="EUA3" s="1623"/>
      <c r="EUB3" s="1623"/>
      <c r="EUC3" s="1625"/>
      <c r="EUD3" s="1624"/>
      <c r="EUE3" s="1623"/>
      <c r="EUF3" s="1623"/>
      <c r="EUG3" s="1623"/>
      <c r="EUH3" s="1623"/>
      <c r="EUI3" s="1625"/>
      <c r="EUJ3" s="1624"/>
      <c r="EUK3" s="1623"/>
      <c r="EUL3" s="1623"/>
      <c r="EUM3" s="1623"/>
      <c r="EUN3" s="1623"/>
      <c r="EUO3" s="1625"/>
      <c r="EUP3" s="1624"/>
      <c r="EUQ3" s="1623"/>
      <c r="EUR3" s="1623"/>
      <c r="EUS3" s="1623"/>
      <c r="EUT3" s="1623"/>
      <c r="EUU3" s="1625"/>
      <c r="EUV3" s="1624"/>
      <c r="EUW3" s="1623"/>
      <c r="EUX3" s="1623"/>
      <c r="EUY3" s="1623"/>
      <c r="EUZ3" s="1623"/>
      <c r="EVA3" s="1625"/>
      <c r="EVB3" s="1624"/>
      <c r="EVC3" s="1623"/>
      <c r="EVD3" s="1623"/>
      <c r="EVE3" s="1623"/>
      <c r="EVF3" s="1623"/>
      <c r="EVG3" s="1625"/>
      <c r="EVH3" s="1624"/>
      <c r="EVI3" s="1623"/>
      <c r="EVJ3" s="1623"/>
      <c r="EVK3" s="1623"/>
      <c r="EVL3" s="1623"/>
      <c r="EVM3" s="1625"/>
      <c r="EVN3" s="1624"/>
      <c r="EVO3" s="1623"/>
      <c r="EVP3" s="1623"/>
      <c r="EVQ3" s="1623"/>
      <c r="EVR3" s="1623"/>
      <c r="EVS3" s="1625"/>
      <c r="EVT3" s="1624"/>
      <c r="EVU3" s="1623"/>
      <c r="EVV3" s="1623"/>
      <c r="EVW3" s="1623"/>
      <c r="EVX3" s="1623"/>
      <c r="EVY3" s="1625"/>
      <c r="EVZ3" s="1624"/>
      <c r="EWA3" s="1623"/>
      <c r="EWB3" s="1623"/>
      <c r="EWC3" s="1623"/>
      <c r="EWD3" s="1623"/>
      <c r="EWE3" s="1625"/>
      <c r="EWF3" s="1624"/>
      <c r="EWG3" s="1623"/>
      <c r="EWH3" s="1623"/>
      <c r="EWI3" s="1623"/>
      <c r="EWJ3" s="1623"/>
      <c r="EWK3" s="1625"/>
      <c r="EWL3" s="1624"/>
      <c r="EWM3" s="1623"/>
      <c r="EWN3" s="1623"/>
      <c r="EWO3" s="1623"/>
      <c r="EWP3" s="1623"/>
      <c r="EWQ3" s="1625"/>
      <c r="EWR3" s="1624"/>
      <c r="EWS3" s="1623"/>
      <c r="EWT3" s="1623"/>
      <c r="EWU3" s="1623"/>
      <c r="EWV3" s="1623"/>
      <c r="EWW3" s="1625"/>
      <c r="EWX3" s="1624"/>
      <c r="EWY3" s="1623"/>
      <c r="EWZ3" s="1623"/>
      <c r="EXA3" s="1623"/>
      <c r="EXB3" s="1623"/>
      <c r="EXC3" s="1625"/>
      <c r="EXD3" s="1624"/>
      <c r="EXE3" s="1623"/>
      <c r="EXF3" s="1623"/>
      <c r="EXG3" s="1623"/>
      <c r="EXH3" s="1623"/>
      <c r="EXI3" s="1625"/>
      <c r="EXJ3" s="1624"/>
      <c r="EXK3" s="1623"/>
      <c r="EXL3" s="1623"/>
      <c r="EXM3" s="1623"/>
      <c r="EXN3" s="1623"/>
      <c r="EXO3" s="1625"/>
      <c r="EXP3" s="1624"/>
      <c r="EXQ3" s="1623"/>
      <c r="EXR3" s="1623"/>
      <c r="EXS3" s="1623"/>
      <c r="EXT3" s="1623"/>
      <c r="EXU3" s="1625"/>
      <c r="EXV3" s="1624"/>
      <c r="EXW3" s="1623"/>
      <c r="EXX3" s="1623"/>
      <c r="EXY3" s="1623"/>
      <c r="EXZ3" s="1623"/>
      <c r="EYA3" s="1625"/>
      <c r="EYB3" s="1624"/>
      <c r="EYC3" s="1623"/>
      <c r="EYD3" s="1623"/>
      <c r="EYE3" s="1623"/>
      <c r="EYF3" s="1623"/>
      <c r="EYG3" s="1625"/>
      <c r="EYH3" s="1624"/>
      <c r="EYI3" s="1623"/>
      <c r="EYJ3" s="1623"/>
      <c r="EYK3" s="1623"/>
      <c r="EYL3" s="1623"/>
      <c r="EYM3" s="1625"/>
      <c r="EYN3" s="1624"/>
      <c r="EYO3" s="1623"/>
      <c r="EYP3" s="1623"/>
      <c r="EYQ3" s="1623"/>
      <c r="EYR3" s="1623"/>
      <c r="EYS3" s="1625"/>
      <c r="EYT3" s="1624"/>
      <c r="EYU3" s="1623"/>
      <c r="EYV3" s="1623"/>
      <c r="EYW3" s="1623"/>
      <c r="EYX3" s="1623"/>
      <c r="EYY3" s="1625"/>
      <c r="EYZ3" s="1624"/>
      <c r="EZA3" s="1623"/>
      <c r="EZB3" s="1623"/>
      <c r="EZC3" s="1623"/>
      <c r="EZD3" s="1623"/>
      <c r="EZE3" s="1625"/>
      <c r="EZF3" s="1624"/>
      <c r="EZG3" s="1623"/>
      <c r="EZH3" s="1623"/>
      <c r="EZI3" s="1623"/>
      <c r="EZJ3" s="1623"/>
      <c r="EZK3" s="1625"/>
      <c r="EZL3" s="1624"/>
      <c r="EZM3" s="1623"/>
      <c r="EZN3" s="1623"/>
      <c r="EZO3" s="1623"/>
      <c r="EZP3" s="1623"/>
      <c r="EZQ3" s="1625"/>
      <c r="EZR3" s="1624"/>
      <c r="EZS3" s="1623"/>
      <c r="EZT3" s="1623"/>
      <c r="EZU3" s="1623"/>
      <c r="EZV3" s="1623"/>
      <c r="EZW3" s="1625"/>
      <c r="EZX3" s="1624"/>
      <c r="EZY3" s="1623"/>
      <c r="EZZ3" s="1623"/>
      <c r="FAA3" s="1623"/>
      <c r="FAB3" s="1623"/>
      <c r="FAC3" s="1625"/>
      <c r="FAD3" s="1624"/>
      <c r="FAE3" s="1623"/>
      <c r="FAF3" s="1623"/>
      <c r="FAG3" s="1623"/>
      <c r="FAH3" s="1623"/>
      <c r="FAI3" s="1625"/>
      <c r="FAJ3" s="1624"/>
      <c r="FAK3" s="1623"/>
      <c r="FAL3" s="1623"/>
      <c r="FAM3" s="1623"/>
      <c r="FAN3" s="1623"/>
      <c r="FAO3" s="1625"/>
      <c r="FAP3" s="1624"/>
      <c r="FAQ3" s="1623"/>
      <c r="FAR3" s="1623"/>
      <c r="FAS3" s="1623"/>
      <c r="FAT3" s="1623"/>
      <c r="FAU3" s="1625"/>
      <c r="FAV3" s="1624"/>
      <c r="FAW3" s="1623"/>
      <c r="FAX3" s="1623"/>
      <c r="FAY3" s="1623"/>
      <c r="FAZ3" s="1623"/>
      <c r="FBA3" s="1625"/>
      <c r="FBB3" s="1624"/>
      <c r="FBC3" s="1623"/>
      <c r="FBD3" s="1623"/>
      <c r="FBE3" s="1623"/>
      <c r="FBF3" s="1623"/>
      <c r="FBG3" s="1625"/>
      <c r="FBH3" s="1624"/>
      <c r="FBI3" s="1623"/>
      <c r="FBJ3" s="1623"/>
      <c r="FBK3" s="1623"/>
      <c r="FBL3" s="1623"/>
      <c r="FBM3" s="1625"/>
      <c r="FBN3" s="1624"/>
      <c r="FBO3" s="1623"/>
      <c r="FBP3" s="1623"/>
      <c r="FBQ3" s="1623"/>
      <c r="FBR3" s="1623"/>
      <c r="FBS3" s="1625"/>
      <c r="FBT3" s="1624"/>
      <c r="FBU3" s="1623"/>
      <c r="FBV3" s="1623"/>
      <c r="FBW3" s="1623"/>
      <c r="FBX3" s="1623"/>
      <c r="FBY3" s="1625"/>
      <c r="FBZ3" s="1624"/>
      <c r="FCA3" s="1623"/>
      <c r="FCB3" s="1623"/>
      <c r="FCC3" s="1623"/>
      <c r="FCD3" s="1623"/>
      <c r="FCE3" s="1625"/>
      <c r="FCF3" s="1624"/>
      <c r="FCG3" s="1623"/>
      <c r="FCH3" s="1623"/>
      <c r="FCI3" s="1623"/>
      <c r="FCJ3" s="1623"/>
      <c r="FCK3" s="1625"/>
      <c r="FCL3" s="1624"/>
      <c r="FCM3" s="1623"/>
      <c r="FCN3" s="1623"/>
      <c r="FCO3" s="1623"/>
      <c r="FCP3" s="1623"/>
      <c r="FCQ3" s="1625"/>
      <c r="FCR3" s="1624"/>
      <c r="FCS3" s="1623"/>
      <c r="FCT3" s="1623"/>
      <c r="FCU3" s="1623"/>
      <c r="FCV3" s="1623"/>
      <c r="FCW3" s="1625"/>
      <c r="FCX3" s="1624"/>
      <c r="FCY3" s="1623"/>
      <c r="FCZ3" s="1623"/>
      <c r="FDA3" s="1623"/>
      <c r="FDB3" s="1623"/>
      <c r="FDC3" s="1625"/>
      <c r="FDD3" s="1624"/>
      <c r="FDE3" s="1623"/>
      <c r="FDF3" s="1623"/>
      <c r="FDG3" s="1623"/>
      <c r="FDH3" s="1623"/>
      <c r="FDI3" s="1625"/>
      <c r="FDJ3" s="1624"/>
      <c r="FDK3" s="1623"/>
      <c r="FDL3" s="1623"/>
      <c r="FDM3" s="1623"/>
      <c r="FDN3" s="1623"/>
      <c r="FDO3" s="1625"/>
      <c r="FDP3" s="1624"/>
      <c r="FDQ3" s="1623"/>
      <c r="FDR3" s="1623"/>
      <c r="FDS3" s="1623"/>
      <c r="FDT3" s="1623"/>
      <c r="FDU3" s="1625"/>
      <c r="FDV3" s="1624"/>
      <c r="FDW3" s="1623"/>
      <c r="FDX3" s="1623"/>
      <c r="FDY3" s="1623"/>
      <c r="FDZ3" s="1623"/>
      <c r="FEA3" s="1625"/>
      <c r="FEB3" s="1624"/>
      <c r="FEC3" s="1623"/>
      <c r="FED3" s="1623"/>
      <c r="FEE3" s="1623"/>
      <c r="FEF3" s="1623"/>
      <c r="FEG3" s="1625"/>
      <c r="FEH3" s="1624"/>
      <c r="FEI3" s="1623"/>
      <c r="FEJ3" s="1623"/>
      <c r="FEK3" s="1623"/>
      <c r="FEL3" s="1623"/>
      <c r="FEM3" s="1625"/>
      <c r="FEN3" s="1624"/>
      <c r="FEO3" s="1623"/>
      <c r="FEP3" s="1623"/>
      <c r="FEQ3" s="1623"/>
      <c r="FER3" s="1623"/>
      <c r="FES3" s="1625"/>
      <c r="FET3" s="1624"/>
      <c r="FEU3" s="1623"/>
      <c r="FEV3" s="1623"/>
      <c r="FEW3" s="1623"/>
      <c r="FEX3" s="1623"/>
      <c r="FEY3" s="1625"/>
      <c r="FEZ3" s="1624"/>
      <c r="FFA3" s="1623"/>
      <c r="FFB3" s="1623"/>
      <c r="FFC3" s="1623"/>
      <c r="FFD3" s="1623"/>
      <c r="FFE3" s="1625"/>
      <c r="FFF3" s="1624"/>
      <c r="FFG3" s="1623"/>
      <c r="FFH3" s="1623"/>
      <c r="FFI3" s="1623"/>
      <c r="FFJ3" s="1623"/>
      <c r="FFK3" s="1625"/>
      <c r="FFL3" s="1624"/>
      <c r="FFM3" s="1623"/>
      <c r="FFN3" s="1623"/>
      <c r="FFO3" s="1623"/>
      <c r="FFP3" s="1623"/>
      <c r="FFQ3" s="1625"/>
      <c r="FFR3" s="1624"/>
      <c r="FFS3" s="1623"/>
      <c r="FFT3" s="1623"/>
      <c r="FFU3" s="1623"/>
      <c r="FFV3" s="1623"/>
      <c r="FFW3" s="1625"/>
      <c r="FFX3" s="1624"/>
      <c r="FFY3" s="1623"/>
      <c r="FFZ3" s="1623"/>
      <c r="FGA3" s="1623"/>
      <c r="FGB3" s="1623"/>
      <c r="FGC3" s="1625"/>
      <c r="FGD3" s="1624"/>
      <c r="FGE3" s="1623"/>
      <c r="FGF3" s="1623"/>
      <c r="FGG3" s="1623"/>
      <c r="FGH3" s="1623"/>
      <c r="FGI3" s="1625"/>
      <c r="FGJ3" s="1624"/>
      <c r="FGK3" s="1623"/>
      <c r="FGL3" s="1623"/>
      <c r="FGM3" s="1623"/>
      <c r="FGN3" s="1623"/>
      <c r="FGO3" s="1625"/>
      <c r="FGP3" s="1624"/>
      <c r="FGQ3" s="1623"/>
      <c r="FGR3" s="1623"/>
      <c r="FGS3" s="1623"/>
      <c r="FGT3" s="1623"/>
      <c r="FGU3" s="1625"/>
      <c r="FGV3" s="1624"/>
      <c r="FGW3" s="1623"/>
      <c r="FGX3" s="1623"/>
      <c r="FGY3" s="1623"/>
      <c r="FGZ3" s="1623"/>
      <c r="FHA3" s="1625"/>
      <c r="FHB3" s="1624"/>
      <c r="FHC3" s="1623"/>
      <c r="FHD3" s="1623"/>
      <c r="FHE3" s="1623"/>
      <c r="FHF3" s="1623"/>
      <c r="FHG3" s="1625"/>
      <c r="FHH3" s="1624"/>
      <c r="FHI3" s="1623"/>
      <c r="FHJ3" s="1623"/>
      <c r="FHK3" s="1623"/>
      <c r="FHL3" s="1623"/>
      <c r="FHM3" s="1625"/>
      <c r="FHN3" s="1624"/>
      <c r="FHO3" s="1623"/>
      <c r="FHP3" s="1623"/>
      <c r="FHQ3" s="1623"/>
      <c r="FHR3" s="1623"/>
      <c r="FHS3" s="1625"/>
      <c r="FHT3" s="1624"/>
      <c r="FHU3" s="1623"/>
      <c r="FHV3" s="1623"/>
      <c r="FHW3" s="1623"/>
      <c r="FHX3" s="1623"/>
      <c r="FHY3" s="1625"/>
      <c r="FHZ3" s="1624"/>
      <c r="FIA3" s="1623"/>
      <c r="FIB3" s="1623"/>
      <c r="FIC3" s="1623"/>
      <c r="FID3" s="1623"/>
      <c r="FIE3" s="1625"/>
      <c r="FIF3" s="1624"/>
      <c r="FIG3" s="1623"/>
      <c r="FIH3" s="1623"/>
      <c r="FII3" s="1623"/>
      <c r="FIJ3" s="1623"/>
      <c r="FIK3" s="1625"/>
      <c r="FIL3" s="1624"/>
      <c r="FIM3" s="1623"/>
      <c r="FIN3" s="1623"/>
      <c r="FIO3" s="1623"/>
      <c r="FIP3" s="1623"/>
      <c r="FIQ3" s="1625"/>
      <c r="FIR3" s="1624"/>
      <c r="FIS3" s="1623"/>
      <c r="FIT3" s="1623"/>
      <c r="FIU3" s="1623"/>
      <c r="FIV3" s="1623"/>
      <c r="FIW3" s="1625"/>
      <c r="FIX3" s="1624"/>
      <c r="FIY3" s="1623"/>
      <c r="FIZ3" s="1623"/>
      <c r="FJA3" s="1623"/>
      <c r="FJB3" s="1623"/>
      <c r="FJC3" s="1625"/>
      <c r="FJD3" s="1624"/>
      <c r="FJE3" s="1623"/>
      <c r="FJF3" s="1623"/>
      <c r="FJG3" s="1623"/>
      <c r="FJH3" s="1623"/>
      <c r="FJI3" s="1625"/>
      <c r="FJJ3" s="1624"/>
      <c r="FJK3" s="1623"/>
      <c r="FJL3" s="1623"/>
      <c r="FJM3" s="1623"/>
      <c r="FJN3" s="1623"/>
      <c r="FJO3" s="1625"/>
      <c r="FJP3" s="1624"/>
      <c r="FJQ3" s="1623"/>
      <c r="FJR3" s="1623"/>
      <c r="FJS3" s="1623"/>
      <c r="FJT3" s="1623"/>
      <c r="FJU3" s="1625"/>
      <c r="FJV3" s="1624"/>
      <c r="FJW3" s="1623"/>
      <c r="FJX3" s="1623"/>
      <c r="FJY3" s="1623"/>
      <c r="FJZ3" s="1623"/>
      <c r="FKA3" s="1625"/>
      <c r="FKB3" s="1624"/>
      <c r="FKC3" s="1623"/>
      <c r="FKD3" s="1623"/>
      <c r="FKE3" s="1623"/>
      <c r="FKF3" s="1623"/>
      <c r="FKG3" s="1625"/>
      <c r="FKH3" s="1624"/>
      <c r="FKI3" s="1623"/>
      <c r="FKJ3" s="1623"/>
      <c r="FKK3" s="1623"/>
      <c r="FKL3" s="1623"/>
      <c r="FKM3" s="1625"/>
      <c r="FKN3" s="1624"/>
      <c r="FKO3" s="1623"/>
      <c r="FKP3" s="1623"/>
      <c r="FKQ3" s="1623"/>
      <c r="FKR3" s="1623"/>
      <c r="FKS3" s="1625"/>
      <c r="FKT3" s="1624"/>
      <c r="FKU3" s="1623"/>
      <c r="FKV3" s="1623"/>
      <c r="FKW3" s="1623"/>
      <c r="FKX3" s="1623"/>
      <c r="FKY3" s="1625"/>
      <c r="FKZ3" s="1624"/>
      <c r="FLA3" s="1623"/>
      <c r="FLB3" s="1623"/>
      <c r="FLC3" s="1623"/>
      <c r="FLD3" s="1623"/>
      <c r="FLE3" s="1625"/>
      <c r="FLF3" s="1624"/>
      <c r="FLG3" s="1623"/>
      <c r="FLH3" s="1623"/>
      <c r="FLI3" s="1623"/>
      <c r="FLJ3" s="1623"/>
      <c r="FLK3" s="1625"/>
      <c r="FLL3" s="1624"/>
      <c r="FLM3" s="1623"/>
      <c r="FLN3" s="1623"/>
      <c r="FLO3" s="1623"/>
      <c r="FLP3" s="1623"/>
      <c r="FLQ3" s="1625"/>
      <c r="FLR3" s="1624"/>
      <c r="FLS3" s="1623"/>
      <c r="FLT3" s="1623"/>
      <c r="FLU3" s="1623"/>
      <c r="FLV3" s="1623"/>
      <c r="FLW3" s="1625"/>
      <c r="FLX3" s="1624"/>
      <c r="FLY3" s="1623"/>
      <c r="FLZ3" s="1623"/>
      <c r="FMA3" s="1623"/>
      <c r="FMB3" s="1623"/>
      <c r="FMC3" s="1625"/>
      <c r="FMD3" s="1624"/>
      <c r="FME3" s="1623"/>
      <c r="FMF3" s="1623"/>
      <c r="FMG3" s="1623"/>
      <c r="FMH3" s="1623"/>
      <c r="FMI3" s="1625"/>
      <c r="FMJ3" s="1624"/>
      <c r="FMK3" s="1623"/>
      <c r="FML3" s="1623"/>
      <c r="FMM3" s="1623"/>
      <c r="FMN3" s="1623"/>
      <c r="FMO3" s="1625"/>
      <c r="FMP3" s="1624"/>
      <c r="FMQ3" s="1623"/>
      <c r="FMR3" s="1623"/>
      <c r="FMS3" s="1623"/>
      <c r="FMT3" s="1623"/>
      <c r="FMU3" s="1625"/>
      <c r="FMV3" s="1624"/>
      <c r="FMW3" s="1623"/>
      <c r="FMX3" s="1623"/>
      <c r="FMY3" s="1623"/>
      <c r="FMZ3" s="1623"/>
      <c r="FNA3" s="1625"/>
      <c r="FNB3" s="1624"/>
      <c r="FNC3" s="1623"/>
      <c r="FND3" s="1623"/>
      <c r="FNE3" s="1623"/>
      <c r="FNF3" s="1623"/>
      <c r="FNG3" s="1625"/>
      <c r="FNH3" s="1624"/>
      <c r="FNI3" s="1623"/>
      <c r="FNJ3" s="1623"/>
      <c r="FNK3" s="1623"/>
      <c r="FNL3" s="1623"/>
      <c r="FNM3" s="1625"/>
      <c r="FNN3" s="1624"/>
      <c r="FNO3" s="1623"/>
      <c r="FNP3" s="1623"/>
      <c r="FNQ3" s="1623"/>
      <c r="FNR3" s="1623"/>
      <c r="FNS3" s="1625"/>
      <c r="FNT3" s="1624"/>
      <c r="FNU3" s="1623"/>
      <c r="FNV3" s="1623"/>
      <c r="FNW3" s="1623"/>
      <c r="FNX3" s="1623"/>
      <c r="FNY3" s="1625"/>
      <c r="FNZ3" s="1624"/>
      <c r="FOA3" s="1623"/>
      <c r="FOB3" s="1623"/>
      <c r="FOC3" s="1623"/>
      <c r="FOD3" s="1623"/>
      <c r="FOE3" s="1625"/>
      <c r="FOF3" s="1624"/>
      <c r="FOG3" s="1623"/>
      <c r="FOH3" s="1623"/>
      <c r="FOI3" s="1623"/>
      <c r="FOJ3" s="1623"/>
      <c r="FOK3" s="1625"/>
      <c r="FOL3" s="1624"/>
      <c r="FOM3" s="1623"/>
      <c r="FON3" s="1623"/>
      <c r="FOO3" s="1623"/>
      <c r="FOP3" s="1623"/>
      <c r="FOQ3" s="1625"/>
      <c r="FOR3" s="1624"/>
      <c r="FOS3" s="1623"/>
      <c r="FOT3" s="1623"/>
      <c r="FOU3" s="1623"/>
      <c r="FOV3" s="1623"/>
      <c r="FOW3" s="1625"/>
      <c r="FOX3" s="1624"/>
      <c r="FOY3" s="1623"/>
      <c r="FOZ3" s="1623"/>
      <c r="FPA3" s="1623"/>
      <c r="FPB3" s="1623"/>
      <c r="FPC3" s="1625"/>
      <c r="FPD3" s="1624"/>
      <c r="FPE3" s="1623"/>
      <c r="FPF3" s="1623"/>
      <c r="FPG3" s="1623"/>
      <c r="FPH3" s="1623"/>
      <c r="FPI3" s="1625"/>
      <c r="FPJ3" s="1624"/>
      <c r="FPK3" s="1623"/>
      <c r="FPL3" s="1623"/>
      <c r="FPM3" s="1623"/>
      <c r="FPN3" s="1623"/>
      <c r="FPO3" s="1625"/>
      <c r="FPP3" s="1624"/>
      <c r="FPQ3" s="1623"/>
      <c r="FPR3" s="1623"/>
      <c r="FPS3" s="1623"/>
      <c r="FPT3" s="1623"/>
      <c r="FPU3" s="1625"/>
      <c r="FPV3" s="1624"/>
      <c r="FPW3" s="1623"/>
      <c r="FPX3" s="1623"/>
      <c r="FPY3" s="1623"/>
      <c r="FPZ3" s="1623"/>
      <c r="FQA3" s="1625"/>
      <c r="FQB3" s="1624"/>
      <c r="FQC3" s="1623"/>
      <c r="FQD3" s="1623"/>
      <c r="FQE3" s="1623"/>
      <c r="FQF3" s="1623"/>
      <c r="FQG3" s="1625"/>
      <c r="FQH3" s="1624"/>
      <c r="FQI3" s="1623"/>
      <c r="FQJ3" s="1623"/>
      <c r="FQK3" s="1623"/>
      <c r="FQL3" s="1623"/>
      <c r="FQM3" s="1625"/>
      <c r="FQN3" s="1624"/>
      <c r="FQO3" s="1623"/>
      <c r="FQP3" s="1623"/>
      <c r="FQQ3" s="1623"/>
      <c r="FQR3" s="1623"/>
      <c r="FQS3" s="1625"/>
      <c r="FQT3" s="1624"/>
      <c r="FQU3" s="1623"/>
      <c r="FQV3" s="1623"/>
      <c r="FQW3" s="1623"/>
      <c r="FQX3" s="1623"/>
      <c r="FQY3" s="1625"/>
      <c r="FQZ3" s="1624"/>
      <c r="FRA3" s="1623"/>
      <c r="FRB3" s="1623"/>
      <c r="FRC3" s="1623"/>
      <c r="FRD3" s="1623"/>
      <c r="FRE3" s="1625"/>
      <c r="FRF3" s="1624"/>
      <c r="FRG3" s="1623"/>
      <c r="FRH3" s="1623"/>
      <c r="FRI3" s="1623"/>
      <c r="FRJ3" s="1623"/>
      <c r="FRK3" s="1625"/>
      <c r="FRL3" s="1624"/>
      <c r="FRM3" s="1623"/>
      <c r="FRN3" s="1623"/>
      <c r="FRO3" s="1623"/>
      <c r="FRP3" s="1623"/>
      <c r="FRQ3" s="1625"/>
      <c r="FRR3" s="1624"/>
      <c r="FRS3" s="1623"/>
      <c r="FRT3" s="1623"/>
      <c r="FRU3" s="1623"/>
      <c r="FRV3" s="1623"/>
      <c r="FRW3" s="1625"/>
      <c r="FRX3" s="1624"/>
      <c r="FRY3" s="1623"/>
      <c r="FRZ3" s="1623"/>
      <c r="FSA3" s="1623"/>
      <c r="FSB3" s="1623"/>
      <c r="FSC3" s="1625"/>
      <c r="FSD3" s="1624"/>
      <c r="FSE3" s="1623"/>
      <c r="FSF3" s="1623"/>
      <c r="FSG3" s="1623"/>
      <c r="FSH3" s="1623"/>
      <c r="FSI3" s="1625"/>
      <c r="FSJ3" s="1624"/>
      <c r="FSK3" s="1623"/>
      <c r="FSL3" s="1623"/>
      <c r="FSM3" s="1623"/>
      <c r="FSN3" s="1623"/>
      <c r="FSO3" s="1625"/>
      <c r="FSP3" s="1624"/>
      <c r="FSQ3" s="1623"/>
      <c r="FSR3" s="1623"/>
      <c r="FSS3" s="1623"/>
      <c r="FST3" s="1623"/>
      <c r="FSU3" s="1625"/>
      <c r="FSV3" s="1624"/>
      <c r="FSW3" s="1623"/>
      <c r="FSX3" s="1623"/>
      <c r="FSY3" s="1623"/>
      <c r="FSZ3" s="1623"/>
      <c r="FTA3" s="1625"/>
      <c r="FTB3" s="1624"/>
      <c r="FTC3" s="1623"/>
      <c r="FTD3" s="1623"/>
      <c r="FTE3" s="1623"/>
      <c r="FTF3" s="1623"/>
      <c r="FTG3" s="1625"/>
      <c r="FTH3" s="1624"/>
      <c r="FTI3" s="1623"/>
      <c r="FTJ3" s="1623"/>
      <c r="FTK3" s="1623"/>
      <c r="FTL3" s="1623"/>
      <c r="FTM3" s="1625"/>
      <c r="FTN3" s="1624"/>
      <c r="FTO3" s="1623"/>
      <c r="FTP3" s="1623"/>
      <c r="FTQ3" s="1623"/>
      <c r="FTR3" s="1623"/>
      <c r="FTS3" s="1625"/>
      <c r="FTT3" s="1624"/>
      <c r="FTU3" s="1623"/>
      <c r="FTV3" s="1623"/>
      <c r="FTW3" s="1623"/>
      <c r="FTX3" s="1623"/>
      <c r="FTY3" s="1625"/>
      <c r="FTZ3" s="1624"/>
      <c r="FUA3" s="1623"/>
      <c r="FUB3" s="1623"/>
      <c r="FUC3" s="1623"/>
      <c r="FUD3" s="1623"/>
      <c r="FUE3" s="1625"/>
      <c r="FUF3" s="1624"/>
      <c r="FUG3" s="1623"/>
      <c r="FUH3" s="1623"/>
      <c r="FUI3" s="1623"/>
      <c r="FUJ3" s="1623"/>
      <c r="FUK3" s="1625"/>
      <c r="FUL3" s="1624"/>
      <c r="FUM3" s="1623"/>
      <c r="FUN3" s="1623"/>
      <c r="FUO3" s="1623"/>
      <c r="FUP3" s="1623"/>
      <c r="FUQ3" s="1625"/>
      <c r="FUR3" s="1624"/>
      <c r="FUS3" s="1623"/>
      <c r="FUT3" s="1623"/>
      <c r="FUU3" s="1623"/>
      <c r="FUV3" s="1623"/>
      <c r="FUW3" s="1625"/>
      <c r="FUX3" s="1624"/>
      <c r="FUY3" s="1623"/>
      <c r="FUZ3" s="1623"/>
      <c r="FVA3" s="1623"/>
      <c r="FVB3" s="1623"/>
      <c r="FVC3" s="1625"/>
      <c r="FVD3" s="1624"/>
      <c r="FVE3" s="1623"/>
      <c r="FVF3" s="1623"/>
      <c r="FVG3" s="1623"/>
      <c r="FVH3" s="1623"/>
      <c r="FVI3" s="1625"/>
      <c r="FVJ3" s="1624"/>
      <c r="FVK3" s="1623"/>
      <c r="FVL3" s="1623"/>
      <c r="FVM3" s="1623"/>
      <c r="FVN3" s="1623"/>
      <c r="FVO3" s="1625"/>
      <c r="FVP3" s="1624"/>
      <c r="FVQ3" s="1623"/>
      <c r="FVR3" s="1623"/>
      <c r="FVS3" s="1623"/>
      <c r="FVT3" s="1623"/>
      <c r="FVU3" s="1625"/>
      <c r="FVV3" s="1624"/>
      <c r="FVW3" s="1623"/>
      <c r="FVX3" s="1623"/>
      <c r="FVY3" s="1623"/>
      <c r="FVZ3" s="1623"/>
      <c r="FWA3" s="1625"/>
      <c r="FWB3" s="1624"/>
      <c r="FWC3" s="1623"/>
      <c r="FWD3" s="1623"/>
      <c r="FWE3" s="1623"/>
      <c r="FWF3" s="1623"/>
      <c r="FWG3" s="1625"/>
      <c r="FWH3" s="1624"/>
      <c r="FWI3" s="1623"/>
      <c r="FWJ3" s="1623"/>
      <c r="FWK3" s="1623"/>
      <c r="FWL3" s="1623"/>
      <c r="FWM3" s="1625"/>
      <c r="FWN3" s="1624"/>
      <c r="FWO3" s="1623"/>
      <c r="FWP3" s="1623"/>
      <c r="FWQ3" s="1623"/>
      <c r="FWR3" s="1623"/>
      <c r="FWS3" s="1625"/>
      <c r="FWT3" s="1624"/>
      <c r="FWU3" s="1623"/>
      <c r="FWV3" s="1623"/>
      <c r="FWW3" s="1623"/>
      <c r="FWX3" s="1623"/>
      <c r="FWY3" s="1625"/>
      <c r="FWZ3" s="1624"/>
      <c r="FXA3" s="1623"/>
      <c r="FXB3" s="1623"/>
      <c r="FXC3" s="1623"/>
      <c r="FXD3" s="1623"/>
      <c r="FXE3" s="1625"/>
      <c r="FXF3" s="1624"/>
      <c r="FXG3" s="1623"/>
      <c r="FXH3" s="1623"/>
      <c r="FXI3" s="1623"/>
      <c r="FXJ3" s="1623"/>
      <c r="FXK3" s="1625"/>
      <c r="FXL3" s="1624"/>
      <c r="FXM3" s="1623"/>
      <c r="FXN3" s="1623"/>
      <c r="FXO3" s="1623"/>
      <c r="FXP3" s="1623"/>
      <c r="FXQ3" s="1625"/>
      <c r="FXR3" s="1624"/>
      <c r="FXS3" s="1623"/>
      <c r="FXT3" s="1623"/>
      <c r="FXU3" s="1623"/>
      <c r="FXV3" s="1623"/>
      <c r="FXW3" s="1625"/>
      <c r="FXX3" s="1624"/>
      <c r="FXY3" s="1623"/>
      <c r="FXZ3" s="1623"/>
      <c r="FYA3" s="1623"/>
      <c r="FYB3" s="1623"/>
      <c r="FYC3" s="1625"/>
      <c r="FYD3" s="1624"/>
      <c r="FYE3" s="1623"/>
      <c r="FYF3" s="1623"/>
      <c r="FYG3" s="1623"/>
      <c r="FYH3" s="1623"/>
      <c r="FYI3" s="1625"/>
      <c r="FYJ3" s="1624"/>
      <c r="FYK3" s="1623"/>
      <c r="FYL3" s="1623"/>
      <c r="FYM3" s="1623"/>
      <c r="FYN3" s="1623"/>
      <c r="FYO3" s="1625"/>
      <c r="FYP3" s="1624"/>
      <c r="FYQ3" s="1623"/>
      <c r="FYR3" s="1623"/>
      <c r="FYS3" s="1623"/>
      <c r="FYT3" s="1623"/>
      <c r="FYU3" s="1625"/>
      <c r="FYV3" s="1624"/>
      <c r="FYW3" s="1623"/>
      <c r="FYX3" s="1623"/>
      <c r="FYY3" s="1623"/>
      <c r="FYZ3" s="1623"/>
      <c r="FZA3" s="1625"/>
      <c r="FZB3" s="1624"/>
      <c r="FZC3" s="1623"/>
      <c r="FZD3" s="1623"/>
      <c r="FZE3" s="1623"/>
      <c r="FZF3" s="1623"/>
      <c r="FZG3" s="1625"/>
      <c r="FZH3" s="1624"/>
      <c r="FZI3" s="1623"/>
      <c r="FZJ3" s="1623"/>
      <c r="FZK3" s="1623"/>
      <c r="FZL3" s="1623"/>
      <c r="FZM3" s="1625"/>
      <c r="FZN3" s="1624"/>
      <c r="FZO3" s="1623"/>
      <c r="FZP3" s="1623"/>
      <c r="FZQ3" s="1623"/>
      <c r="FZR3" s="1623"/>
      <c r="FZS3" s="1625"/>
      <c r="FZT3" s="1624"/>
      <c r="FZU3" s="1623"/>
      <c r="FZV3" s="1623"/>
      <c r="FZW3" s="1623"/>
      <c r="FZX3" s="1623"/>
      <c r="FZY3" s="1625"/>
      <c r="FZZ3" s="1624"/>
      <c r="GAA3" s="1623"/>
      <c r="GAB3" s="1623"/>
      <c r="GAC3" s="1623"/>
      <c r="GAD3" s="1623"/>
      <c r="GAE3" s="1625"/>
      <c r="GAF3" s="1624"/>
      <c r="GAG3" s="1623"/>
      <c r="GAH3" s="1623"/>
      <c r="GAI3" s="1623"/>
      <c r="GAJ3" s="1623"/>
      <c r="GAK3" s="1625"/>
      <c r="GAL3" s="1624"/>
      <c r="GAM3" s="1623"/>
      <c r="GAN3" s="1623"/>
      <c r="GAO3" s="1623"/>
      <c r="GAP3" s="1623"/>
      <c r="GAQ3" s="1625"/>
      <c r="GAR3" s="1624"/>
      <c r="GAS3" s="1623"/>
      <c r="GAT3" s="1623"/>
      <c r="GAU3" s="1623"/>
      <c r="GAV3" s="1623"/>
      <c r="GAW3" s="1625"/>
      <c r="GAX3" s="1624"/>
      <c r="GAY3" s="1623"/>
      <c r="GAZ3" s="1623"/>
      <c r="GBA3" s="1623"/>
      <c r="GBB3" s="1623"/>
      <c r="GBC3" s="1625"/>
      <c r="GBD3" s="1624"/>
      <c r="GBE3" s="1623"/>
      <c r="GBF3" s="1623"/>
      <c r="GBG3" s="1623"/>
      <c r="GBH3" s="1623"/>
      <c r="GBI3" s="1625"/>
      <c r="GBJ3" s="1624"/>
      <c r="GBK3" s="1623"/>
      <c r="GBL3" s="1623"/>
      <c r="GBM3" s="1623"/>
      <c r="GBN3" s="1623"/>
      <c r="GBO3" s="1625"/>
      <c r="GBP3" s="1624"/>
      <c r="GBQ3" s="1623"/>
      <c r="GBR3" s="1623"/>
      <c r="GBS3" s="1623"/>
      <c r="GBT3" s="1623"/>
      <c r="GBU3" s="1625"/>
      <c r="GBV3" s="1624"/>
      <c r="GBW3" s="1623"/>
      <c r="GBX3" s="1623"/>
      <c r="GBY3" s="1623"/>
      <c r="GBZ3" s="1623"/>
      <c r="GCA3" s="1625"/>
      <c r="GCB3" s="1624"/>
      <c r="GCC3" s="1623"/>
      <c r="GCD3" s="1623"/>
      <c r="GCE3" s="1623"/>
      <c r="GCF3" s="1623"/>
      <c r="GCG3" s="1625"/>
      <c r="GCH3" s="1624"/>
      <c r="GCI3" s="1623"/>
      <c r="GCJ3" s="1623"/>
      <c r="GCK3" s="1623"/>
      <c r="GCL3" s="1623"/>
      <c r="GCM3" s="1625"/>
      <c r="GCN3" s="1624"/>
      <c r="GCO3" s="1623"/>
      <c r="GCP3" s="1623"/>
      <c r="GCQ3" s="1623"/>
      <c r="GCR3" s="1623"/>
      <c r="GCS3" s="1625"/>
      <c r="GCT3" s="1624"/>
      <c r="GCU3" s="1623"/>
      <c r="GCV3" s="1623"/>
      <c r="GCW3" s="1623"/>
      <c r="GCX3" s="1623"/>
      <c r="GCY3" s="1625"/>
      <c r="GCZ3" s="1624"/>
      <c r="GDA3" s="1623"/>
      <c r="GDB3" s="1623"/>
      <c r="GDC3" s="1623"/>
      <c r="GDD3" s="1623"/>
      <c r="GDE3" s="1625"/>
      <c r="GDF3" s="1624"/>
      <c r="GDG3" s="1623"/>
      <c r="GDH3" s="1623"/>
      <c r="GDI3" s="1623"/>
      <c r="GDJ3" s="1623"/>
      <c r="GDK3" s="1625"/>
      <c r="GDL3" s="1624"/>
      <c r="GDM3" s="1623"/>
      <c r="GDN3" s="1623"/>
      <c r="GDO3" s="1623"/>
      <c r="GDP3" s="1623"/>
      <c r="GDQ3" s="1625"/>
      <c r="GDR3" s="1624"/>
      <c r="GDS3" s="1623"/>
      <c r="GDT3" s="1623"/>
      <c r="GDU3" s="1623"/>
      <c r="GDV3" s="1623"/>
      <c r="GDW3" s="1625"/>
      <c r="GDX3" s="1624"/>
      <c r="GDY3" s="1623"/>
      <c r="GDZ3" s="1623"/>
      <c r="GEA3" s="1623"/>
      <c r="GEB3" s="1623"/>
      <c r="GEC3" s="1625"/>
      <c r="GED3" s="1624"/>
      <c r="GEE3" s="1623"/>
      <c r="GEF3" s="1623"/>
      <c r="GEG3" s="1623"/>
      <c r="GEH3" s="1623"/>
      <c r="GEI3" s="1625"/>
      <c r="GEJ3" s="1624"/>
      <c r="GEK3" s="1623"/>
      <c r="GEL3" s="1623"/>
      <c r="GEM3" s="1623"/>
      <c r="GEN3" s="1623"/>
      <c r="GEO3" s="1625"/>
      <c r="GEP3" s="1624"/>
      <c r="GEQ3" s="1623"/>
      <c r="GER3" s="1623"/>
      <c r="GES3" s="1623"/>
      <c r="GET3" s="1623"/>
      <c r="GEU3" s="1625"/>
      <c r="GEV3" s="1624"/>
      <c r="GEW3" s="1623"/>
      <c r="GEX3" s="1623"/>
      <c r="GEY3" s="1623"/>
      <c r="GEZ3" s="1623"/>
      <c r="GFA3" s="1625"/>
      <c r="GFB3" s="1624"/>
      <c r="GFC3" s="1623"/>
      <c r="GFD3" s="1623"/>
      <c r="GFE3" s="1623"/>
      <c r="GFF3" s="1623"/>
      <c r="GFG3" s="1625"/>
      <c r="GFH3" s="1624"/>
      <c r="GFI3" s="1623"/>
      <c r="GFJ3" s="1623"/>
      <c r="GFK3" s="1623"/>
      <c r="GFL3" s="1623"/>
      <c r="GFM3" s="1625"/>
      <c r="GFN3" s="1624"/>
      <c r="GFO3" s="1623"/>
      <c r="GFP3" s="1623"/>
      <c r="GFQ3" s="1623"/>
      <c r="GFR3" s="1623"/>
      <c r="GFS3" s="1625"/>
      <c r="GFT3" s="1624"/>
      <c r="GFU3" s="1623"/>
      <c r="GFV3" s="1623"/>
      <c r="GFW3" s="1623"/>
      <c r="GFX3" s="1623"/>
      <c r="GFY3" s="1625"/>
      <c r="GFZ3" s="1624"/>
      <c r="GGA3" s="1623"/>
      <c r="GGB3" s="1623"/>
      <c r="GGC3" s="1623"/>
      <c r="GGD3" s="1623"/>
      <c r="GGE3" s="1625"/>
      <c r="GGF3" s="1624"/>
      <c r="GGG3" s="1623"/>
      <c r="GGH3" s="1623"/>
      <c r="GGI3" s="1623"/>
      <c r="GGJ3" s="1623"/>
      <c r="GGK3" s="1625"/>
      <c r="GGL3" s="1624"/>
      <c r="GGM3" s="1623"/>
      <c r="GGN3" s="1623"/>
      <c r="GGO3" s="1623"/>
      <c r="GGP3" s="1623"/>
      <c r="GGQ3" s="1625"/>
      <c r="GGR3" s="1624"/>
      <c r="GGS3" s="1623"/>
      <c r="GGT3" s="1623"/>
      <c r="GGU3" s="1623"/>
      <c r="GGV3" s="1623"/>
      <c r="GGW3" s="1625"/>
      <c r="GGX3" s="1624"/>
      <c r="GGY3" s="1623"/>
      <c r="GGZ3" s="1623"/>
      <c r="GHA3" s="1623"/>
      <c r="GHB3" s="1623"/>
      <c r="GHC3" s="1625"/>
      <c r="GHD3" s="1624"/>
      <c r="GHE3" s="1623"/>
      <c r="GHF3" s="1623"/>
      <c r="GHG3" s="1623"/>
      <c r="GHH3" s="1623"/>
      <c r="GHI3" s="1625"/>
      <c r="GHJ3" s="1624"/>
      <c r="GHK3" s="1623"/>
      <c r="GHL3" s="1623"/>
      <c r="GHM3" s="1623"/>
      <c r="GHN3" s="1623"/>
      <c r="GHO3" s="1625"/>
      <c r="GHP3" s="1624"/>
      <c r="GHQ3" s="1623"/>
      <c r="GHR3" s="1623"/>
      <c r="GHS3" s="1623"/>
      <c r="GHT3" s="1623"/>
      <c r="GHU3" s="1625"/>
      <c r="GHV3" s="1624"/>
      <c r="GHW3" s="1623"/>
      <c r="GHX3" s="1623"/>
      <c r="GHY3" s="1623"/>
      <c r="GHZ3" s="1623"/>
      <c r="GIA3" s="1625"/>
      <c r="GIB3" s="1624"/>
      <c r="GIC3" s="1623"/>
      <c r="GID3" s="1623"/>
      <c r="GIE3" s="1623"/>
      <c r="GIF3" s="1623"/>
      <c r="GIG3" s="1625"/>
      <c r="GIH3" s="1624"/>
      <c r="GII3" s="1623"/>
      <c r="GIJ3" s="1623"/>
      <c r="GIK3" s="1623"/>
      <c r="GIL3" s="1623"/>
      <c r="GIM3" s="1625"/>
      <c r="GIN3" s="1624"/>
      <c r="GIO3" s="1623"/>
      <c r="GIP3" s="1623"/>
      <c r="GIQ3" s="1623"/>
      <c r="GIR3" s="1623"/>
      <c r="GIS3" s="1625"/>
      <c r="GIT3" s="1624"/>
      <c r="GIU3" s="1623"/>
      <c r="GIV3" s="1623"/>
      <c r="GIW3" s="1623"/>
      <c r="GIX3" s="1623"/>
      <c r="GIY3" s="1625"/>
      <c r="GIZ3" s="1624"/>
      <c r="GJA3" s="1623"/>
      <c r="GJB3" s="1623"/>
      <c r="GJC3" s="1623"/>
      <c r="GJD3" s="1623"/>
      <c r="GJE3" s="1625"/>
      <c r="GJF3" s="1624"/>
      <c r="GJG3" s="1623"/>
      <c r="GJH3" s="1623"/>
      <c r="GJI3" s="1623"/>
      <c r="GJJ3" s="1623"/>
      <c r="GJK3" s="1625"/>
      <c r="GJL3" s="1624"/>
      <c r="GJM3" s="1623"/>
      <c r="GJN3" s="1623"/>
      <c r="GJO3" s="1623"/>
      <c r="GJP3" s="1623"/>
      <c r="GJQ3" s="1625"/>
      <c r="GJR3" s="1624"/>
      <c r="GJS3" s="1623"/>
      <c r="GJT3" s="1623"/>
      <c r="GJU3" s="1623"/>
      <c r="GJV3" s="1623"/>
      <c r="GJW3" s="1625"/>
      <c r="GJX3" s="1624"/>
      <c r="GJY3" s="1623"/>
      <c r="GJZ3" s="1623"/>
      <c r="GKA3" s="1623"/>
      <c r="GKB3" s="1623"/>
      <c r="GKC3" s="1625"/>
      <c r="GKD3" s="1624"/>
      <c r="GKE3" s="1623"/>
      <c r="GKF3" s="1623"/>
      <c r="GKG3" s="1623"/>
      <c r="GKH3" s="1623"/>
      <c r="GKI3" s="1625"/>
      <c r="GKJ3" s="1624"/>
      <c r="GKK3" s="1623"/>
      <c r="GKL3" s="1623"/>
      <c r="GKM3" s="1623"/>
      <c r="GKN3" s="1623"/>
      <c r="GKO3" s="1625"/>
      <c r="GKP3" s="1624"/>
      <c r="GKQ3" s="1623"/>
      <c r="GKR3" s="1623"/>
      <c r="GKS3" s="1623"/>
      <c r="GKT3" s="1623"/>
      <c r="GKU3" s="1625"/>
      <c r="GKV3" s="1624"/>
      <c r="GKW3" s="1623"/>
      <c r="GKX3" s="1623"/>
      <c r="GKY3" s="1623"/>
      <c r="GKZ3" s="1623"/>
      <c r="GLA3" s="1625"/>
      <c r="GLB3" s="1624"/>
      <c r="GLC3" s="1623"/>
      <c r="GLD3" s="1623"/>
      <c r="GLE3" s="1623"/>
      <c r="GLF3" s="1623"/>
      <c r="GLG3" s="1625"/>
      <c r="GLH3" s="1624"/>
      <c r="GLI3" s="1623"/>
      <c r="GLJ3" s="1623"/>
      <c r="GLK3" s="1623"/>
      <c r="GLL3" s="1623"/>
      <c r="GLM3" s="1625"/>
      <c r="GLN3" s="1624"/>
      <c r="GLO3" s="1623"/>
      <c r="GLP3" s="1623"/>
      <c r="GLQ3" s="1623"/>
      <c r="GLR3" s="1623"/>
      <c r="GLS3" s="1625"/>
      <c r="GLT3" s="1624"/>
      <c r="GLU3" s="1623"/>
      <c r="GLV3" s="1623"/>
      <c r="GLW3" s="1623"/>
      <c r="GLX3" s="1623"/>
      <c r="GLY3" s="1625"/>
      <c r="GLZ3" s="1624"/>
      <c r="GMA3" s="1623"/>
      <c r="GMB3" s="1623"/>
      <c r="GMC3" s="1623"/>
      <c r="GMD3" s="1623"/>
      <c r="GME3" s="1625"/>
      <c r="GMF3" s="1624"/>
      <c r="GMG3" s="1623"/>
      <c r="GMH3" s="1623"/>
      <c r="GMI3" s="1623"/>
      <c r="GMJ3" s="1623"/>
      <c r="GMK3" s="1625"/>
      <c r="GML3" s="1624"/>
      <c r="GMM3" s="1623"/>
      <c r="GMN3" s="1623"/>
      <c r="GMO3" s="1623"/>
      <c r="GMP3" s="1623"/>
      <c r="GMQ3" s="1625"/>
      <c r="GMR3" s="1624"/>
      <c r="GMS3" s="1623"/>
      <c r="GMT3" s="1623"/>
      <c r="GMU3" s="1623"/>
      <c r="GMV3" s="1623"/>
      <c r="GMW3" s="1625"/>
      <c r="GMX3" s="1624"/>
      <c r="GMY3" s="1623"/>
      <c r="GMZ3" s="1623"/>
      <c r="GNA3" s="1623"/>
      <c r="GNB3" s="1623"/>
      <c r="GNC3" s="1625"/>
      <c r="GND3" s="1624"/>
      <c r="GNE3" s="1623"/>
      <c r="GNF3" s="1623"/>
      <c r="GNG3" s="1623"/>
      <c r="GNH3" s="1623"/>
      <c r="GNI3" s="1625"/>
      <c r="GNJ3" s="1624"/>
      <c r="GNK3" s="1623"/>
      <c r="GNL3" s="1623"/>
      <c r="GNM3" s="1623"/>
      <c r="GNN3" s="1623"/>
      <c r="GNO3" s="1625"/>
      <c r="GNP3" s="1624"/>
      <c r="GNQ3" s="1623"/>
      <c r="GNR3" s="1623"/>
      <c r="GNS3" s="1623"/>
      <c r="GNT3" s="1623"/>
      <c r="GNU3" s="1625"/>
      <c r="GNV3" s="1624"/>
      <c r="GNW3" s="1623"/>
      <c r="GNX3" s="1623"/>
      <c r="GNY3" s="1623"/>
      <c r="GNZ3" s="1623"/>
      <c r="GOA3" s="1625"/>
      <c r="GOB3" s="1624"/>
      <c r="GOC3" s="1623"/>
      <c r="GOD3" s="1623"/>
      <c r="GOE3" s="1623"/>
      <c r="GOF3" s="1623"/>
      <c r="GOG3" s="1625"/>
      <c r="GOH3" s="1624"/>
      <c r="GOI3" s="1623"/>
      <c r="GOJ3" s="1623"/>
      <c r="GOK3" s="1623"/>
      <c r="GOL3" s="1623"/>
      <c r="GOM3" s="1625"/>
      <c r="GON3" s="1624"/>
      <c r="GOO3" s="1623"/>
      <c r="GOP3" s="1623"/>
      <c r="GOQ3" s="1623"/>
      <c r="GOR3" s="1623"/>
      <c r="GOS3" s="1625"/>
      <c r="GOT3" s="1624"/>
      <c r="GOU3" s="1623"/>
      <c r="GOV3" s="1623"/>
      <c r="GOW3" s="1623"/>
      <c r="GOX3" s="1623"/>
      <c r="GOY3" s="1625"/>
      <c r="GOZ3" s="1624"/>
      <c r="GPA3" s="1623"/>
      <c r="GPB3" s="1623"/>
      <c r="GPC3" s="1623"/>
      <c r="GPD3" s="1623"/>
      <c r="GPE3" s="1625"/>
      <c r="GPF3" s="1624"/>
      <c r="GPG3" s="1623"/>
      <c r="GPH3" s="1623"/>
      <c r="GPI3" s="1623"/>
      <c r="GPJ3" s="1623"/>
      <c r="GPK3" s="1625"/>
      <c r="GPL3" s="1624"/>
      <c r="GPM3" s="1623"/>
      <c r="GPN3" s="1623"/>
      <c r="GPO3" s="1623"/>
      <c r="GPP3" s="1623"/>
      <c r="GPQ3" s="1625"/>
      <c r="GPR3" s="1624"/>
      <c r="GPS3" s="1623"/>
      <c r="GPT3" s="1623"/>
      <c r="GPU3" s="1623"/>
      <c r="GPV3" s="1623"/>
      <c r="GPW3" s="1625"/>
      <c r="GPX3" s="1624"/>
      <c r="GPY3" s="1623"/>
      <c r="GPZ3" s="1623"/>
      <c r="GQA3" s="1623"/>
      <c r="GQB3" s="1623"/>
      <c r="GQC3" s="1625"/>
      <c r="GQD3" s="1624"/>
      <c r="GQE3" s="1623"/>
      <c r="GQF3" s="1623"/>
      <c r="GQG3" s="1623"/>
      <c r="GQH3" s="1623"/>
      <c r="GQI3" s="1625"/>
      <c r="GQJ3" s="1624"/>
      <c r="GQK3" s="1623"/>
      <c r="GQL3" s="1623"/>
      <c r="GQM3" s="1623"/>
      <c r="GQN3" s="1623"/>
      <c r="GQO3" s="1625"/>
      <c r="GQP3" s="1624"/>
      <c r="GQQ3" s="1623"/>
      <c r="GQR3" s="1623"/>
      <c r="GQS3" s="1623"/>
      <c r="GQT3" s="1623"/>
      <c r="GQU3" s="1625"/>
      <c r="GQV3" s="1624"/>
      <c r="GQW3" s="1623"/>
      <c r="GQX3" s="1623"/>
      <c r="GQY3" s="1623"/>
      <c r="GQZ3" s="1623"/>
      <c r="GRA3" s="1625"/>
      <c r="GRB3" s="1624"/>
      <c r="GRC3" s="1623"/>
      <c r="GRD3" s="1623"/>
      <c r="GRE3" s="1623"/>
      <c r="GRF3" s="1623"/>
      <c r="GRG3" s="1625"/>
      <c r="GRH3" s="1624"/>
      <c r="GRI3" s="1623"/>
      <c r="GRJ3" s="1623"/>
      <c r="GRK3" s="1623"/>
      <c r="GRL3" s="1623"/>
      <c r="GRM3" s="1625"/>
      <c r="GRN3" s="1624"/>
      <c r="GRO3" s="1623"/>
      <c r="GRP3" s="1623"/>
      <c r="GRQ3" s="1623"/>
      <c r="GRR3" s="1623"/>
      <c r="GRS3" s="1625"/>
      <c r="GRT3" s="1624"/>
      <c r="GRU3" s="1623"/>
      <c r="GRV3" s="1623"/>
      <c r="GRW3" s="1623"/>
      <c r="GRX3" s="1623"/>
      <c r="GRY3" s="1625"/>
      <c r="GRZ3" s="1624"/>
      <c r="GSA3" s="1623"/>
      <c r="GSB3" s="1623"/>
      <c r="GSC3" s="1623"/>
      <c r="GSD3" s="1623"/>
      <c r="GSE3" s="1625"/>
      <c r="GSF3" s="1624"/>
      <c r="GSG3" s="1623"/>
      <c r="GSH3" s="1623"/>
      <c r="GSI3" s="1623"/>
      <c r="GSJ3" s="1623"/>
      <c r="GSK3" s="1625"/>
      <c r="GSL3" s="1624"/>
      <c r="GSM3" s="1623"/>
      <c r="GSN3" s="1623"/>
      <c r="GSO3" s="1623"/>
      <c r="GSP3" s="1623"/>
      <c r="GSQ3" s="1625"/>
      <c r="GSR3" s="1624"/>
      <c r="GSS3" s="1623"/>
      <c r="GST3" s="1623"/>
      <c r="GSU3" s="1623"/>
      <c r="GSV3" s="1623"/>
      <c r="GSW3" s="1625"/>
      <c r="GSX3" s="1624"/>
      <c r="GSY3" s="1623"/>
      <c r="GSZ3" s="1623"/>
      <c r="GTA3" s="1623"/>
      <c r="GTB3" s="1623"/>
      <c r="GTC3" s="1625"/>
      <c r="GTD3" s="1624"/>
      <c r="GTE3" s="1623"/>
      <c r="GTF3" s="1623"/>
      <c r="GTG3" s="1623"/>
      <c r="GTH3" s="1623"/>
      <c r="GTI3" s="1625"/>
      <c r="GTJ3" s="1624"/>
      <c r="GTK3" s="1623"/>
      <c r="GTL3" s="1623"/>
      <c r="GTM3" s="1623"/>
      <c r="GTN3" s="1623"/>
      <c r="GTO3" s="1625"/>
      <c r="GTP3" s="1624"/>
      <c r="GTQ3" s="1623"/>
      <c r="GTR3" s="1623"/>
      <c r="GTS3" s="1623"/>
      <c r="GTT3" s="1623"/>
      <c r="GTU3" s="1625"/>
      <c r="GTV3" s="1624"/>
      <c r="GTW3" s="1623"/>
      <c r="GTX3" s="1623"/>
      <c r="GTY3" s="1623"/>
      <c r="GTZ3" s="1623"/>
      <c r="GUA3" s="1625"/>
      <c r="GUB3" s="1624"/>
      <c r="GUC3" s="1623"/>
      <c r="GUD3" s="1623"/>
      <c r="GUE3" s="1623"/>
      <c r="GUF3" s="1623"/>
      <c r="GUG3" s="1625"/>
      <c r="GUH3" s="1624"/>
      <c r="GUI3" s="1623"/>
      <c r="GUJ3" s="1623"/>
      <c r="GUK3" s="1623"/>
      <c r="GUL3" s="1623"/>
      <c r="GUM3" s="1625"/>
      <c r="GUN3" s="1624"/>
      <c r="GUO3" s="1623"/>
      <c r="GUP3" s="1623"/>
      <c r="GUQ3" s="1623"/>
      <c r="GUR3" s="1623"/>
      <c r="GUS3" s="1625"/>
      <c r="GUT3" s="1624"/>
      <c r="GUU3" s="1623"/>
      <c r="GUV3" s="1623"/>
      <c r="GUW3" s="1623"/>
      <c r="GUX3" s="1623"/>
      <c r="GUY3" s="1625"/>
      <c r="GUZ3" s="1624"/>
      <c r="GVA3" s="1623"/>
      <c r="GVB3" s="1623"/>
      <c r="GVC3" s="1623"/>
      <c r="GVD3" s="1623"/>
      <c r="GVE3" s="1625"/>
      <c r="GVF3" s="1624"/>
      <c r="GVG3" s="1623"/>
      <c r="GVH3" s="1623"/>
      <c r="GVI3" s="1623"/>
      <c r="GVJ3" s="1623"/>
      <c r="GVK3" s="1625"/>
      <c r="GVL3" s="1624"/>
      <c r="GVM3" s="1623"/>
      <c r="GVN3" s="1623"/>
      <c r="GVO3" s="1623"/>
      <c r="GVP3" s="1623"/>
      <c r="GVQ3" s="1625"/>
      <c r="GVR3" s="1624"/>
      <c r="GVS3" s="1623"/>
      <c r="GVT3" s="1623"/>
      <c r="GVU3" s="1623"/>
      <c r="GVV3" s="1623"/>
      <c r="GVW3" s="1625"/>
      <c r="GVX3" s="1624"/>
      <c r="GVY3" s="1623"/>
      <c r="GVZ3" s="1623"/>
      <c r="GWA3" s="1623"/>
      <c r="GWB3" s="1623"/>
      <c r="GWC3" s="1625"/>
      <c r="GWD3" s="1624"/>
      <c r="GWE3" s="1623"/>
      <c r="GWF3" s="1623"/>
      <c r="GWG3" s="1623"/>
      <c r="GWH3" s="1623"/>
      <c r="GWI3" s="1625"/>
      <c r="GWJ3" s="1624"/>
      <c r="GWK3" s="1623"/>
      <c r="GWL3" s="1623"/>
      <c r="GWM3" s="1623"/>
      <c r="GWN3" s="1623"/>
      <c r="GWO3" s="1625"/>
      <c r="GWP3" s="1624"/>
      <c r="GWQ3" s="1623"/>
      <c r="GWR3" s="1623"/>
      <c r="GWS3" s="1623"/>
      <c r="GWT3" s="1623"/>
      <c r="GWU3" s="1625"/>
      <c r="GWV3" s="1624"/>
      <c r="GWW3" s="1623"/>
      <c r="GWX3" s="1623"/>
      <c r="GWY3" s="1623"/>
      <c r="GWZ3" s="1623"/>
      <c r="GXA3" s="1625"/>
      <c r="GXB3" s="1624"/>
      <c r="GXC3" s="1623"/>
      <c r="GXD3" s="1623"/>
      <c r="GXE3" s="1623"/>
      <c r="GXF3" s="1623"/>
      <c r="GXG3" s="1625"/>
      <c r="GXH3" s="1624"/>
      <c r="GXI3" s="1623"/>
      <c r="GXJ3" s="1623"/>
      <c r="GXK3" s="1623"/>
      <c r="GXL3" s="1623"/>
      <c r="GXM3" s="1625"/>
      <c r="GXN3" s="1624"/>
      <c r="GXO3" s="1623"/>
      <c r="GXP3" s="1623"/>
      <c r="GXQ3" s="1623"/>
      <c r="GXR3" s="1623"/>
      <c r="GXS3" s="1625"/>
      <c r="GXT3" s="1624"/>
      <c r="GXU3" s="1623"/>
      <c r="GXV3" s="1623"/>
      <c r="GXW3" s="1623"/>
      <c r="GXX3" s="1623"/>
      <c r="GXY3" s="1625"/>
      <c r="GXZ3" s="1624"/>
      <c r="GYA3" s="1623"/>
      <c r="GYB3" s="1623"/>
      <c r="GYC3" s="1623"/>
      <c r="GYD3" s="1623"/>
      <c r="GYE3" s="1625"/>
      <c r="GYF3" s="1624"/>
      <c r="GYG3" s="1623"/>
      <c r="GYH3" s="1623"/>
      <c r="GYI3" s="1623"/>
      <c r="GYJ3" s="1623"/>
      <c r="GYK3" s="1625"/>
      <c r="GYL3" s="1624"/>
      <c r="GYM3" s="1623"/>
      <c r="GYN3" s="1623"/>
      <c r="GYO3" s="1623"/>
      <c r="GYP3" s="1623"/>
      <c r="GYQ3" s="1625"/>
      <c r="GYR3" s="1624"/>
      <c r="GYS3" s="1623"/>
      <c r="GYT3" s="1623"/>
      <c r="GYU3" s="1623"/>
      <c r="GYV3" s="1623"/>
      <c r="GYW3" s="1625"/>
      <c r="GYX3" s="1624"/>
      <c r="GYY3" s="1623"/>
      <c r="GYZ3" s="1623"/>
      <c r="GZA3" s="1623"/>
      <c r="GZB3" s="1623"/>
      <c r="GZC3" s="1625"/>
      <c r="GZD3" s="1624"/>
      <c r="GZE3" s="1623"/>
      <c r="GZF3" s="1623"/>
      <c r="GZG3" s="1623"/>
      <c r="GZH3" s="1623"/>
      <c r="GZI3" s="1625"/>
      <c r="GZJ3" s="1624"/>
      <c r="GZK3" s="1623"/>
      <c r="GZL3" s="1623"/>
      <c r="GZM3" s="1623"/>
      <c r="GZN3" s="1623"/>
      <c r="GZO3" s="1625"/>
      <c r="GZP3" s="1624"/>
      <c r="GZQ3" s="1623"/>
      <c r="GZR3" s="1623"/>
      <c r="GZS3" s="1623"/>
      <c r="GZT3" s="1623"/>
      <c r="GZU3" s="1625"/>
      <c r="GZV3" s="1624"/>
      <c r="GZW3" s="1623"/>
      <c r="GZX3" s="1623"/>
      <c r="GZY3" s="1623"/>
      <c r="GZZ3" s="1623"/>
      <c r="HAA3" s="1625"/>
      <c r="HAB3" s="1624"/>
      <c r="HAC3" s="1623"/>
      <c r="HAD3" s="1623"/>
      <c r="HAE3" s="1623"/>
      <c r="HAF3" s="1623"/>
      <c r="HAG3" s="1625"/>
      <c r="HAH3" s="1624"/>
      <c r="HAI3" s="1623"/>
      <c r="HAJ3" s="1623"/>
      <c r="HAK3" s="1623"/>
      <c r="HAL3" s="1623"/>
      <c r="HAM3" s="1625"/>
      <c r="HAN3" s="1624"/>
      <c r="HAO3" s="1623"/>
      <c r="HAP3" s="1623"/>
      <c r="HAQ3" s="1623"/>
      <c r="HAR3" s="1623"/>
      <c r="HAS3" s="1625"/>
      <c r="HAT3" s="1624"/>
      <c r="HAU3" s="1623"/>
      <c r="HAV3" s="1623"/>
      <c r="HAW3" s="1623"/>
      <c r="HAX3" s="1623"/>
      <c r="HAY3" s="1625"/>
      <c r="HAZ3" s="1624"/>
      <c r="HBA3" s="1623"/>
      <c r="HBB3" s="1623"/>
      <c r="HBC3" s="1623"/>
      <c r="HBD3" s="1623"/>
      <c r="HBE3" s="1625"/>
      <c r="HBF3" s="1624"/>
      <c r="HBG3" s="1623"/>
      <c r="HBH3" s="1623"/>
      <c r="HBI3" s="1623"/>
      <c r="HBJ3" s="1623"/>
      <c r="HBK3" s="1625"/>
      <c r="HBL3" s="1624"/>
      <c r="HBM3" s="1623"/>
      <c r="HBN3" s="1623"/>
      <c r="HBO3" s="1623"/>
      <c r="HBP3" s="1623"/>
      <c r="HBQ3" s="1625"/>
      <c r="HBR3" s="1624"/>
      <c r="HBS3" s="1623"/>
      <c r="HBT3" s="1623"/>
      <c r="HBU3" s="1623"/>
      <c r="HBV3" s="1623"/>
      <c r="HBW3" s="1625"/>
      <c r="HBX3" s="1624"/>
      <c r="HBY3" s="1623"/>
      <c r="HBZ3" s="1623"/>
      <c r="HCA3" s="1623"/>
      <c r="HCB3" s="1623"/>
      <c r="HCC3" s="1625"/>
      <c r="HCD3" s="1624"/>
      <c r="HCE3" s="1623"/>
      <c r="HCF3" s="1623"/>
      <c r="HCG3" s="1623"/>
      <c r="HCH3" s="1623"/>
      <c r="HCI3" s="1625"/>
      <c r="HCJ3" s="1624"/>
      <c r="HCK3" s="1623"/>
      <c r="HCL3" s="1623"/>
      <c r="HCM3" s="1623"/>
      <c r="HCN3" s="1623"/>
      <c r="HCO3" s="1625"/>
      <c r="HCP3" s="1624"/>
      <c r="HCQ3" s="1623"/>
      <c r="HCR3" s="1623"/>
      <c r="HCS3" s="1623"/>
      <c r="HCT3" s="1623"/>
      <c r="HCU3" s="1625"/>
      <c r="HCV3" s="1624"/>
      <c r="HCW3" s="1623"/>
      <c r="HCX3" s="1623"/>
      <c r="HCY3" s="1623"/>
      <c r="HCZ3" s="1623"/>
      <c r="HDA3" s="1625"/>
      <c r="HDB3" s="1624"/>
      <c r="HDC3" s="1623"/>
      <c r="HDD3" s="1623"/>
      <c r="HDE3" s="1623"/>
      <c r="HDF3" s="1623"/>
      <c r="HDG3" s="1625"/>
      <c r="HDH3" s="1624"/>
      <c r="HDI3" s="1623"/>
      <c r="HDJ3" s="1623"/>
      <c r="HDK3" s="1623"/>
      <c r="HDL3" s="1623"/>
      <c r="HDM3" s="1625"/>
      <c r="HDN3" s="1624"/>
      <c r="HDO3" s="1623"/>
      <c r="HDP3" s="1623"/>
      <c r="HDQ3" s="1623"/>
      <c r="HDR3" s="1623"/>
      <c r="HDS3" s="1625"/>
      <c r="HDT3" s="1624"/>
      <c r="HDU3" s="1623"/>
      <c r="HDV3" s="1623"/>
      <c r="HDW3" s="1623"/>
      <c r="HDX3" s="1623"/>
      <c r="HDY3" s="1625"/>
      <c r="HDZ3" s="1624"/>
      <c r="HEA3" s="1623"/>
      <c r="HEB3" s="1623"/>
      <c r="HEC3" s="1623"/>
      <c r="HED3" s="1623"/>
      <c r="HEE3" s="1625"/>
      <c r="HEF3" s="1624"/>
      <c r="HEG3" s="1623"/>
      <c r="HEH3" s="1623"/>
      <c r="HEI3" s="1623"/>
      <c r="HEJ3" s="1623"/>
      <c r="HEK3" s="1625"/>
      <c r="HEL3" s="1624"/>
      <c r="HEM3" s="1623"/>
      <c r="HEN3" s="1623"/>
      <c r="HEO3" s="1623"/>
      <c r="HEP3" s="1623"/>
      <c r="HEQ3" s="1625"/>
      <c r="HER3" s="1624"/>
      <c r="HES3" s="1623"/>
      <c r="HET3" s="1623"/>
      <c r="HEU3" s="1623"/>
      <c r="HEV3" s="1623"/>
      <c r="HEW3" s="1625"/>
      <c r="HEX3" s="1624"/>
      <c r="HEY3" s="1623"/>
      <c r="HEZ3" s="1623"/>
      <c r="HFA3" s="1623"/>
      <c r="HFB3" s="1623"/>
      <c r="HFC3" s="1625"/>
      <c r="HFD3" s="1624"/>
      <c r="HFE3" s="1623"/>
      <c r="HFF3" s="1623"/>
      <c r="HFG3" s="1623"/>
      <c r="HFH3" s="1623"/>
      <c r="HFI3" s="1625"/>
      <c r="HFJ3" s="1624"/>
      <c r="HFK3" s="1623"/>
      <c r="HFL3" s="1623"/>
      <c r="HFM3" s="1623"/>
      <c r="HFN3" s="1623"/>
      <c r="HFO3" s="1625"/>
      <c r="HFP3" s="1624"/>
      <c r="HFQ3" s="1623"/>
      <c r="HFR3" s="1623"/>
      <c r="HFS3" s="1623"/>
      <c r="HFT3" s="1623"/>
      <c r="HFU3" s="1625"/>
      <c r="HFV3" s="1624"/>
      <c r="HFW3" s="1623"/>
      <c r="HFX3" s="1623"/>
      <c r="HFY3" s="1623"/>
      <c r="HFZ3" s="1623"/>
      <c r="HGA3" s="1625"/>
      <c r="HGB3" s="1624"/>
      <c r="HGC3" s="1623"/>
      <c r="HGD3" s="1623"/>
      <c r="HGE3" s="1623"/>
      <c r="HGF3" s="1623"/>
      <c r="HGG3" s="1625"/>
      <c r="HGH3" s="1624"/>
      <c r="HGI3" s="1623"/>
      <c r="HGJ3" s="1623"/>
      <c r="HGK3" s="1623"/>
      <c r="HGL3" s="1623"/>
      <c r="HGM3" s="1625"/>
      <c r="HGN3" s="1624"/>
      <c r="HGO3" s="1623"/>
      <c r="HGP3" s="1623"/>
      <c r="HGQ3" s="1623"/>
      <c r="HGR3" s="1623"/>
      <c r="HGS3" s="1625"/>
      <c r="HGT3" s="1624"/>
      <c r="HGU3" s="1623"/>
      <c r="HGV3" s="1623"/>
      <c r="HGW3" s="1623"/>
      <c r="HGX3" s="1623"/>
      <c r="HGY3" s="1625"/>
      <c r="HGZ3" s="1624"/>
      <c r="HHA3" s="1623"/>
      <c r="HHB3" s="1623"/>
      <c r="HHC3" s="1623"/>
      <c r="HHD3" s="1623"/>
      <c r="HHE3" s="1625"/>
      <c r="HHF3" s="1624"/>
      <c r="HHG3" s="1623"/>
      <c r="HHH3" s="1623"/>
      <c r="HHI3" s="1623"/>
      <c r="HHJ3" s="1623"/>
      <c r="HHK3" s="1625"/>
      <c r="HHL3" s="1624"/>
      <c r="HHM3" s="1623"/>
      <c r="HHN3" s="1623"/>
      <c r="HHO3" s="1623"/>
      <c r="HHP3" s="1623"/>
      <c r="HHQ3" s="1625"/>
      <c r="HHR3" s="1624"/>
      <c r="HHS3" s="1623"/>
      <c r="HHT3" s="1623"/>
      <c r="HHU3" s="1623"/>
      <c r="HHV3" s="1623"/>
      <c r="HHW3" s="1625"/>
      <c r="HHX3" s="1624"/>
      <c r="HHY3" s="1623"/>
      <c r="HHZ3" s="1623"/>
      <c r="HIA3" s="1623"/>
      <c r="HIB3" s="1623"/>
      <c r="HIC3" s="1625"/>
      <c r="HID3" s="1624"/>
      <c r="HIE3" s="1623"/>
      <c r="HIF3" s="1623"/>
      <c r="HIG3" s="1623"/>
      <c r="HIH3" s="1623"/>
      <c r="HII3" s="1625"/>
      <c r="HIJ3" s="1624"/>
      <c r="HIK3" s="1623"/>
      <c r="HIL3" s="1623"/>
      <c r="HIM3" s="1623"/>
      <c r="HIN3" s="1623"/>
      <c r="HIO3" s="1625"/>
      <c r="HIP3" s="1624"/>
      <c r="HIQ3" s="1623"/>
      <c r="HIR3" s="1623"/>
      <c r="HIS3" s="1623"/>
      <c r="HIT3" s="1623"/>
      <c r="HIU3" s="1625"/>
      <c r="HIV3" s="1624"/>
      <c r="HIW3" s="1623"/>
      <c r="HIX3" s="1623"/>
      <c r="HIY3" s="1623"/>
      <c r="HIZ3" s="1623"/>
      <c r="HJA3" s="1625"/>
      <c r="HJB3" s="1624"/>
      <c r="HJC3" s="1623"/>
      <c r="HJD3" s="1623"/>
      <c r="HJE3" s="1623"/>
      <c r="HJF3" s="1623"/>
      <c r="HJG3" s="1625"/>
      <c r="HJH3" s="1624"/>
      <c r="HJI3" s="1623"/>
      <c r="HJJ3" s="1623"/>
      <c r="HJK3" s="1623"/>
      <c r="HJL3" s="1623"/>
      <c r="HJM3" s="1625"/>
      <c r="HJN3" s="1624"/>
      <c r="HJO3" s="1623"/>
      <c r="HJP3" s="1623"/>
      <c r="HJQ3" s="1623"/>
      <c r="HJR3" s="1623"/>
      <c r="HJS3" s="1625"/>
      <c r="HJT3" s="1624"/>
      <c r="HJU3" s="1623"/>
      <c r="HJV3" s="1623"/>
      <c r="HJW3" s="1623"/>
      <c r="HJX3" s="1623"/>
      <c r="HJY3" s="1625"/>
      <c r="HJZ3" s="1624"/>
      <c r="HKA3" s="1623"/>
      <c r="HKB3" s="1623"/>
      <c r="HKC3" s="1623"/>
      <c r="HKD3" s="1623"/>
      <c r="HKE3" s="1625"/>
      <c r="HKF3" s="1624"/>
      <c r="HKG3" s="1623"/>
      <c r="HKH3" s="1623"/>
      <c r="HKI3" s="1623"/>
      <c r="HKJ3" s="1623"/>
      <c r="HKK3" s="1625"/>
      <c r="HKL3" s="1624"/>
      <c r="HKM3" s="1623"/>
      <c r="HKN3" s="1623"/>
      <c r="HKO3" s="1623"/>
      <c r="HKP3" s="1623"/>
      <c r="HKQ3" s="1625"/>
      <c r="HKR3" s="1624"/>
      <c r="HKS3" s="1623"/>
      <c r="HKT3" s="1623"/>
      <c r="HKU3" s="1623"/>
      <c r="HKV3" s="1623"/>
      <c r="HKW3" s="1625"/>
      <c r="HKX3" s="1624"/>
      <c r="HKY3" s="1623"/>
      <c r="HKZ3" s="1623"/>
      <c r="HLA3" s="1623"/>
      <c r="HLB3" s="1623"/>
      <c r="HLC3" s="1625"/>
      <c r="HLD3" s="1624"/>
      <c r="HLE3" s="1623"/>
      <c r="HLF3" s="1623"/>
      <c r="HLG3" s="1623"/>
      <c r="HLH3" s="1623"/>
      <c r="HLI3" s="1625"/>
      <c r="HLJ3" s="1624"/>
      <c r="HLK3" s="1623"/>
      <c r="HLL3" s="1623"/>
      <c r="HLM3" s="1623"/>
      <c r="HLN3" s="1623"/>
      <c r="HLO3" s="1625"/>
      <c r="HLP3" s="1624"/>
      <c r="HLQ3" s="1623"/>
      <c r="HLR3" s="1623"/>
      <c r="HLS3" s="1623"/>
      <c r="HLT3" s="1623"/>
      <c r="HLU3" s="1625"/>
      <c r="HLV3" s="1624"/>
      <c r="HLW3" s="1623"/>
      <c r="HLX3" s="1623"/>
      <c r="HLY3" s="1623"/>
      <c r="HLZ3" s="1623"/>
      <c r="HMA3" s="1625"/>
      <c r="HMB3" s="1624"/>
      <c r="HMC3" s="1623"/>
      <c r="HMD3" s="1623"/>
      <c r="HME3" s="1623"/>
      <c r="HMF3" s="1623"/>
      <c r="HMG3" s="1625"/>
      <c r="HMH3" s="1624"/>
      <c r="HMI3" s="1623"/>
      <c r="HMJ3" s="1623"/>
      <c r="HMK3" s="1623"/>
      <c r="HML3" s="1623"/>
      <c r="HMM3" s="1625"/>
      <c r="HMN3" s="1624"/>
      <c r="HMO3" s="1623"/>
      <c r="HMP3" s="1623"/>
      <c r="HMQ3" s="1623"/>
      <c r="HMR3" s="1623"/>
      <c r="HMS3" s="1625"/>
      <c r="HMT3" s="1624"/>
      <c r="HMU3" s="1623"/>
      <c r="HMV3" s="1623"/>
      <c r="HMW3" s="1623"/>
      <c r="HMX3" s="1623"/>
      <c r="HMY3" s="1625"/>
      <c r="HMZ3" s="1624"/>
      <c r="HNA3" s="1623"/>
      <c r="HNB3" s="1623"/>
      <c r="HNC3" s="1623"/>
      <c r="HND3" s="1623"/>
      <c r="HNE3" s="1625"/>
      <c r="HNF3" s="1624"/>
      <c r="HNG3" s="1623"/>
      <c r="HNH3" s="1623"/>
      <c r="HNI3" s="1623"/>
      <c r="HNJ3" s="1623"/>
      <c r="HNK3" s="1625"/>
      <c r="HNL3" s="1624"/>
      <c r="HNM3" s="1623"/>
      <c r="HNN3" s="1623"/>
      <c r="HNO3" s="1623"/>
      <c r="HNP3" s="1623"/>
      <c r="HNQ3" s="1625"/>
      <c r="HNR3" s="1624"/>
      <c r="HNS3" s="1623"/>
      <c r="HNT3" s="1623"/>
      <c r="HNU3" s="1623"/>
      <c r="HNV3" s="1623"/>
      <c r="HNW3" s="1625"/>
      <c r="HNX3" s="1624"/>
      <c r="HNY3" s="1623"/>
      <c r="HNZ3" s="1623"/>
      <c r="HOA3" s="1623"/>
      <c r="HOB3" s="1623"/>
      <c r="HOC3" s="1625"/>
      <c r="HOD3" s="1624"/>
      <c r="HOE3" s="1623"/>
      <c r="HOF3" s="1623"/>
      <c r="HOG3" s="1623"/>
      <c r="HOH3" s="1623"/>
      <c r="HOI3" s="1625"/>
      <c r="HOJ3" s="1624"/>
      <c r="HOK3" s="1623"/>
      <c r="HOL3" s="1623"/>
      <c r="HOM3" s="1623"/>
      <c r="HON3" s="1623"/>
      <c r="HOO3" s="1625"/>
      <c r="HOP3" s="1624"/>
      <c r="HOQ3" s="1623"/>
      <c r="HOR3" s="1623"/>
      <c r="HOS3" s="1623"/>
      <c r="HOT3" s="1623"/>
      <c r="HOU3" s="1625"/>
      <c r="HOV3" s="1624"/>
      <c r="HOW3" s="1623"/>
      <c r="HOX3" s="1623"/>
      <c r="HOY3" s="1623"/>
      <c r="HOZ3" s="1623"/>
      <c r="HPA3" s="1625"/>
      <c r="HPB3" s="1624"/>
      <c r="HPC3" s="1623"/>
      <c r="HPD3" s="1623"/>
      <c r="HPE3" s="1623"/>
      <c r="HPF3" s="1623"/>
      <c r="HPG3" s="1625"/>
      <c r="HPH3" s="1624"/>
      <c r="HPI3" s="1623"/>
      <c r="HPJ3" s="1623"/>
      <c r="HPK3" s="1623"/>
      <c r="HPL3" s="1623"/>
      <c r="HPM3" s="1625"/>
      <c r="HPN3" s="1624"/>
      <c r="HPO3" s="1623"/>
      <c r="HPP3" s="1623"/>
      <c r="HPQ3" s="1623"/>
      <c r="HPR3" s="1623"/>
      <c r="HPS3" s="1625"/>
      <c r="HPT3" s="1624"/>
      <c r="HPU3" s="1623"/>
      <c r="HPV3" s="1623"/>
      <c r="HPW3" s="1623"/>
      <c r="HPX3" s="1623"/>
      <c r="HPY3" s="1625"/>
      <c r="HPZ3" s="1624"/>
      <c r="HQA3" s="1623"/>
      <c r="HQB3" s="1623"/>
      <c r="HQC3" s="1623"/>
      <c r="HQD3" s="1623"/>
      <c r="HQE3" s="1625"/>
      <c r="HQF3" s="1624"/>
      <c r="HQG3" s="1623"/>
      <c r="HQH3" s="1623"/>
      <c r="HQI3" s="1623"/>
      <c r="HQJ3" s="1623"/>
      <c r="HQK3" s="1625"/>
      <c r="HQL3" s="1624"/>
      <c r="HQM3" s="1623"/>
      <c r="HQN3" s="1623"/>
      <c r="HQO3" s="1623"/>
      <c r="HQP3" s="1623"/>
      <c r="HQQ3" s="1625"/>
      <c r="HQR3" s="1624"/>
      <c r="HQS3" s="1623"/>
      <c r="HQT3" s="1623"/>
      <c r="HQU3" s="1623"/>
      <c r="HQV3" s="1623"/>
      <c r="HQW3" s="1625"/>
      <c r="HQX3" s="1624"/>
      <c r="HQY3" s="1623"/>
      <c r="HQZ3" s="1623"/>
      <c r="HRA3" s="1623"/>
      <c r="HRB3" s="1623"/>
      <c r="HRC3" s="1625"/>
      <c r="HRD3" s="1624"/>
      <c r="HRE3" s="1623"/>
      <c r="HRF3" s="1623"/>
      <c r="HRG3" s="1623"/>
      <c r="HRH3" s="1623"/>
      <c r="HRI3" s="1625"/>
      <c r="HRJ3" s="1624"/>
      <c r="HRK3" s="1623"/>
      <c r="HRL3" s="1623"/>
      <c r="HRM3" s="1623"/>
      <c r="HRN3" s="1623"/>
      <c r="HRO3" s="1625"/>
      <c r="HRP3" s="1624"/>
      <c r="HRQ3" s="1623"/>
      <c r="HRR3" s="1623"/>
      <c r="HRS3" s="1623"/>
      <c r="HRT3" s="1623"/>
      <c r="HRU3" s="1625"/>
      <c r="HRV3" s="1624"/>
      <c r="HRW3" s="1623"/>
      <c r="HRX3" s="1623"/>
      <c r="HRY3" s="1623"/>
      <c r="HRZ3" s="1623"/>
      <c r="HSA3" s="1625"/>
      <c r="HSB3" s="1624"/>
      <c r="HSC3" s="1623"/>
      <c r="HSD3" s="1623"/>
      <c r="HSE3" s="1623"/>
      <c r="HSF3" s="1623"/>
      <c r="HSG3" s="1625"/>
      <c r="HSH3" s="1624"/>
      <c r="HSI3" s="1623"/>
      <c r="HSJ3" s="1623"/>
      <c r="HSK3" s="1623"/>
      <c r="HSL3" s="1623"/>
      <c r="HSM3" s="1625"/>
      <c r="HSN3" s="1624"/>
      <c r="HSO3" s="1623"/>
      <c r="HSP3" s="1623"/>
      <c r="HSQ3" s="1623"/>
      <c r="HSR3" s="1623"/>
      <c r="HSS3" s="1625"/>
      <c r="HST3" s="1624"/>
      <c r="HSU3" s="1623"/>
      <c r="HSV3" s="1623"/>
      <c r="HSW3" s="1623"/>
      <c r="HSX3" s="1623"/>
      <c r="HSY3" s="1625"/>
      <c r="HSZ3" s="1624"/>
      <c r="HTA3" s="1623"/>
      <c r="HTB3" s="1623"/>
      <c r="HTC3" s="1623"/>
      <c r="HTD3" s="1623"/>
      <c r="HTE3" s="1625"/>
      <c r="HTF3" s="1624"/>
      <c r="HTG3" s="1623"/>
      <c r="HTH3" s="1623"/>
      <c r="HTI3" s="1623"/>
      <c r="HTJ3" s="1623"/>
      <c r="HTK3" s="1625"/>
      <c r="HTL3" s="1624"/>
      <c r="HTM3" s="1623"/>
      <c r="HTN3" s="1623"/>
      <c r="HTO3" s="1623"/>
      <c r="HTP3" s="1623"/>
      <c r="HTQ3" s="1625"/>
      <c r="HTR3" s="1624"/>
      <c r="HTS3" s="1623"/>
      <c r="HTT3" s="1623"/>
      <c r="HTU3" s="1623"/>
      <c r="HTV3" s="1623"/>
      <c r="HTW3" s="1625"/>
      <c r="HTX3" s="1624"/>
      <c r="HTY3" s="1623"/>
      <c r="HTZ3" s="1623"/>
      <c r="HUA3" s="1623"/>
      <c r="HUB3" s="1623"/>
      <c r="HUC3" s="1625"/>
      <c r="HUD3" s="1624"/>
      <c r="HUE3" s="1623"/>
      <c r="HUF3" s="1623"/>
      <c r="HUG3" s="1623"/>
      <c r="HUH3" s="1623"/>
      <c r="HUI3" s="1625"/>
      <c r="HUJ3" s="1624"/>
      <c r="HUK3" s="1623"/>
      <c r="HUL3" s="1623"/>
      <c r="HUM3" s="1623"/>
      <c r="HUN3" s="1623"/>
      <c r="HUO3" s="1625"/>
      <c r="HUP3" s="1624"/>
      <c r="HUQ3" s="1623"/>
      <c r="HUR3" s="1623"/>
      <c r="HUS3" s="1623"/>
      <c r="HUT3" s="1623"/>
      <c r="HUU3" s="1625"/>
      <c r="HUV3" s="1624"/>
      <c r="HUW3" s="1623"/>
      <c r="HUX3" s="1623"/>
      <c r="HUY3" s="1623"/>
      <c r="HUZ3" s="1623"/>
      <c r="HVA3" s="1625"/>
      <c r="HVB3" s="1624"/>
      <c r="HVC3" s="1623"/>
      <c r="HVD3" s="1623"/>
      <c r="HVE3" s="1623"/>
      <c r="HVF3" s="1623"/>
      <c r="HVG3" s="1625"/>
      <c r="HVH3" s="1624"/>
      <c r="HVI3" s="1623"/>
      <c r="HVJ3" s="1623"/>
      <c r="HVK3" s="1623"/>
      <c r="HVL3" s="1623"/>
      <c r="HVM3" s="1625"/>
      <c r="HVN3" s="1624"/>
      <c r="HVO3" s="1623"/>
      <c r="HVP3" s="1623"/>
      <c r="HVQ3" s="1623"/>
      <c r="HVR3" s="1623"/>
      <c r="HVS3" s="1625"/>
      <c r="HVT3" s="1624"/>
      <c r="HVU3" s="1623"/>
      <c r="HVV3" s="1623"/>
      <c r="HVW3" s="1623"/>
      <c r="HVX3" s="1623"/>
      <c r="HVY3" s="1625"/>
      <c r="HVZ3" s="1624"/>
      <c r="HWA3" s="1623"/>
      <c r="HWB3" s="1623"/>
      <c r="HWC3" s="1623"/>
      <c r="HWD3" s="1623"/>
      <c r="HWE3" s="1625"/>
      <c r="HWF3" s="1624"/>
      <c r="HWG3" s="1623"/>
      <c r="HWH3" s="1623"/>
      <c r="HWI3" s="1623"/>
      <c r="HWJ3" s="1623"/>
      <c r="HWK3" s="1625"/>
      <c r="HWL3" s="1624"/>
      <c r="HWM3" s="1623"/>
      <c r="HWN3" s="1623"/>
      <c r="HWO3" s="1623"/>
      <c r="HWP3" s="1623"/>
      <c r="HWQ3" s="1625"/>
      <c r="HWR3" s="1624"/>
      <c r="HWS3" s="1623"/>
      <c r="HWT3" s="1623"/>
      <c r="HWU3" s="1623"/>
      <c r="HWV3" s="1623"/>
      <c r="HWW3" s="1625"/>
      <c r="HWX3" s="1624"/>
      <c r="HWY3" s="1623"/>
      <c r="HWZ3" s="1623"/>
      <c r="HXA3" s="1623"/>
      <c r="HXB3" s="1623"/>
      <c r="HXC3" s="1625"/>
      <c r="HXD3" s="1624"/>
      <c r="HXE3" s="1623"/>
      <c r="HXF3" s="1623"/>
      <c r="HXG3" s="1623"/>
      <c r="HXH3" s="1623"/>
      <c r="HXI3" s="1625"/>
      <c r="HXJ3" s="1624"/>
      <c r="HXK3" s="1623"/>
      <c r="HXL3" s="1623"/>
      <c r="HXM3" s="1623"/>
      <c r="HXN3" s="1623"/>
      <c r="HXO3" s="1625"/>
      <c r="HXP3" s="1624"/>
      <c r="HXQ3" s="1623"/>
      <c r="HXR3" s="1623"/>
      <c r="HXS3" s="1623"/>
      <c r="HXT3" s="1623"/>
      <c r="HXU3" s="1625"/>
      <c r="HXV3" s="1624"/>
      <c r="HXW3" s="1623"/>
      <c r="HXX3" s="1623"/>
      <c r="HXY3" s="1623"/>
      <c r="HXZ3" s="1623"/>
      <c r="HYA3" s="1625"/>
      <c r="HYB3" s="1624"/>
      <c r="HYC3" s="1623"/>
      <c r="HYD3" s="1623"/>
      <c r="HYE3" s="1623"/>
      <c r="HYF3" s="1623"/>
      <c r="HYG3" s="1625"/>
      <c r="HYH3" s="1624"/>
      <c r="HYI3" s="1623"/>
      <c r="HYJ3" s="1623"/>
      <c r="HYK3" s="1623"/>
      <c r="HYL3" s="1623"/>
      <c r="HYM3" s="1625"/>
      <c r="HYN3" s="1624"/>
      <c r="HYO3" s="1623"/>
      <c r="HYP3" s="1623"/>
      <c r="HYQ3" s="1623"/>
      <c r="HYR3" s="1623"/>
      <c r="HYS3" s="1625"/>
      <c r="HYT3" s="1624"/>
      <c r="HYU3" s="1623"/>
      <c r="HYV3" s="1623"/>
      <c r="HYW3" s="1623"/>
      <c r="HYX3" s="1623"/>
      <c r="HYY3" s="1625"/>
      <c r="HYZ3" s="1624"/>
      <c r="HZA3" s="1623"/>
      <c r="HZB3" s="1623"/>
      <c r="HZC3" s="1623"/>
      <c r="HZD3" s="1623"/>
      <c r="HZE3" s="1625"/>
      <c r="HZF3" s="1624"/>
      <c r="HZG3" s="1623"/>
      <c r="HZH3" s="1623"/>
      <c r="HZI3" s="1623"/>
      <c r="HZJ3" s="1623"/>
      <c r="HZK3" s="1625"/>
      <c r="HZL3" s="1624"/>
      <c r="HZM3" s="1623"/>
      <c r="HZN3" s="1623"/>
      <c r="HZO3" s="1623"/>
      <c r="HZP3" s="1623"/>
      <c r="HZQ3" s="1625"/>
      <c r="HZR3" s="1624"/>
      <c r="HZS3" s="1623"/>
      <c r="HZT3" s="1623"/>
      <c r="HZU3" s="1623"/>
      <c r="HZV3" s="1623"/>
      <c r="HZW3" s="1625"/>
      <c r="HZX3" s="1624"/>
      <c r="HZY3" s="1623"/>
      <c r="HZZ3" s="1623"/>
      <c r="IAA3" s="1623"/>
      <c r="IAB3" s="1623"/>
      <c r="IAC3" s="1625"/>
      <c r="IAD3" s="1624"/>
      <c r="IAE3" s="1623"/>
      <c r="IAF3" s="1623"/>
      <c r="IAG3" s="1623"/>
      <c r="IAH3" s="1623"/>
      <c r="IAI3" s="1625"/>
      <c r="IAJ3" s="1624"/>
      <c r="IAK3" s="1623"/>
      <c r="IAL3" s="1623"/>
      <c r="IAM3" s="1623"/>
      <c r="IAN3" s="1623"/>
      <c r="IAO3" s="1625"/>
      <c r="IAP3" s="1624"/>
      <c r="IAQ3" s="1623"/>
      <c r="IAR3" s="1623"/>
      <c r="IAS3" s="1623"/>
      <c r="IAT3" s="1623"/>
      <c r="IAU3" s="1625"/>
      <c r="IAV3" s="1624"/>
      <c r="IAW3" s="1623"/>
      <c r="IAX3" s="1623"/>
      <c r="IAY3" s="1623"/>
      <c r="IAZ3" s="1623"/>
      <c r="IBA3" s="1625"/>
      <c r="IBB3" s="1624"/>
      <c r="IBC3" s="1623"/>
      <c r="IBD3" s="1623"/>
      <c r="IBE3" s="1623"/>
      <c r="IBF3" s="1623"/>
      <c r="IBG3" s="1625"/>
      <c r="IBH3" s="1624"/>
      <c r="IBI3" s="1623"/>
      <c r="IBJ3" s="1623"/>
      <c r="IBK3" s="1623"/>
      <c r="IBL3" s="1623"/>
      <c r="IBM3" s="1625"/>
      <c r="IBN3" s="1624"/>
      <c r="IBO3" s="1623"/>
      <c r="IBP3" s="1623"/>
      <c r="IBQ3" s="1623"/>
      <c r="IBR3" s="1623"/>
      <c r="IBS3" s="1625"/>
      <c r="IBT3" s="1624"/>
      <c r="IBU3" s="1623"/>
      <c r="IBV3" s="1623"/>
      <c r="IBW3" s="1623"/>
      <c r="IBX3" s="1623"/>
      <c r="IBY3" s="1625"/>
      <c r="IBZ3" s="1624"/>
      <c r="ICA3" s="1623"/>
      <c r="ICB3" s="1623"/>
      <c r="ICC3" s="1623"/>
      <c r="ICD3" s="1623"/>
      <c r="ICE3" s="1625"/>
      <c r="ICF3" s="1624"/>
      <c r="ICG3" s="1623"/>
      <c r="ICH3" s="1623"/>
      <c r="ICI3" s="1623"/>
      <c r="ICJ3" s="1623"/>
      <c r="ICK3" s="1625"/>
      <c r="ICL3" s="1624"/>
      <c r="ICM3" s="1623"/>
      <c r="ICN3" s="1623"/>
      <c r="ICO3" s="1623"/>
      <c r="ICP3" s="1623"/>
      <c r="ICQ3" s="1625"/>
      <c r="ICR3" s="1624"/>
      <c r="ICS3" s="1623"/>
      <c r="ICT3" s="1623"/>
      <c r="ICU3" s="1623"/>
      <c r="ICV3" s="1623"/>
      <c r="ICW3" s="1625"/>
      <c r="ICX3" s="1624"/>
      <c r="ICY3" s="1623"/>
      <c r="ICZ3" s="1623"/>
      <c r="IDA3" s="1623"/>
      <c r="IDB3" s="1623"/>
      <c r="IDC3" s="1625"/>
      <c r="IDD3" s="1624"/>
      <c r="IDE3" s="1623"/>
      <c r="IDF3" s="1623"/>
      <c r="IDG3" s="1623"/>
      <c r="IDH3" s="1623"/>
      <c r="IDI3" s="1625"/>
      <c r="IDJ3" s="1624"/>
      <c r="IDK3" s="1623"/>
      <c r="IDL3" s="1623"/>
      <c r="IDM3" s="1623"/>
      <c r="IDN3" s="1623"/>
      <c r="IDO3" s="1625"/>
      <c r="IDP3" s="1624"/>
      <c r="IDQ3" s="1623"/>
      <c r="IDR3" s="1623"/>
      <c r="IDS3" s="1623"/>
      <c r="IDT3" s="1623"/>
      <c r="IDU3" s="1625"/>
      <c r="IDV3" s="1624"/>
      <c r="IDW3" s="1623"/>
      <c r="IDX3" s="1623"/>
      <c r="IDY3" s="1623"/>
      <c r="IDZ3" s="1623"/>
      <c r="IEA3" s="1625"/>
      <c r="IEB3" s="1624"/>
      <c r="IEC3" s="1623"/>
      <c r="IED3" s="1623"/>
      <c r="IEE3" s="1623"/>
      <c r="IEF3" s="1623"/>
      <c r="IEG3" s="1625"/>
      <c r="IEH3" s="1624"/>
      <c r="IEI3" s="1623"/>
      <c r="IEJ3" s="1623"/>
      <c r="IEK3" s="1623"/>
      <c r="IEL3" s="1623"/>
      <c r="IEM3" s="1625"/>
      <c r="IEN3" s="1624"/>
      <c r="IEO3" s="1623"/>
      <c r="IEP3" s="1623"/>
      <c r="IEQ3" s="1623"/>
      <c r="IER3" s="1623"/>
      <c r="IES3" s="1625"/>
      <c r="IET3" s="1624"/>
      <c r="IEU3" s="1623"/>
      <c r="IEV3" s="1623"/>
      <c r="IEW3" s="1623"/>
      <c r="IEX3" s="1623"/>
      <c r="IEY3" s="1625"/>
      <c r="IEZ3" s="1624"/>
      <c r="IFA3" s="1623"/>
      <c r="IFB3" s="1623"/>
      <c r="IFC3" s="1623"/>
      <c r="IFD3" s="1623"/>
      <c r="IFE3" s="1625"/>
      <c r="IFF3" s="1624"/>
      <c r="IFG3" s="1623"/>
      <c r="IFH3" s="1623"/>
      <c r="IFI3" s="1623"/>
      <c r="IFJ3" s="1623"/>
      <c r="IFK3" s="1625"/>
      <c r="IFL3" s="1624"/>
      <c r="IFM3" s="1623"/>
      <c r="IFN3" s="1623"/>
      <c r="IFO3" s="1623"/>
      <c r="IFP3" s="1623"/>
      <c r="IFQ3" s="1625"/>
      <c r="IFR3" s="1624"/>
      <c r="IFS3" s="1623"/>
      <c r="IFT3" s="1623"/>
      <c r="IFU3" s="1623"/>
      <c r="IFV3" s="1623"/>
      <c r="IFW3" s="1625"/>
      <c r="IFX3" s="1624"/>
      <c r="IFY3" s="1623"/>
      <c r="IFZ3" s="1623"/>
      <c r="IGA3" s="1623"/>
      <c r="IGB3" s="1623"/>
      <c r="IGC3" s="1625"/>
      <c r="IGD3" s="1624"/>
      <c r="IGE3" s="1623"/>
      <c r="IGF3" s="1623"/>
      <c r="IGG3" s="1623"/>
      <c r="IGH3" s="1623"/>
      <c r="IGI3" s="1625"/>
      <c r="IGJ3" s="1624"/>
      <c r="IGK3" s="1623"/>
      <c r="IGL3" s="1623"/>
      <c r="IGM3" s="1623"/>
      <c r="IGN3" s="1623"/>
      <c r="IGO3" s="1625"/>
      <c r="IGP3" s="1624"/>
      <c r="IGQ3" s="1623"/>
      <c r="IGR3" s="1623"/>
      <c r="IGS3" s="1623"/>
      <c r="IGT3" s="1623"/>
      <c r="IGU3" s="1625"/>
      <c r="IGV3" s="1624"/>
      <c r="IGW3" s="1623"/>
      <c r="IGX3" s="1623"/>
      <c r="IGY3" s="1623"/>
      <c r="IGZ3" s="1623"/>
      <c r="IHA3" s="1625"/>
      <c r="IHB3" s="1624"/>
      <c r="IHC3" s="1623"/>
      <c r="IHD3" s="1623"/>
      <c r="IHE3" s="1623"/>
      <c r="IHF3" s="1623"/>
      <c r="IHG3" s="1625"/>
      <c r="IHH3" s="1624"/>
      <c r="IHI3" s="1623"/>
      <c r="IHJ3" s="1623"/>
      <c r="IHK3" s="1623"/>
      <c r="IHL3" s="1623"/>
      <c r="IHM3" s="1625"/>
      <c r="IHN3" s="1624"/>
      <c r="IHO3" s="1623"/>
      <c r="IHP3" s="1623"/>
      <c r="IHQ3" s="1623"/>
      <c r="IHR3" s="1623"/>
      <c r="IHS3" s="1625"/>
      <c r="IHT3" s="1624"/>
      <c r="IHU3" s="1623"/>
      <c r="IHV3" s="1623"/>
      <c r="IHW3" s="1623"/>
      <c r="IHX3" s="1623"/>
      <c r="IHY3" s="1625"/>
      <c r="IHZ3" s="1624"/>
      <c r="IIA3" s="1623"/>
      <c r="IIB3" s="1623"/>
      <c r="IIC3" s="1623"/>
      <c r="IID3" s="1623"/>
      <c r="IIE3" s="1625"/>
      <c r="IIF3" s="1624"/>
      <c r="IIG3" s="1623"/>
      <c r="IIH3" s="1623"/>
      <c r="III3" s="1623"/>
      <c r="IIJ3" s="1623"/>
      <c r="IIK3" s="1625"/>
      <c r="IIL3" s="1624"/>
      <c r="IIM3" s="1623"/>
      <c r="IIN3" s="1623"/>
      <c r="IIO3" s="1623"/>
      <c r="IIP3" s="1623"/>
      <c r="IIQ3" s="1625"/>
      <c r="IIR3" s="1624"/>
      <c r="IIS3" s="1623"/>
      <c r="IIT3" s="1623"/>
      <c r="IIU3" s="1623"/>
      <c r="IIV3" s="1623"/>
      <c r="IIW3" s="1625"/>
      <c r="IIX3" s="1624"/>
      <c r="IIY3" s="1623"/>
      <c r="IIZ3" s="1623"/>
      <c r="IJA3" s="1623"/>
      <c r="IJB3" s="1623"/>
      <c r="IJC3" s="1625"/>
      <c r="IJD3" s="1624"/>
      <c r="IJE3" s="1623"/>
      <c r="IJF3" s="1623"/>
      <c r="IJG3" s="1623"/>
      <c r="IJH3" s="1623"/>
      <c r="IJI3" s="1625"/>
      <c r="IJJ3" s="1624"/>
      <c r="IJK3" s="1623"/>
      <c r="IJL3" s="1623"/>
      <c r="IJM3" s="1623"/>
      <c r="IJN3" s="1623"/>
      <c r="IJO3" s="1625"/>
      <c r="IJP3" s="1624"/>
      <c r="IJQ3" s="1623"/>
      <c r="IJR3" s="1623"/>
      <c r="IJS3" s="1623"/>
      <c r="IJT3" s="1623"/>
      <c r="IJU3" s="1625"/>
      <c r="IJV3" s="1624"/>
      <c r="IJW3" s="1623"/>
      <c r="IJX3" s="1623"/>
      <c r="IJY3" s="1623"/>
      <c r="IJZ3" s="1623"/>
      <c r="IKA3" s="1625"/>
      <c r="IKB3" s="1624"/>
      <c r="IKC3" s="1623"/>
      <c r="IKD3" s="1623"/>
      <c r="IKE3" s="1623"/>
      <c r="IKF3" s="1623"/>
      <c r="IKG3" s="1625"/>
      <c r="IKH3" s="1624"/>
      <c r="IKI3" s="1623"/>
      <c r="IKJ3" s="1623"/>
      <c r="IKK3" s="1623"/>
      <c r="IKL3" s="1623"/>
      <c r="IKM3" s="1625"/>
      <c r="IKN3" s="1624"/>
      <c r="IKO3" s="1623"/>
      <c r="IKP3" s="1623"/>
      <c r="IKQ3" s="1623"/>
      <c r="IKR3" s="1623"/>
      <c r="IKS3" s="1625"/>
      <c r="IKT3" s="1624"/>
      <c r="IKU3" s="1623"/>
      <c r="IKV3" s="1623"/>
      <c r="IKW3" s="1623"/>
      <c r="IKX3" s="1623"/>
      <c r="IKY3" s="1625"/>
      <c r="IKZ3" s="1624"/>
      <c r="ILA3" s="1623"/>
      <c r="ILB3" s="1623"/>
      <c r="ILC3" s="1623"/>
      <c r="ILD3" s="1623"/>
      <c r="ILE3" s="1625"/>
      <c r="ILF3" s="1624"/>
      <c r="ILG3" s="1623"/>
      <c r="ILH3" s="1623"/>
      <c r="ILI3" s="1623"/>
      <c r="ILJ3" s="1623"/>
      <c r="ILK3" s="1625"/>
      <c r="ILL3" s="1624"/>
      <c r="ILM3" s="1623"/>
      <c r="ILN3" s="1623"/>
      <c r="ILO3" s="1623"/>
      <c r="ILP3" s="1623"/>
      <c r="ILQ3" s="1625"/>
      <c r="ILR3" s="1624"/>
      <c r="ILS3" s="1623"/>
      <c r="ILT3" s="1623"/>
      <c r="ILU3" s="1623"/>
      <c r="ILV3" s="1623"/>
      <c r="ILW3" s="1625"/>
      <c r="ILX3" s="1624"/>
      <c r="ILY3" s="1623"/>
      <c r="ILZ3" s="1623"/>
      <c r="IMA3" s="1623"/>
      <c r="IMB3" s="1623"/>
      <c r="IMC3" s="1625"/>
      <c r="IMD3" s="1624"/>
      <c r="IME3" s="1623"/>
      <c r="IMF3" s="1623"/>
      <c r="IMG3" s="1623"/>
      <c r="IMH3" s="1623"/>
      <c r="IMI3" s="1625"/>
      <c r="IMJ3" s="1624"/>
      <c r="IMK3" s="1623"/>
      <c r="IML3" s="1623"/>
      <c r="IMM3" s="1623"/>
      <c r="IMN3" s="1623"/>
      <c r="IMO3" s="1625"/>
      <c r="IMP3" s="1624"/>
      <c r="IMQ3" s="1623"/>
      <c r="IMR3" s="1623"/>
      <c r="IMS3" s="1623"/>
      <c r="IMT3" s="1623"/>
      <c r="IMU3" s="1625"/>
      <c r="IMV3" s="1624"/>
      <c r="IMW3" s="1623"/>
      <c r="IMX3" s="1623"/>
      <c r="IMY3" s="1623"/>
      <c r="IMZ3" s="1623"/>
      <c r="INA3" s="1625"/>
      <c r="INB3" s="1624"/>
      <c r="INC3" s="1623"/>
      <c r="IND3" s="1623"/>
      <c r="INE3" s="1623"/>
      <c r="INF3" s="1623"/>
      <c r="ING3" s="1625"/>
      <c r="INH3" s="1624"/>
      <c r="INI3" s="1623"/>
      <c r="INJ3" s="1623"/>
      <c r="INK3" s="1623"/>
      <c r="INL3" s="1623"/>
      <c r="INM3" s="1625"/>
      <c r="INN3" s="1624"/>
      <c r="INO3" s="1623"/>
      <c r="INP3" s="1623"/>
      <c r="INQ3" s="1623"/>
      <c r="INR3" s="1623"/>
      <c r="INS3" s="1625"/>
      <c r="INT3" s="1624"/>
      <c r="INU3" s="1623"/>
      <c r="INV3" s="1623"/>
      <c r="INW3" s="1623"/>
      <c r="INX3" s="1623"/>
      <c r="INY3" s="1625"/>
      <c r="INZ3" s="1624"/>
      <c r="IOA3" s="1623"/>
      <c r="IOB3" s="1623"/>
      <c r="IOC3" s="1623"/>
      <c r="IOD3" s="1623"/>
      <c r="IOE3" s="1625"/>
      <c r="IOF3" s="1624"/>
      <c r="IOG3" s="1623"/>
      <c r="IOH3" s="1623"/>
      <c r="IOI3" s="1623"/>
      <c r="IOJ3" s="1623"/>
      <c r="IOK3" s="1625"/>
      <c r="IOL3" s="1624"/>
      <c r="IOM3" s="1623"/>
      <c r="ION3" s="1623"/>
      <c r="IOO3" s="1623"/>
      <c r="IOP3" s="1623"/>
      <c r="IOQ3" s="1625"/>
      <c r="IOR3" s="1624"/>
      <c r="IOS3" s="1623"/>
      <c r="IOT3" s="1623"/>
      <c r="IOU3" s="1623"/>
      <c r="IOV3" s="1623"/>
      <c r="IOW3" s="1625"/>
      <c r="IOX3" s="1624"/>
      <c r="IOY3" s="1623"/>
      <c r="IOZ3" s="1623"/>
      <c r="IPA3" s="1623"/>
      <c r="IPB3" s="1623"/>
      <c r="IPC3" s="1625"/>
      <c r="IPD3" s="1624"/>
      <c r="IPE3" s="1623"/>
      <c r="IPF3" s="1623"/>
      <c r="IPG3" s="1623"/>
      <c r="IPH3" s="1623"/>
      <c r="IPI3" s="1625"/>
      <c r="IPJ3" s="1624"/>
      <c r="IPK3" s="1623"/>
      <c r="IPL3" s="1623"/>
      <c r="IPM3" s="1623"/>
      <c r="IPN3" s="1623"/>
      <c r="IPO3" s="1625"/>
      <c r="IPP3" s="1624"/>
      <c r="IPQ3" s="1623"/>
      <c r="IPR3" s="1623"/>
      <c r="IPS3" s="1623"/>
      <c r="IPT3" s="1623"/>
      <c r="IPU3" s="1625"/>
      <c r="IPV3" s="1624"/>
      <c r="IPW3" s="1623"/>
      <c r="IPX3" s="1623"/>
      <c r="IPY3" s="1623"/>
      <c r="IPZ3" s="1623"/>
      <c r="IQA3" s="1625"/>
      <c r="IQB3" s="1624"/>
      <c r="IQC3" s="1623"/>
      <c r="IQD3" s="1623"/>
      <c r="IQE3" s="1623"/>
      <c r="IQF3" s="1623"/>
      <c r="IQG3" s="1625"/>
      <c r="IQH3" s="1624"/>
      <c r="IQI3" s="1623"/>
      <c r="IQJ3" s="1623"/>
      <c r="IQK3" s="1623"/>
      <c r="IQL3" s="1623"/>
      <c r="IQM3" s="1625"/>
      <c r="IQN3" s="1624"/>
      <c r="IQO3" s="1623"/>
      <c r="IQP3" s="1623"/>
      <c r="IQQ3" s="1623"/>
      <c r="IQR3" s="1623"/>
      <c r="IQS3" s="1625"/>
      <c r="IQT3" s="1624"/>
      <c r="IQU3" s="1623"/>
      <c r="IQV3" s="1623"/>
      <c r="IQW3" s="1623"/>
      <c r="IQX3" s="1623"/>
      <c r="IQY3" s="1625"/>
      <c r="IQZ3" s="1624"/>
      <c r="IRA3" s="1623"/>
      <c r="IRB3" s="1623"/>
      <c r="IRC3" s="1623"/>
      <c r="IRD3" s="1623"/>
      <c r="IRE3" s="1625"/>
      <c r="IRF3" s="1624"/>
      <c r="IRG3" s="1623"/>
      <c r="IRH3" s="1623"/>
      <c r="IRI3" s="1623"/>
      <c r="IRJ3" s="1623"/>
      <c r="IRK3" s="1625"/>
      <c r="IRL3" s="1624"/>
      <c r="IRM3" s="1623"/>
      <c r="IRN3" s="1623"/>
      <c r="IRO3" s="1623"/>
      <c r="IRP3" s="1623"/>
      <c r="IRQ3" s="1625"/>
      <c r="IRR3" s="1624"/>
      <c r="IRS3" s="1623"/>
      <c r="IRT3" s="1623"/>
      <c r="IRU3" s="1623"/>
      <c r="IRV3" s="1623"/>
      <c r="IRW3" s="1625"/>
      <c r="IRX3" s="1624"/>
      <c r="IRY3" s="1623"/>
      <c r="IRZ3" s="1623"/>
      <c r="ISA3" s="1623"/>
      <c r="ISB3" s="1623"/>
      <c r="ISC3" s="1625"/>
      <c r="ISD3" s="1624"/>
      <c r="ISE3" s="1623"/>
      <c r="ISF3" s="1623"/>
      <c r="ISG3" s="1623"/>
      <c r="ISH3" s="1623"/>
      <c r="ISI3" s="1625"/>
      <c r="ISJ3" s="1624"/>
      <c r="ISK3" s="1623"/>
      <c r="ISL3" s="1623"/>
      <c r="ISM3" s="1623"/>
      <c r="ISN3" s="1623"/>
      <c r="ISO3" s="1625"/>
      <c r="ISP3" s="1624"/>
      <c r="ISQ3" s="1623"/>
      <c r="ISR3" s="1623"/>
      <c r="ISS3" s="1623"/>
      <c r="IST3" s="1623"/>
      <c r="ISU3" s="1625"/>
      <c r="ISV3" s="1624"/>
      <c r="ISW3" s="1623"/>
      <c r="ISX3" s="1623"/>
      <c r="ISY3" s="1623"/>
      <c r="ISZ3" s="1623"/>
      <c r="ITA3" s="1625"/>
      <c r="ITB3" s="1624"/>
      <c r="ITC3" s="1623"/>
      <c r="ITD3" s="1623"/>
      <c r="ITE3" s="1623"/>
      <c r="ITF3" s="1623"/>
      <c r="ITG3" s="1625"/>
      <c r="ITH3" s="1624"/>
      <c r="ITI3" s="1623"/>
      <c r="ITJ3" s="1623"/>
      <c r="ITK3" s="1623"/>
      <c r="ITL3" s="1623"/>
      <c r="ITM3" s="1625"/>
      <c r="ITN3" s="1624"/>
      <c r="ITO3" s="1623"/>
      <c r="ITP3" s="1623"/>
      <c r="ITQ3" s="1623"/>
      <c r="ITR3" s="1623"/>
      <c r="ITS3" s="1625"/>
      <c r="ITT3" s="1624"/>
      <c r="ITU3" s="1623"/>
      <c r="ITV3" s="1623"/>
      <c r="ITW3" s="1623"/>
      <c r="ITX3" s="1623"/>
      <c r="ITY3" s="1625"/>
      <c r="ITZ3" s="1624"/>
      <c r="IUA3" s="1623"/>
      <c r="IUB3" s="1623"/>
      <c r="IUC3" s="1623"/>
      <c r="IUD3" s="1623"/>
      <c r="IUE3" s="1625"/>
      <c r="IUF3" s="1624"/>
      <c r="IUG3" s="1623"/>
      <c r="IUH3" s="1623"/>
      <c r="IUI3" s="1623"/>
      <c r="IUJ3" s="1623"/>
      <c r="IUK3" s="1625"/>
      <c r="IUL3" s="1624"/>
      <c r="IUM3" s="1623"/>
      <c r="IUN3" s="1623"/>
      <c r="IUO3" s="1623"/>
      <c r="IUP3" s="1623"/>
      <c r="IUQ3" s="1625"/>
      <c r="IUR3" s="1624"/>
      <c r="IUS3" s="1623"/>
      <c r="IUT3" s="1623"/>
      <c r="IUU3" s="1623"/>
      <c r="IUV3" s="1623"/>
      <c r="IUW3" s="1625"/>
      <c r="IUX3" s="1624"/>
      <c r="IUY3" s="1623"/>
      <c r="IUZ3" s="1623"/>
      <c r="IVA3" s="1623"/>
      <c r="IVB3" s="1623"/>
      <c r="IVC3" s="1625"/>
      <c r="IVD3" s="1624"/>
      <c r="IVE3" s="1623"/>
      <c r="IVF3" s="1623"/>
      <c r="IVG3" s="1623"/>
      <c r="IVH3" s="1623"/>
      <c r="IVI3" s="1625"/>
      <c r="IVJ3" s="1624"/>
      <c r="IVK3" s="1623"/>
      <c r="IVL3" s="1623"/>
      <c r="IVM3" s="1623"/>
      <c r="IVN3" s="1623"/>
      <c r="IVO3" s="1625"/>
      <c r="IVP3" s="1624"/>
      <c r="IVQ3" s="1623"/>
      <c r="IVR3" s="1623"/>
      <c r="IVS3" s="1623"/>
      <c r="IVT3" s="1623"/>
      <c r="IVU3" s="1625"/>
      <c r="IVV3" s="1624"/>
      <c r="IVW3" s="1623"/>
      <c r="IVX3" s="1623"/>
      <c r="IVY3" s="1623"/>
      <c r="IVZ3" s="1623"/>
      <c r="IWA3" s="1625"/>
      <c r="IWB3" s="1624"/>
      <c r="IWC3" s="1623"/>
      <c r="IWD3" s="1623"/>
      <c r="IWE3" s="1623"/>
      <c r="IWF3" s="1623"/>
      <c r="IWG3" s="1625"/>
      <c r="IWH3" s="1624"/>
      <c r="IWI3" s="1623"/>
      <c r="IWJ3" s="1623"/>
      <c r="IWK3" s="1623"/>
      <c r="IWL3" s="1623"/>
      <c r="IWM3" s="1625"/>
      <c r="IWN3" s="1624"/>
      <c r="IWO3" s="1623"/>
      <c r="IWP3" s="1623"/>
      <c r="IWQ3" s="1623"/>
      <c r="IWR3" s="1623"/>
      <c r="IWS3" s="1625"/>
      <c r="IWT3" s="1624"/>
      <c r="IWU3" s="1623"/>
      <c r="IWV3" s="1623"/>
      <c r="IWW3" s="1623"/>
      <c r="IWX3" s="1623"/>
      <c r="IWY3" s="1625"/>
      <c r="IWZ3" s="1624"/>
      <c r="IXA3" s="1623"/>
      <c r="IXB3" s="1623"/>
      <c r="IXC3" s="1623"/>
      <c r="IXD3" s="1623"/>
      <c r="IXE3" s="1625"/>
      <c r="IXF3" s="1624"/>
      <c r="IXG3" s="1623"/>
      <c r="IXH3" s="1623"/>
      <c r="IXI3" s="1623"/>
      <c r="IXJ3" s="1623"/>
      <c r="IXK3" s="1625"/>
      <c r="IXL3" s="1624"/>
      <c r="IXM3" s="1623"/>
      <c r="IXN3" s="1623"/>
      <c r="IXO3" s="1623"/>
      <c r="IXP3" s="1623"/>
      <c r="IXQ3" s="1625"/>
      <c r="IXR3" s="1624"/>
      <c r="IXS3" s="1623"/>
      <c r="IXT3" s="1623"/>
      <c r="IXU3" s="1623"/>
      <c r="IXV3" s="1623"/>
      <c r="IXW3" s="1625"/>
      <c r="IXX3" s="1624"/>
      <c r="IXY3" s="1623"/>
      <c r="IXZ3" s="1623"/>
      <c r="IYA3" s="1623"/>
      <c r="IYB3" s="1623"/>
      <c r="IYC3" s="1625"/>
      <c r="IYD3" s="1624"/>
      <c r="IYE3" s="1623"/>
      <c r="IYF3" s="1623"/>
      <c r="IYG3" s="1623"/>
      <c r="IYH3" s="1623"/>
      <c r="IYI3" s="1625"/>
      <c r="IYJ3" s="1624"/>
      <c r="IYK3" s="1623"/>
      <c r="IYL3" s="1623"/>
      <c r="IYM3" s="1623"/>
      <c r="IYN3" s="1623"/>
      <c r="IYO3" s="1625"/>
      <c r="IYP3" s="1624"/>
      <c r="IYQ3" s="1623"/>
      <c r="IYR3" s="1623"/>
      <c r="IYS3" s="1623"/>
      <c r="IYT3" s="1623"/>
      <c r="IYU3" s="1625"/>
      <c r="IYV3" s="1624"/>
      <c r="IYW3" s="1623"/>
      <c r="IYX3" s="1623"/>
      <c r="IYY3" s="1623"/>
      <c r="IYZ3" s="1623"/>
      <c r="IZA3" s="1625"/>
      <c r="IZB3" s="1624"/>
      <c r="IZC3" s="1623"/>
      <c r="IZD3" s="1623"/>
      <c r="IZE3" s="1623"/>
      <c r="IZF3" s="1623"/>
      <c r="IZG3" s="1625"/>
      <c r="IZH3" s="1624"/>
      <c r="IZI3" s="1623"/>
      <c r="IZJ3" s="1623"/>
      <c r="IZK3" s="1623"/>
      <c r="IZL3" s="1623"/>
      <c r="IZM3" s="1625"/>
      <c r="IZN3" s="1624"/>
      <c r="IZO3" s="1623"/>
      <c r="IZP3" s="1623"/>
      <c r="IZQ3" s="1623"/>
      <c r="IZR3" s="1623"/>
      <c r="IZS3" s="1625"/>
      <c r="IZT3" s="1624"/>
      <c r="IZU3" s="1623"/>
      <c r="IZV3" s="1623"/>
      <c r="IZW3" s="1623"/>
      <c r="IZX3" s="1623"/>
      <c r="IZY3" s="1625"/>
      <c r="IZZ3" s="1624"/>
      <c r="JAA3" s="1623"/>
      <c r="JAB3" s="1623"/>
      <c r="JAC3" s="1623"/>
      <c r="JAD3" s="1623"/>
      <c r="JAE3" s="1625"/>
      <c r="JAF3" s="1624"/>
      <c r="JAG3" s="1623"/>
      <c r="JAH3" s="1623"/>
      <c r="JAI3" s="1623"/>
      <c r="JAJ3" s="1623"/>
      <c r="JAK3" s="1625"/>
      <c r="JAL3" s="1624"/>
      <c r="JAM3" s="1623"/>
      <c r="JAN3" s="1623"/>
      <c r="JAO3" s="1623"/>
      <c r="JAP3" s="1623"/>
      <c r="JAQ3" s="1625"/>
      <c r="JAR3" s="1624"/>
      <c r="JAS3" s="1623"/>
      <c r="JAT3" s="1623"/>
      <c r="JAU3" s="1623"/>
      <c r="JAV3" s="1623"/>
      <c r="JAW3" s="1625"/>
      <c r="JAX3" s="1624"/>
      <c r="JAY3" s="1623"/>
      <c r="JAZ3" s="1623"/>
      <c r="JBA3" s="1623"/>
      <c r="JBB3" s="1623"/>
      <c r="JBC3" s="1625"/>
      <c r="JBD3" s="1624"/>
      <c r="JBE3" s="1623"/>
      <c r="JBF3" s="1623"/>
      <c r="JBG3" s="1623"/>
      <c r="JBH3" s="1623"/>
      <c r="JBI3" s="1625"/>
      <c r="JBJ3" s="1624"/>
      <c r="JBK3" s="1623"/>
      <c r="JBL3" s="1623"/>
      <c r="JBM3" s="1623"/>
      <c r="JBN3" s="1623"/>
      <c r="JBO3" s="1625"/>
      <c r="JBP3" s="1624"/>
      <c r="JBQ3" s="1623"/>
      <c r="JBR3" s="1623"/>
      <c r="JBS3" s="1623"/>
      <c r="JBT3" s="1623"/>
      <c r="JBU3" s="1625"/>
      <c r="JBV3" s="1624"/>
      <c r="JBW3" s="1623"/>
      <c r="JBX3" s="1623"/>
      <c r="JBY3" s="1623"/>
      <c r="JBZ3" s="1623"/>
      <c r="JCA3" s="1625"/>
      <c r="JCB3" s="1624"/>
      <c r="JCC3" s="1623"/>
      <c r="JCD3" s="1623"/>
      <c r="JCE3" s="1623"/>
      <c r="JCF3" s="1623"/>
      <c r="JCG3" s="1625"/>
      <c r="JCH3" s="1624"/>
      <c r="JCI3" s="1623"/>
      <c r="JCJ3" s="1623"/>
      <c r="JCK3" s="1623"/>
      <c r="JCL3" s="1623"/>
      <c r="JCM3" s="1625"/>
      <c r="JCN3" s="1624"/>
      <c r="JCO3" s="1623"/>
      <c r="JCP3" s="1623"/>
      <c r="JCQ3" s="1623"/>
      <c r="JCR3" s="1623"/>
      <c r="JCS3" s="1625"/>
      <c r="JCT3" s="1624"/>
      <c r="JCU3" s="1623"/>
      <c r="JCV3" s="1623"/>
      <c r="JCW3" s="1623"/>
      <c r="JCX3" s="1623"/>
      <c r="JCY3" s="1625"/>
      <c r="JCZ3" s="1624"/>
      <c r="JDA3" s="1623"/>
      <c r="JDB3" s="1623"/>
      <c r="JDC3" s="1623"/>
      <c r="JDD3" s="1623"/>
      <c r="JDE3" s="1625"/>
      <c r="JDF3" s="1624"/>
      <c r="JDG3" s="1623"/>
      <c r="JDH3" s="1623"/>
      <c r="JDI3" s="1623"/>
      <c r="JDJ3" s="1623"/>
      <c r="JDK3" s="1625"/>
      <c r="JDL3" s="1624"/>
      <c r="JDM3" s="1623"/>
      <c r="JDN3" s="1623"/>
      <c r="JDO3" s="1623"/>
      <c r="JDP3" s="1623"/>
      <c r="JDQ3" s="1625"/>
      <c r="JDR3" s="1624"/>
      <c r="JDS3" s="1623"/>
      <c r="JDT3" s="1623"/>
      <c r="JDU3" s="1623"/>
      <c r="JDV3" s="1623"/>
      <c r="JDW3" s="1625"/>
      <c r="JDX3" s="1624"/>
      <c r="JDY3" s="1623"/>
      <c r="JDZ3" s="1623"/>
      <c r="JEA3" s="1623"/>
      <c r="JEB3" s="1623"/>
      <c r="JEC3" s="1625"/>
      <c r="JED3" s="1624"/>
      <c r="JEE3" s="1623"/>
      <c r="JEF3" s="1623"/>
      <c r="JEG3" s="1623"/>
      <c r="JEH3" s="1623"/>
      <c r="JEI3" s="1625"/>
      <c r="JEJ3" s="1624"/>
      <c r="JEK3" s="1623"/>
      <c r="JEL3" s="1623"/>
      <c r="JEM3" s="1623"/>
      <c r="JEN3" s="1623"/>
      <c r="JEO3" s="1625"/>
      <c r="JEP3" s="1624"/>
      <c r="JEQ3" s="1623"/>
      <c r="JER3" s="1623"/>
      <c r="JES3" s="1623"/>
      <c r="JET3" s="1623"/>
      <c r="JEU3" s="1625"/>
      <c r="JEV3" s="1624"/>
      <c r="JEW3" s="1623"/>
      <c r="JEX3" s="1623"/>
      <c r="JEY3" s="1623"/>
      <c r="JEZ3" s="1623"/>
      <c r="JFA3" s="1625"/>
      <c r="JFB3" s="1624"/>
      <c r="JFC3" s="1623"/>
      <c r="JFD3" s="1623"/>
      <c r="JFE3" s="1623"/>
      <c r="JFF3" s="1623"/>
      <c r="JFG3" s="1625"/>
      <c r="JFH3" s="1624"/>
      <c r="JFI3" s="1623"/>
      <c r="JFJ3" s="1623"/>
      <c r="JFK3" s="1623"/>
      <c r="JFL3" s="1623"/>
      <c r="JFM3" s="1625"/>
      <c r="JFN3" s="1624"/>
      <c r="JFO3" s="1623"/>
      <c r="JFP3" s="1623"/>
      <c r="JFQ3" s="1623"/>
      <c r="JFR3" s="1623"/>
      <c r="JFS3" s="1625"/>
      <c r="JFT3" s="1624"/>
      <c r="JFU3" s="1623"/>
      <c r="JFV3" s="1623"/>
      <c r="JFW3" s="1623"/>
      <c r="JFX3" s="1623"/>
      <c r="JFY3" s="1625"/>
      <c r="JFZ3" s="1624"/>
      <c r="JGA3" s="1623"/>
      <c r="JGB3" s="1623"/>
      <c r="JGC3" s="1623"/>
      <c r="JGD3" s="1623"/>
      <c r="JGE3" s="1625"/>
      <c r="JGF3" s="1624"/>
      <c r="JGG3" s="1623"/>
      <c r="JGH3" s="1623"/>
      <c r="JGI3" s="1623"/>
      <c r="JGJ3" s="1623"/>
      <c r="JGK3" s="1625"/>
      <c r="JGL3" s="1624"/>
      <c r="JGM3" s="1623"/>
      <c r="JGN3" s="1623"/>
      <c r="JGO3" s="1623"/>
      <c r="JGP3" s="1623"/>
      <c r="JGQ3" s="1625"/>
      <c r="JGR3" s="1624"/>
      <c r="JGS3" s="1623"/>
      <c r="JGT3" s="1623"/>
      <c r="JGU3" s="1623"/>
      <c r="JGV3" s="1623"/>
      <c r="JGW3" s="1625"/>
      <c r="JGX3" s="1624"/>
      <c r="JGY3" s="1623"/>
      <c r="JGZ3" s="1623"/>
      <c r="JHA3" s="1623"/>
      <c r="JHB3" s="1623"/>
      <c r="JHC3" s="1625"/>
      <c r="JHD3" s="1624"/>
      <c r="JHE3" s="1623"/>
      <c r="JHF3" s="1623"/>
      <c r="JHG3" s="1623"/>
      <c r="JHH3" s="1623"/>
      <c r="JHI3" s="1625"/>
      <c r="JHJ3" s="1624"/>
      <c r="JHK3" s="1623"/>
      <c r="JHL3" s="1623"/>
      <c r="JHM3" s="1623"/>
      <c r="JHN3" s="1623"/>
      <c r="JHO3" s="1625"/>
      <c r="JHP3" s="1624"/>
      <c r="JHQ3" s="1623"/>
      <c r="JHR3" s="1623"/>
      <c r="JHS3" s="1623"/>
      <c r="JHT3" s="1623"/>
      <c r="JHU3" s="1625"/>
      <c r="JHV3" s="1624"/>
      <c r="JHW3" s="1623"/>
      <c r="JHX3" s="1623"/>
      <c r="JHY3" s="1623"/>
      <c r="JHZ3" s="1623"/>
      <c r="JIA3" s="1625"/>
      <c r="JIB3" s="1624"/>
      <c r="JIC3" s="1623"/>
      <c r="JID3" s="1623"/>
      <c r="JIE3" s="1623"/>
      <c r="JIF3" s="1623"/>
      <c r="JIG3" s="1625"/>
      <c r="JIH3" s="1624"/>
      <c r="JII3" s="1623"/>
      <c r="JIJ3" s="1623"/>
      <c r="JIK3" s="1623"/>
      <c r="JIL3" s="1623"/>
      <c r="JIM3" s="1625"/>
      <c r="JIN3" s="1624"/>
      <c r="JIO3" s="1623"/>
      <c r="JIP3" s="1623"/>
      <c r="JIQ3" s="1623"/>
      <c r="JIR3" s="1623"/>
      <c r="JIS3" s="1625"/>
      <c r="JIT3" s="1624"/>
      <c r="JIU3" s="1623"/>
      <c r="JIV3" s="1623"/>
      <c r="JIW3" s="1623"/>
      <c r="JIX3" s="1623"/>
      <c r="JIY3" s="1625"/>
      <c r="JIZ3" s="1624"/>
      <c r="JJA3" s="1623"/>
      <c r="JJB3" s="1623"/>
      <c r="JJC3" s="1623"/>
      <c r="JJD3" s="1623"/>
      <c r="JJE3" s="1625"/>
      <c r="JJF3" s="1624"/>
      <c r="JJG3" s="1623"/>
      <c r="JJH3" s="1623"/>
      <c r="JJI3" s="1623"/>
      <c r="JJJ3" s="1623"/>
      <c r="JJK3" s="1625"/>
      <c r="JJL3" s="1624"/>
      <c r="JJM3" s="1623"/>
      <c r="JJN3" s="1623"/>
      <c r="JJO3" s="1623"/>
      <c r="JJP3" s="1623"/>
      <c r="JJQ3" s="1625"/>
      <c r="JJR3" s="1624"/>
      <c r="JJS3" s="1623"/>
      <c r="JJT3" s="1623"/>
      <c r="JJU3" s="1623"/>
      <c r="JJV3" s="1623"/>
      <c r="JJW3" s="1625"/>
      <c r="JJX3" s="1624"/>
      <c r="JJY3" s="1623"/>
      <c r="JJZ3" s="1623"/>
      <c r="JKA3" s="1623"/>
      <c r="JKB3" s="1623"/>
      <c r="JKC3" s="1625"/>
      <c r="JKD3" s="1624"/>
      <c r="JKE3" s="1623"/>
      <c r="JKF3" s="1623"/>
      <c r="JKG3" s="1623"/>
      <c r="JKH3" s="1623"/>
      <c r="JKI3" s="1625"/>
      <c r="JKJ3" s="1624"/>
      <c r="JKK3" s="1623"/>
      <c r="JKL3" s="1623"/>
      <c r="JKM3" s="1623"/>
      <c r="JKN3" s="1623"/>
      <c r="JKO3" s="1625"/>
      <c r="JKP3" s="1624"/>
      <c r="JKQ3" s="1623"/>
      <c r="JKR3" s="1623"/>
      <c r="JKS3" s="1623"/>
      <c r="JKT3" s="1623"/>
      <c r="JKU3" s="1625"/>
      <c r="JKV3" s="1624"/>
      <c r="JKW3" s="1623"/>
      <c r="JKX3" s="1623"/>
      <c r="JKY3" s="1623"/>
      <c r="JKZ3" s="1623"/>
      <c r="JLA3" s="1625"/>
      <c r="JLB3" s="1624"/>
      <c r="JLC3" s="1623"/>
      <c r="JLD3" s="1623"/>
      <c r="JLE3" s="1623"/>
      <c r="JLF3" s="1623"/>
      <c r="JLG3" s="1625"/>
      <c r="JLH3" s="1624"/>
      <c r="JLI3" s="1623"/>
      <c r="JLJ3" s="1623"/>
      <c r="JLK3" s="1623"/>
      <c r="JLL3" s="1623"/>
      <c r="JLM3" s="1625"/>
      <c r="JLN3" s="1624"/>
      <c r="JLO3" s="1623"/>
      <c r="JLP3" s="1623"/>
      <c r="JLQ3" s="1623"/>
      <c r="JLR3" s="1623"/>
      <c r="JLS3" s="1625"/>
      <c r="JLT3" s="1624"/>
      <c r="JLU3" s="1623"/>
      <c r="JLV3" s="1623"/>
      <c r="JLW3" s="1623"/>
      <c r="JLX3" s="1623"/>
      <c r="JLY3" s="1625"/>
      <c r="JLZ3" s="1624"/>
      <c r="JMA3" s="1623"/>
      <c r="JMB3" s="1623"/>
      <c r="JMC3" s="1623"/>
      <c r="JMD3" s="1623"/>
      <c r="JME3" s="1625"/>
      <c r="JMF3" s="1624"/>
      <c r="JMG3" s="1623"/>
      <c r="JMH3" s="1623"/>
      <c r="JMI3" s="1623"/>
      <c r="JMJ3" s="1623"/>
      <c r="JMK3" s="1625"/>
      <c r="JML3" s="1624"/>
      <c r="JMM3" s="1623"/>
      <c r="JMN3" s="1623"/>
      <c r="JMO3" s="1623"/>
      <c r="JMP3" s="1623"/>
      <c r="JMQ3" s="1625"/>
      <c r="JMR3" s="1624"/>
      <c r="JMS3" s="1623"/>
      <c r="JMT3" s="1623"/>
      <c r="JMU3" s="1623"/>
      <c r="JMV3" s="1623"/>
      <c r="JMW3" s="1625"/>
      <c r="JMX3" s="1624"/>
      <c r="JMY3" s="1623"/>
      <c r="JMZ3" s="1623"/>
      <c r="JNA3" s="1623"/>
      <c r="JNB3" s="1623"/>
      <c r="JNC3" s="1625"/>
      <c r="JND3" s="1624"/>
      <c r="JNE3" s="1623"/>
      <c r="JNF3" s="1623"/>
      <c r="JNG3" s="1623"/>
      <c r="JNH3" s="1623"/>
      <c r="JNI3" s="1625"/>
      <c r="JNJ3" s="1624"/>
      <c r="JNK3" s="1623"/>
      <c r="JNL3" s="1623"/>
      <c r="JNM3" s="1623"/>
      <c r="JNN3" s="1623"/>
      <c r="JNO3" s="1625"/>
      <c r="JNP3" s="1624"/>
      <c r="JNQ3" s="1623"/>
      <c r="JNR3" s="1623"/>
      <c r="JNS3" s="1623"/>
      <c r="JNT3" s="1623"/>
      <c r="JNU3" s="1625"/>
      <c r="JNV3" s="1624"/>
      <c r="JNW3" s="1623"/>
      <c r="JNX3" s="1623"/>
      <c r="JNY3" s="1623"/>
      <c r="JNZ3" s="1623"/>
      <c r="JOA3" s="1625"/>
      <c r="JOB3" s="1624"/>
      <c r="JOC3" s="1623"/>
      <c r="JOD3" s="1623"/>
      <c r="JOE3" s="1623"/>
      <c r="JOF3" s="1623"/>
      <c r="JOG3" s="1625"/>
      <c r="JOH3" s="1624"/>
      <c r="JOI3" s="1623"/>
      <c r="JOJ3" s="1623"/>
      <c r="JOK3" s="1623"/>
      <c r="JOL3" s="1623"/>
      <c r="JOM3" s="1625"/>
      <c r="JON3" s="1624"/>
      <c r="JOO3" s="1623"/>
      <c r="JOP3" s="1623"/>
      <c r="JOQ3" s="1623"/>
      <c r="JOR3" s="1623"/>
      <c r="JOS3" s="1625"/>
      <c r="JOT3" s="1624"/>
      <c r="JOU3" s="1623"/>
      <c r="JOV3" s="1623"/>
      <c r="JOW3" s="1623"/>
      <c r="JOX3" s="1623"/>
      <c r="JOY3" s="1625"/>
      <c r="JOZ3" s="1624"/>
      <c r="JPA3" s="1623"/>
      <c r="JPB3" s="1623"/>
      <c r="JPC3" s="1623"/>
      <c r="JPD3" s="1623"/>
      <c r="JPE3" s="1625"/>
      <c r="JPF3" s="1624"/>
      <c r="JPG3" s="1623"/>
      <c r="JPH3" s="1623"/>
      <c r="JPI3" s="1623"/>
      <c r="JPJ3" s="1623"/>
      <c r="JPK3" s="1625"/>
      <c r="JPL3" s="1624"/>
      <c r="JPM3" s="1623"/>
      <c r="JPN3" s="1623"/>
      <c r="JPO3" s="1623"/>
      <c r="JPP3" s="1623"/>
      <c r="JPQ3" s="1625"/>
      <c r="JPR3" s="1624"/>
      <c r="JPS3" s="1623"/>
      <c r="JPT3" s="1623"/>
      <c r="JPU3" s="1623"/>
      <c r="JPV3" s="1623"/>
      <c r="JPW3" s="1625"/>
      <c r="JPX3" s="1624"/>
      <c r="JPY3" s="1623"/>
      <c r="JPZ3" s="1623"/>
      <c r="JQA3" s="1623"/>
      <c r="JQB3" s="1623"/>
      <c r="JQC3" s="1625"/>
      <c r="JQD3" s="1624"/>
      <c r="JQE3" s="1623"/>
      <c r="JQF3" s="1623"/>
      <c r="JQG3" s="1623"/>
      <c r="JQH3" s="1623"/>
      <c r="JQI3" s="1625"/>
      <c r="JQJ3" s="1624"/>
      <c r="JQK3" s="1623"/>
      <c r="JQL3" s="1623"/>
      <c r="JQM3" s="1623"/>
      <c r="JQN3" s="1623"/>
      <c r="JQO3" s="1625"/>
      <c r="JQP3" s="1624"/>
      <c r="JQQ3" s="1623"/>
      <c r="JQR3" s="1623"/>
      <c r="JQS3" s="1623"/>
      <c r="JQT3" s="1623"/>
      <c r="JQU3" s="1625"/>
      <c r="JQV3" s="1624"/>
      <c r="JQW3" s="1623"/>
      <c r="JQX3" s="1623"/>
      <c r="JQY3" s="1623"/>
      <c r="JQZ3" s="1623"/>
      <c r="JRA3" s="1625"/>
      <c r="JRB3" s="1624"/>
      <c r="JRC3" s="1623"/>
      <c r="JRD3" s="1623"/>
      <c r="JRE3" s="1623"/>
      <c r="JRF3" s="1623"/>
      <c r="JRG3" s="1625"/>
      <c r="JRH3" s="1624"/>
      <c r="JRI3" s="1623"/>
      <c r="JRJ3" s="1623"/>
      <c r="JRK3" s="1623"/>
      <c r="JRL3" s="1623"/>
      <c r="JRM3" s="1625"/>
      <c r="JRN3" s="1624"/>
      <c r="JRO3" s="1623"/>
      <c r="JRP3" s="1623"/>
      <c r="JRQ3" s="1623"/>
      <c r="JRR3" s="1623"/>
      <c r="JRS3" s="1625"/>
      <c r="JRT3" s="1624"/>
      <c r="JRU3" s="1623"/>
      <c r="JRV3" s="1623"/>
      <c r="JRW3" s="1623"/>
      <c r="JRX3" s="1623"/>
      <c r="JRY3" s="1625"/>
      <c r="JRZ3" s="1624"/>
      <c r="JSA3" s="1623"/>
      <c r="JSB3" s="1623"/>
      <c r="JSC3" s="1623"/>
      <c r="JSD3" s="1623"/>
      <c r="JSE3" s="1625"/>
      <c r="JSF3" s="1624"/>
      <c r="JSG3" s="1623"/>
      <c r="JSH3" s="1623"/>
      <c r="JSI3" s="1623"/>
      <c r="JSJ3" s="1623"/>
      <c r="JSK3" s="1625"/>
      <c r="JSL3" s="1624"/>
      <c r="JSM3" s="1623"/>
      <c r="JSN3" s="1623"/>
      <c r="JSO3" s="1623"/>
      <c r="JSP3" s="1623"/>
      <c r="JSQ3" s="1625"/>
      <c r="JSR3" s="1624"/>
      <c r="JSS3" s="1623"/>
      <c r="JST3" s="1623"/>
      <c r="JSU3" s="1623"/>
      <c r="JSV3" s="1623"/>
      <c r="JSW3" s="1625"/>
      <c r="JSX3" s="1624"/>
      <c r="JSY3" s="1623"/>
      <c r="JSZ3" s="1623"/>
      <c r="JTA3" s="1623"/>
      <c r="JTB3" s="1623"/>
      <c r="JTC3" s="1625"/>
      <c r="JTD3" s="1624"/>
      <c r="JTE3" s="1623"/>
      <c r="JTF3" s="1623"/>
      <c r="JTG3" s="1623"/>
      <c r="JTH3" s="1623"/>
      <c r="JTI3" s="1625"/>
      <c r="JTJ3" s="1624"/>
      <c r="JTK3" s="1623"/>
      <c r="JTL3" s="1623"/>
      <c r="JTM3" s="1623"/>
      <c r="JTN3" s="1623"/>
      <c r="JTO3" s="1625"/>
      <c r="JTP3" s="1624"/>
      <c r="JTQ3" s="1623"/>
      <c r="JTR3" s="1623"/>
      <c r="JTS3" s="1623"/>
      <c r="JTT3" s="1623"/>
      <c r="JTU3" s="1625"/>
      <c r="JTV3" s="1624"/>
      <c r="JTW3" s="1623"/>
      <c r="JTX3" s="1623"/>
      <c r="JTY3" s="1623"/>
      <c r="JTZ3" s="1623"/>
      <c r="JUA3" s="1625"/>
      <c r="JUB3" s="1624"/>
      <c r="JUC3" s="1623"/>
      <c r="JUD3" s="1623"/>
      <c r="JUE3" s="1623"/>
      <c r="JUF3" s="1623"/>
      <c r="JUG3" s="1625"/>
      <c r="JUH3" s="1624"/>
      <c r="JUI3" s="1623"/>
      <c r="JUJ3" s="1623"/>
      <c r="JUK3" s="1623"/>
      <c r="JUL3" s="1623"/>
      <c r="JUM3" s="1625"/>
      <c r="JUN3" s="1624"/>
      <c r="JUO3" s="1623"/>
      <c r="JUP3" s="1623"/>
      <c r="JUQ3" s="1623"/>
      <c r="JUR3" s="1623"/>
      <c r="JUS3" s="1625"/>
      <c r="JUT3" s="1624"/>
      <c r="JUU3" s="1623"/>
      <c r="JUV3" s="1623"/>
      <c r="JUW3" s="1623"/>
      <c r="JUX3" s="1623"/>
      <c r="JUY3" s="1625"/>
      <c r="JUZ3" s="1624"/>
      <c r="JVA3" s="1623"/>
      <c r="JVB3" s="1623"/>
      <c r="JVC3" s="1623"/>
      <c r="JVD3" s="1623"/>
      <c r="JVE3" s="1625"/>
      <c r="JVF3" s="1624"/>
      <c r="JVG3" s="1623"/>
      <c r="JVH3" s="1623"/>
      <c r="JVI3" s="1623"/>
      <c r="JVJ3" s="1623"/>
      <c r="JVK3" s="1625"/>
      <c r="JVL3" s="1624"/>
      <c r="JVM3" s="1623"/>
      <c r="JVN3" s="1623"/>
      <c r="JVO3" s="1623"/>
      <c r="JVP3" s="1623"/>
      <c r="JVQ3" s="1625"/>
      <c r="JVR3" s="1624"/>
      <c r="JVS3" s="1623"/>
      <c r="JVT3" s="1623"/>
      <c r="JVU3" s="1623"/>
      <c r="JVV3" s="1623"/>
      <c r="JVW3" s="1625"/>
      <c r="JVX3" s="1624"/>
      <c r="JVY3" s="1623"/>
      <c r="JVZ3" s="1623"/>
      <c r="JWA3" s="1623"/>
      <c r="JWB3" s="1623"/>
      <c r="JWC3" s="1625"/>
      <c r="JWD3" s="1624"/>
      <c r="JWE3" s="1623"/>
      <c r="JWF3" s="1623"/>
      <c r="JWG3" s="1623"/>
      <c r="JWH3" s="1623"/>
      <c r="JWI3" s="1625"/>
      <c r="JWJ3" s="1624"/>
      <c r="JWK3" s="1623"/>
      <c r="JWL3" s="1623"/>
      <c r="JWM3" s="1623"/>
      <c r="JWN3" s="1623"/>
      <c r="JWO3" s="1625"/>
      <c r="JWP3" s="1624"/>
      <c r="JWQ3" s="1623"/>
      <c r="JWR3" s="1623"/>
      <c r="JWS3" s="1623"/>
      <c r="JWT3" s="1623"/>
      <c r="JWU3" s="1625"/>
      <c r="JWV3" s="1624"/>
      <c r="JWW3" s="1623"/>
      <c r="JWX3" s="1623"/>
      <c r="JWY3" s="1623"/>
      <c r="JWZ3" s="1623"/>
      <c r="JXA3" s="1625"/>
      <c r="JXB3" s="1624"/>
      <c r="JXC3" s="1623"/>
      <c r="JXD3" s="1623"/>
      <c r="JXE3" s="1623"/>
      <c r="JXF3" s="1623"/>
      <c r="JXG3" s="1625"/>
      <c r="JXH3" s="1624"/>
      <c r="JXI3" s="1623"/>
      <c r="JXJ3" s="1623"/>
      <c r="JXK3" s="1623"/>
      <c r="JXL3" s="1623"/>
      <c r="JXM3" s="1625"/>
      <c r="JXN3" s="1624"/>
      <c r="JXO3" s="1623"/>
      <c r="JXP3" s="1623"/>
      <c r="JXQ3" s="1623"/>
      <c r="JXR3" s="1623"/>
      <c r="JXS3" s="1625"/>
      <c r="JXT3" s="1624"/>
      <c r="JXU3" s="1623"/>
      <c r="JXV3" s="1623"/>
      <c r="JXW3" s="1623"/>
      <c r="JXX3" s="1623"/>
      <c r="JXY3" s="1625"/>
      <c r="JXZ3" s="1624"/>
      <c r="JYA3" s="1623"/>
      <c r="JYB3" s="1623"/>
      <c r="JYC3" s="1623"/>
      <c r="JYD3" s="1623"/>
      <c r="JYE3" s="1625"/>
      <c r="JYF3" s="1624"/>
      <c r="JYG3" s="1623"/>
      <c r="JYH3" s="1623"/>
      <c r="JYI3" s="1623"/>
      <c r="JYJ3" s="1623"/>
      <c r="JYK3" s="1625"/>
      <c r="JYL3" s="1624"/>
      <c r="JYM3" s="1623"/>
      <c r="JYN3" s="1623"/>
      <c r="JYO3" s="1623"/>
      <c r="JYP3" s="1623"/>
      <c r="JYQ3" s="1625"/>
      <c r="JYR3" s="1624"/>
      <c r="JYS3" s="1623"/>
      <c r="JYT3" s="1623"/>
      <c r="JYU3" s="1623"/>
      <c r="JYV3" s="1623"/>
      <c r="JYW3" s="1625"/>
      <c r="JYX3" s="1624"/>
      <c r="JYY3" s="1623"/>
      <c r="JYZ3" s="1623"/>
      <c r="JZA3" s="1623"/>
      <c r="JZB3" s="1623"/>
      <c r="JZC3" s="1625"/>
      <c r="JZD3" s="1624"/>
      <c r="JZE3" s="1623"/>
      <c r="JZF3" s="1623"/>
      <c r="JZG3" s="1623"/>
      <c r="JZH3" s="1623"/>
      <c r="JZI3" s="1625"/>
      <c r="JZJ3" s="1624"/>
      <c r="JZK3" s="1623"/>
      <c r="JZL3" s="1623"/>
      <c r="JZM3" s="1623"/>
      <c r="JZN3" s="1623"/>
      <c r="JZO3" s="1625"/>
      <c r="JZP3" s="1624"/>
      <c r="JZQ3" s="1623"/>
      <c r="JZR3" s="1623"/>
      <c r="JZS3" s="1623"/>
      <c r="JZT3" s="1623"/>
      <c r="JZU3" s="1625"/>
      <c r="JZV3" s="1624"/>
      <c r="JZW3" s="1623"/>
      <c r="JZX3" s="1623"/>
      <c r="JZY3" s="1623"/>
      <c r="JZZ3" s="1623"/>
      <c r="KAA3" s="1625"/>
      <c r="KAB3" s="1624"/>
      <c r="KAC3" s="1623"/>
      <c r="KAD3" s="1623"/>
      <c r="KAE3" s="1623"/>
      <c r="KAF3" s="1623"/>
      <c r="KAG3" s="1625"/>
      <c r="KAH3" s="1624"/>
      <c r="KAI3" s="1623"/>
      <c r="KAJ3" s="1623"/>
      <c r="KAK3" s="1623"/>
      <c r="KAL3" s="1623"/>
      <c r="KAM3" s="1625"/>
      <c r="KAN3" s="1624"/>
      <c r="KAO3" s="1623"/>
      <c r="KAP3" s="1623"/>
      <c r="KAQ3" s="1623"/>
      <c r="KAR3" s="1623"/>
      <c r="KAS3" s="1625"/>
      <c r="KAT3" s="1624"/>
      <c r="KAU3" s="1623"/>
      <c r="KAV3" s="1623"/>
      <c r="KAW3" s="1623"/>
      <c r="KAX3" s="1623"/>
      <c r="KAY3" s="1625"/>
      <c r="KAZ3" s="1624"/>
      <c r="KBA3" s="1623"/>
      <c r="KBB3" s="1623"/>
      <c r="KBC3" s="1623"/>
      <c r="KBD3" s="1623"/>
      <c r="KBE3" s="1625"/>
      <c r="KBF3" s="1624"/>
      <c r="KBG3" s="1623"/>
      <c r="KBH3" s="1623"/>
      <c r="KBI3" s="1623"/>
      <c r="KBJ3" s="1623"/>
      <c r="KBK3" s="1625"/>
      <c r="KBL3" s="1624"/>
      <c r="KBM3" s="1623"/>
      <c r="KBN3" s="1623"/>
      <c r="KBO3" s="1623"/>
      <c r="KBP3" s="1623"/>
      <c r="KBQ3" s="1625"/>
      <c r="KBR3" s="1624"/>
      <c r="KBS3" s="1623"/>
      <c r="KBT3" s="1623"/>
      <c r="KBU3" s="1623"/>
      <c r="KBV3" s="1623"/>
      <c r="KBW3" s="1625"/>
      <c r="KBX3" s="1624"/>
      <c r="KBY3" s="1623"/>
      <c r="KBZ3" s="1623"/>
      <c r="KCA3" s="1623"/>
      <c r="KCB3" s="1623"/>
      <c r="KCC3" s="1625"/>
      <c r="KCD3" s="1624"/>
      <c r="KCE3" s="1623"/>
      <c r="KCF3" s="1623"/>
      <c r="KCG3" s="1623"/>
      <c r="KCH3" s="1623"/>
      <c r="KCI3" s="1625"/>
      <c r="KCJ3" s="1624"/>
      <c r="KCK3" s="1623"/>
      <c r="KCL3" s="1623"/>
      <c r="KCM3" s="1623"/>
      <c r="KCN3" s="1623"/>
      <c r="KCO3" s="1625"/>
      <c r="KCP3" s="1624"/>
      <c r="KCQ3" s="1623"/>
      <c r="KCR3" s="1623"/>
      <c r="KCS3" s="1623"/>
      <c r="KCT3" s="1623"/>
      <c r="KCU3" s="1625"/>
      <c r="KCV3" s="1624"/>
      <c r="KCW3" s="1623"/>
      <c r="KCX3" s="1623"/>
      <c r="KCY3" s="1623"/>
      <c r="KCZ3" s="1623"/>
      <c r="KDA3" s="1625"/>
      <c r="KDB3" s="1624"/>
      <c r="KDC3" s="1623"/>
      <c r="KDD3" s="1623"/>
      <c r="KDE3" s="1623"/>
      <c r="KDF3" s="1623"/>
      <c r="KDG3" s="1625"/>
      <c r="KDH3" s="1624"/>
      <c r="KDI3" s="1623"/>
      <c r="KDJ3" s="1623"/>
      <c r="KDK3" s="1623"/>
      <c r="KDL3" s="1623"/>
      <c r="KDM3" s="1625"/>
      <c r="KDN3" s="1624"/>
      <c r="KDO3" s="1623"/>
      <c r="KDP3" s="1623"/>
      <c r="KDQ3" s="1623"/>
      <c r="KDR3" s="1623"/>
      <c r="KDS3" s="1625"/>
      <c r="KDT3" s="1624"/>
      <c r="KDU3" s="1623"/>
      <c r="KDV3" s="1623"/>
      <c r="KDW3" s="1623"/>
      <c r="KDX3" s="1623"/>
      <c r="KDY3" s="1625"/>
      <c r="KDZ3" s="1624"/>
      <c r="KEA3" s="1623"/>
      <c r="KEB3" s="1623"/>
      <c r="KEC3" s="1623"/>
      <c r="KED3" s="1623"/>
      <c r="KEE3" s="1625"/>
      <c r="KEF3" s="1624"/>
      <c r="KEG3" s="1623"/>
      <c r="KEH3" s="1623"/>
      <c r="KEI3" s="1623"/>
      <c r="KEJ3" s="1623"/>
      <c r="KEK3" s="1625"/>
      <c r="KEL3" s="1624"/>
      <c r="KEM3" s="1623"/>
      <c r="KEN3" s="1623"/>
      <c r="KEO3" s="1623"/>
      <c r="KEP3" s="1623"/>
      <c r="KEQ3" s="1625"/>
      <c r="KER3" s="1624"/>
      <c r="KES3" s="1623"/>
      <c r="KET3" s="1623"/>
      <c r="KEU3" s="1623"/>
      <c r="KEV3" s="1623"/>
      <c r="KEW3" s="1625"/>
      <c r="KEX3" s="1624"/>
      <c r="KEY3" s="1623"/>
      <c r="KEZ3" s="1623"/>
      <c r="KFA3" s="1623"/>
      <c r="KFB3" s="1623"/>
      <c r="KFC3" s="1625"/>
      <c r="KFD3" s="1624"/>
      <c r="KFE3" s="1623"/>
      <c r="KFF3" s="1623"/>
      <c r="KFG3" s="1623"/>
      <c r="KFH3" s="1623"/>
      <c r="KFI3" s="1625"/>
      <c r="KFJ3" s="1624"/>
      <c r="KFK3" s="1623"/>
      <c r="KFL3" s="1623"/>
      <c r="KFM3" s="1623"/>
      <c r="KFN3" s="1623"/>
      <c r="KFO3" s="1625"/>
      <c r="KFP3" s="1624"/>
      <c r="KFQ3" s="1623"/>
      <c r="KFR3" s="1623"/>
      <c r="KFS3" s="1623"/>
      <c r="KFT3" s="1623"/>
      <c r="KFU3" s="1625"/>
      <c r="KFV3" s="1624"/>
      <c r="KFW3" s="1623"/>
      <c r="KFX3" s="1623"/>
      <c r="KFY3" s="1623"/>
      <c r="KFZ3" s="1623"/>
      <c r="KGA3" s="1625"/>
      <c r="KGB3" s="1624"/>
      <c r="KGC3" s="1623"/>
      <c r="KGD3" s="1623"/>
      <c r="KGE3" s="1623"/>
      <c r="KGF3" s="1623"/>
      <c r="KGG3" s="1625"/>
      <c r="KGH3" s="1624"/>
      <c r="KGI3" s="1623"/>
      <c r="KGJ3" s="1623"/>
      <c r="KGK3" s="1623"/>
      <c r="KGL3" s="1623"/>
      <c r="KGM3" s="1625"/>
      <c r="KGN3" s="1624"/>
      <c r="KGO3" s="1623"/>
      <c r="KGP3" s="1623"/>
      <c r="KGQ3" s="1623"/>
      <c r="KGR3" s="1623"/>
      <c r="KGS3" s="1625"/>
      <c r="KGT3" s="1624"/>
      <c r="KGU3" s="1623"/>
      <c r="KGV3" s="1623"/>
      <c r="KGW3" s="1623"/>
      <c r="KGX3" s="1623"/>
      <c r="KGY3" s="1625"/>
      <c r="KGZ3" s="1624"/>
      <c r="KHA3" s="1623"/>
      <c r="KHB3" s="1623"/>
      <c r="KHC3" s="1623"/>
      <c r="KHD3" s="1623"/>
      <c r="KHE3" s="1625"/>
      <c r="KHF3" s="1624"/>
      <c r="KHG3" s="1623"/>
      <c r="KHH3" s="1623"/>
      <c r="KHI3" s="1623"/>
      <c r="KHJ3" s="1623"/>
      <c r="KHK3" s="1625"/>
      <c r="KHL3" s="1624"/>
      <c r="KHM3" s="1623"/>
      <c r="KHN3" s="1623"/>
      <c r="KHO3" s="1623"/>
      <c r="KHP3" s="1623"/>
      <c r="KHQ3" s="1625"/>
      <c r="KHR3" s="1624"/>
      <c r="KHS3" s="1623"/>
      <c r="KHT3" s="1623"/>
      <c r="KHU3" s="1623"/>
      <c r="KHV3" s="1623"/>
      <c r="KHW3" s="1625"/>
      <c r="KHX3" s="1624"/>
      <c r="KHY3" s="1623"/>
      <c r="KHZ3" s="1623"/>
      <c r="KIA3" s="1623"/>
      <c r="KIB3" s="1623"/>
      <c r="KIC3" s="1625"/>
      <c r="KID3" s="1624"/>
      <c r="KIE3" s="1623"/>
      <c r="KIF3" s="1623"/>
      <c r="KIG3" s="1623"/>
      <c r="KIH3" s="1623"/>
      <c r="KII3" s="1625"/>
      <c r="KIJ3" s="1624"/>
      <c r="KIK3" s="1623"/>
      <c r="KIL3" s="1623"/>
      <c r="KIM3" s="1623"/>
      <c r="KIN3" s="1623"/>
      <c r="KIO3" s="1625"/>
      <c r="KIP3" s="1624"/>
      <c r="KIQ3" s="1623"/>
      <c r="KIR3" s="1623"/>
      <c r="KIS3" s="1623"/>
      <c r="KIT3" s="1623"/>
      <c r="KIU3" s="1625"/>
      <c r="KIV3" s="1624"/>
      <c r="KIW3" s="1623"/>
      <c r="KIX3" s="1623"/>
      <c r="KIY3" s="1623"/>
      <c r="KIZ3" s="1623"/>
      <c r="KJA3" s="1625"/>
      <c r="KJB3" s="1624"/>
      <c r="KJC3" s="1623"/>
      <c r="KJD3" s="1623"/>
      <c r="KJE3" s="1623"/>
      <c r="KJF3" s="1623"/>
      <c r="KJG3" s="1625"/>
      <c r="KJH3" s="1624"/>
      <c r="KJI3" s="1623"/>
      <c r="KJJ3" s="1623"/>
      <c r="KJK3" s="1623"/>
      <c r="KJL3" s="1623"/>
      <c r="KJM3" s="1625"/>
      <c r="KJN3" s="1624"/>
      <c r="KJO3" s="1623"/>
      <c r="KJP3" s="1623"/>
      <c r="KJQ3" s="1623"/>
      <c r="KJR3" s="1623"/>
      <c r="KJS3" s="1625"/>
      <c r="KJT3" s="1624"/>
      <c r="KJU3" s="1623"/>
      <c r="KJV3" s="1623"/>
      <c r="KJW3" s="1623"/>
      <c r="KJX3" s="1623"/>
      <c r="KJY3" s="1625"/>
      <c r="KJZ3" s="1624"/>
      <c r="KKA3" s="1623"/>
      <c r="KKB3" s="1623"/>
      <c r="KKC3" s="1623"/>
      <c r="KKD3" s="1623"/>
      <c r="KKE3" s="1625"/>
      <c r="KKF3" s="1624"/>
      <c r="KKG3" s="1623"/>
      <c r="KKH3" s="1623"/>
      <c r="KKI3" s="1623"/>
      <c r="KKJ3" s="1623"/>
      <c r="KKK3" s="1625"/>
      <c r="KKL3" s="1624"/>
      <c r="KKM3" s="1623"/>
      <c r="KKN3" s="1623"/>
      <c r="KKO3" s="1623"/>
      <c r="KKP3" s="1623"/>
      <c r="KKQ3" s="1625"/>
      <c r="KKR3" s="1624"/>
      <c r="KKS3" s="1623"/>
      <c r="KKT3" s="1623"/>
      <c r="KKU3" s="1623"/>
      <c r="KKV3" s="1623"/>
      <c r="KKW3" s="1625"/>
      <c r="KKX3" s="1624"/>
      <c r="KKY3" s="1623"/>
      <c r="KKZ3" s="1623"/>
      <c r="KLA3" s="1623"/>
      <c r="KLB3" s="1623"/>
      <c r="KLC3" s="1625"/>
      <c r="KLD3" s="1624"/>
      <c r="KLE3" s="1623"/>
      <c r="KLF3" s="1623"/>
      <c r="KLG3" s="1623"/>
      <c r="KLH3" s="1623"/>
      <c r="KLI3" s="1625"/>
      <c r="KLJ3" s="1624"/>
      <c r="KLK3" s="1623"/>
      <c r="KLL3" s="1623"/>
      <c r="KLM3" s="1623"/>
      <c r="KLN3" s="1623"/>
      <c r="KLO3" s="1625"/>
      <c r="KLP3" s="1624"/>
      <c r="KLQ3" s="1623"/>
      <c r="KLR3" s="1623"/>
      <c r="KLS3" s="1623"/>
      <c r="KLT3" s="1623"/>
      <c r="KLU3" s="1625"/>
      <c r="KLV3" s="1624"/>
      <c r="KLW3" s="1623"/>
      <c r="KLX3" s="1623"/>
      <c r="KLY3" s="1623"/>
      <c r="KLZ3" s="1623"/>
      <c r="KMA3" s="1625"/>
      <c r="KMB3" s="1624"/>
      <c r="KMC3" s="1623"/>
      <c r="KMD3" s="1623"/>
      <c r="KME3" s="1623"/>
      <c r="KMF3" s="1623"/>
      <c r="KMG3" s="1625"/>
      <c r="KMH3" s="1624"/>
      <c r="KMI3" s="1623"/>
      <c r="KMJ3" s="1623"/>
      <c r="KMK3" s="1623"/>
      <c r="KML3" s="1623"/>
      <c r="KMM3" s="1625"/>
      <c r="KMN3" s="1624"/>
      <c r="KMO3" s="1623"/>
      <c r="KMP3" s="1623"/>
      <c r="KMQ3" s="1623"/>
      <c r="KMR3" s="1623"/>
      <c r="KMS3" s="1625"/>
      <c r="KMT3" s="1624"/>
      <c r="KMU3" s="1623"/>
      <c r="KMV3" s="1623"/>
      <c r="KMW3" s="1623"/>
      <c r="KMX3" s="1623"/>
      <c r="KMY3" s="1625"/>
      <c r="KMZ3" s="1624"/>
      <c r="KNA3" s="1623"/>
      <c r="KNB3" s="1623"/>
      <c r="KNC3" s="1623"/>
      <c r="KND3" s="1623"/>
      <c r="KNE3" s="1625"/>
      <c r="KNF3" s="1624"/>
      <c r="KNG3" s="1623"/>
      <c r="KNH3" s="1623"/>
      <c r="KNI3" s="1623"/>
      <c r="KNJ3" s="1623"/>
      <c r="KNK3" s="1625"/>
      <c r="KNL3" s="1624"/>
      <c r="KNM3" s="1623"/>
      <c r="KNN3" s="1623"/>
      <c r="KNO3" s="1623"/>
      <c r="KNP3" s="1623"/>
      <c r="KNQ3" s="1625"/>
      <c r="KNR3" s="1624"/>
      <c r="KNS3" s="1623"/>
      <c r="KNT3" s="1623"/>
      <c r="KNU3" s="1623"/>
      <c r="KNV3" s="1623"/>
      <c r="KNW3" s="1625"/>
      <c r="KNX3" s="1624"/>
      <c r="KNY3" s="1623"/>
      <c r="KNZ3" s="1623"/>
      <c r="KOA3" s="1623"/>
      <c r="KOB3" s="1623"/>
      <c r="KOC3" s="1625"/>
      <c r="KOD3" s="1624"/>
      <c r="KOE3" s="1623"/>
      <c r="KOF3" s="1623"/>
      <c r="KOG3" s="1623"/>
      <c r="KOH3" s="1623"/>
      <c r="KOI3" s="1625"/>
      <c r="KOJ3" s="1624"/>
      <c r="KOK3" s="1623"/>
      <c r="KOL3" s="1623"/>
      <c r="KOM3" s="1623"/>
      <c r="KON3" s="1623"/>
      <c r="KOO3" s="1625"/>
      <c r="KOP3" s="1624"/>
      <c r="KOQ3" s="1623"/>
      <c r="KOR3" s="1623"/>
      <c r="KOS3" s="1623"/>
      <c r="KOT3" s="1623"/>
      <c r="KOU3" s="1625"/>
      <c r="KOV3" s="1624"/>
      <c r="KOW3" s="1623"/>
      <c r="KOX3" s="1623"/>
      <c r="KOY3" s="1623"/>
      <c r="KOZ3" s="1623"/>
      <c r="KPA3" s="1625"/>
      <c r="KPB3" s="1624"/>
      <c r="KPC3" s="1623"/>
      <c r="KPD3" s="1623"/>
      <c r="KPE3" s="1623"/>
      <c r="KPF3" s="1623"/>
      <c r="KPG3" s="1625"/>
      <c r="KPH3" s="1624"/>
      <c r="KPI3" s="1623"/>
      <c r="KPJ3" s="1623"/>
      <c r="KPK3" s="1623"/>
      <c r="KPL3" s="1623"/>
      <c r="KPM3" s="1625"/>
      <c r="KPN3" s="1624"/>
      <c r="KPO3" s="1623"/>
      <c r="KPP3" s="1623"/>
      <c r="KPQ3" s="1623"/>
      <c r="KPR3" s="1623"/>
      <c r="KPS3" s="1625"/>
      <c r="KPT3" s="1624"/>
      <c r="KPU3" s="1623"/>
      <c r="KPV3" s="1623"/>
      <c r="KPW3" s="1623"/>
      <c r="KPX3" s="1623"/>
      <c r="KPY3" s="1625"/>
      <c r="KPZ3" s="1624"/>
      <c r="KQA3" s="1623"/>
      <c r="KQB3" s="1623"/>
      <c r="KQC3" s="1623"/>
      <c r="KQD3" s="1623"/>
      <c r="KQE3" s="1625"/>
      <c r="KQF3" s="1624"/>
      <c r="KQG3" s="1623"/>
      <c r="KQH3" s="1623"/>
      <c r="KQI3" s="1623"/>
      <c r="KQJ3" s="1623"/>
      <c r="KQK3" s="1625"/>
      <c r="KQL3" s="1624"/>
      <c r="KQM3" s="1623"/>
      <c r="KQN3" s="1623"/>
      <c r="KQO3" s="1623"/>
      <c r="KQP3" s="1623"/>
      <c r="KQQ3" s="1625"/>
      <c r="KQR3" s="1624"/>
      <c r="KQS3" s="1623"/>
      <c r="KQT3" s="1623"/>
      <c r="KQU3" s="1623"/>
      <c r="KQV3" s="1623"/>
      <c r="KQW3" s="1625"/>
      <c r="KQX3" s="1624"/>
      <c r="KQY3" s="1623"/>
      <c r="KQZ3" s="1623"/>
      <c r="KRA3" s="1623"/>
      <c r="KRB3" s="1623"/>
      <c r="KRC3" s="1625"/>
      <c r="KRD3" s="1624"/>
      <c r="KRE3" s="1623"/>
      <c r="KRF3" s="1623"/>
      <c r="KRG3" s="1623"/>
      <c r="KRH3" s="1623"/>
      <c r="KRI3" s="1625"/>
      <c r="KRJ3" s="1624"/>
      <c r="KRK3" s="1623"/>
      <c r="KRL3" s="1623"/>
      <c r="KRM3" s="1623"/>
      <c r="KRN3" s="1623"/>
      <c r="KRO3" s="1625"/>
      <c r="KRP3" s="1624"/>
      <c r="KRQ3" s="1623"/>
      <c r="KRR3" s="1623"/>
      <c r="KRS3" s="1623"/>
      <c r="KRT3" s="1623"/>
      <c r="KRU3" s="1625"/>
      <c r="KRV3" s="1624"/>
      <c r="KRW3" s="1623"/>
      <c r="KRX3" s="1623"/>
      <c r="KRY3" s="1623"/>
      <c r="KRZ3" s="1623"/>
      <c r="KSA3" s="1625"/>
      <c r="KSB3" s="1624"/>
      <c r="KSC3" s="1623"/>
      <c r="KSD3" s="1623"/>
      <c r="KSE3" s="1623"/>
      <c r="KSF3" s="1623"/>
      <c r="KSG3" s="1625"/>
      <c r="KSH3" s="1624"/>
      <c r="KSI3" s="1623"/>
      <c r="KSJ3" s="1623"/>
      <c r="KSK3" s="1623"/>
      <c r="KSL3" s="1623"/>
      <c r="KSM3" s="1625"/>
      <c r="KSN3" s="1624"/>
      <c r="KSO3" s="1623"/>
      <c r="KSP3" s="1623"/>
      <c r="KSQ3" s="1623"/>
      <c r="KSR3" s="1623"/>
      <c r="KSS3" s="1625"/>
      <c r="KST3" s="1624"/>
      <c r="KSU3" s="1623"/>
      <c r="KSV3" s="1623"/>
      <c r="KSW3" s="1623"/>
      <c r="KSX3" s="1623"/>
      <c r="KSY3" s="1625"/>
      <c r="KSZ3" s="1624"/>
      <c r="KTA3" s="1623"/>
      <c r="KTB3" s="1623"/>
      <c r="KTC3" s="1623"/>
      <c r="KTD3" s="1623"/>
      <c r="KTE3" s="1625"/>
      <c r="KTF3" s="1624"/>
      <c r="KTG3" s="1623"/>
      <c r="KTH3" s="1623"/>
      <c r="KTI3" s="1623"/>
      <c r="KTJ3" s="1623"/>
      <c r="KTK3" s="1625"/>
      <c r="KTL3" s="1624"/>
      <c r="KTM3" s="1623"/>
      <c r="KTN3" s="1623"/>
      <c r="KTO3" s="1623"/>
      <c r="KTP3" s="1623"/>
      <c r="KTQ3" s="1625"/>
      <c r="KTR3" s="1624"/>
      <c r="KTS3" s="1623"/>
      <c r="KTT3" s="1623"/>
      <c r="KTU3" s="1623"/>
      <c r="KTV3" s="1623"/>
      <c r="KTW3" s="1625"/>
      <c r="KTX3" s="1624"/>
      <c r="KTY3" s="1623"/>
      <c r="KTZ3" s="1623"/>
      <c r="KUA3" s="1623"/>
      <c r="KUB3" s="1623"/>
      <c r="KUC3" s="1625"/>
      <c r="KUD3" s="1624"/>
      <c r="KUE3" s="1623"/>
      <c r="KUF3" s="1623"/>
      <c r="KUG3" s="1623"/>
      <c r="KUH3" s="1623"/>
      <c r="KUI3" s="1625"/>
      <c r="KUJ3" s="1624"/>
      <c r="KUK3" s="1623"/>
      <c r="KUL3" s="1623"/>
      <c r="KUM3" s="1623"/>
      <c r="KUN3" s="1623"/>
      <c r="KUO3" s="1625"/>
      <c r="KUP3" s="1624"/>
      <c r="KUQ3" s="1623"/>
      <c r="KUR3" s="1623"/>
      <c r="KUS3" s="1623"/>
      <c r="KUT3" s="1623"/>
      <c r="KUU3" s="1625"/>
      <c r="KUV3" s="1624"/>
      <c r="KUW3" s="1623"/>
      <c r="KUX3" s="1623"/>
      <c r="KUY3" s="1623"/>
      <c r="KUZ3" s="1623"/>
      <c r="KVA3" s="1625"/>
      <c r="KVB3" s="1624"/>
      <c r="KVC3" s="1623"/>
      <c r="KVD3" s="1623"/>
      <c r="KVE3" s="1623"/>
      <c r="KVF3" s="1623"/>
      <c r="KVG3" s="1625"/>
      <c r="KVH3" s="1624"/>
      <c r="KVI3" s="1623"/>
      <c r="KVJ3" s="1623"/>
      <c r="KVK3" s="1623"/>
      <c r="KVL3" s="1623"/>
      <c r="KVM3" s="1625"/>
      <c r="KVN3" s="1624"/>
      <c r="KVO3" s="1623"/>
      <c r="KVP3" s="1623"/>
      <c r="KVQ3" s="1623"/>
      <c r="KVR3" s="1623"/>
      <c r="KVS3" s="1625"/>
      <c r="KVT3" s="1624"/>
      <c r="KVU3" s="1623"/>
      <c r="KVV3" s="1623"/>
      <c r="KVW3" s="1623"/>
      <c r="KVX3" s="1623"/>
      <c r="KVY3" s="1625"/>
      <c r="KVZ3" s="1624"/>
      <c r="KWA3" s="1623"/>
      <c r="KWB3" s="1623"/>
      <c r="KWC3" s="1623"/>
      <c r="KWD3" s="1623"/>
      <c r="KWE3" s="1625"/>
      <c r="KWF3" s="1624"/>
      <c r="KWG3" s="1623"/>
      <c r="KWH3" s="1623"/>
      <c r="KWI3" s="1623"/>
      <c r="KWJ3" s="1623"/>
      <c r="KWK3" s="1625"/>
      <c r="KWL3" s="1624"/>
      <c r="KWM3" s="1623"/>
      <c r="KWN3" s="1623"/>
      <c r="KWO3" s="1623"/>
      <c r="KWP3" s="1623"/>
      <c r="KWQ3" s="1625"/>
      <c r="KWR3" s="1624"/>
      <c r="KWS3" s="1623"/>
      <c r="KWT3" s="1623"/>
      <c r="KWU3" s="1623"/>
      <c r="KWV3" s="1623"/>
      <c r="KWW3" s="1625"/>
      <c r="KWX3" s="1624"/>
      <c r="KWY3" s="1623"/>
      <c r="KWZ3" s="1623"/>
      <c r="KXA3" s="1623"/>
      <c r="KXB3" s="1623"/>
      <c r="KXC3" s="1625"/>
      <c r="KXD3" s="1624"/>
      <c r="KXE3" s="1623"/>
      <c r="KXF3" s="1623"/>
      <c r="KXG3" s="1623"/>
      <c r="KXH3" s="1623"/>
      <c r="KXI3" s="1625"/>
      <c r="KXJ3" s="1624"/>
      <c r="KXK3" s="1623"/>
      <c r="KXL3" s="1623"/>
      <c r="KXM3" s="1623"/>
      <c r="KXN3" s="1623"/>
      <c r="KXO3" s="1625"/>
      <c r="KXP3" s="1624"/>
      <c r="KXQ3" s="1623"/>
      <c r="KXR3" s="1623"/>
      <c r="KXS3" s="1623"/>
      <c r="KXT3" s="1623"/>
      <c r="KXU3" s="1625"/>
      <c r="KXV3" s="1624"/>
      <c r="KXW3" s="1623"/>
      <c r="KXX3" s="1623"/>
      <c r="KXY3" s="1623"/>
      <c r="KXZ3" s="1623"/>
      <c r="KYA3" s="1625"/>
      <c r="KYB3" s="1624"/>
      <c r="KYC3" s="1623"/>
      <c r="KYD3" s="1623"/>
      <c r="KYE3" s="1623"/>
      <c r="KYF3" s="1623"/>
      <c r="KYG3" s="1625"/>
      <c r="KYH3" s="1624"/>
      <c r="KYI3" s="1623"/>
      <c r="KYJ3" s="1623"/>
      <c r="KYK3" s="1623"/>
      <c r="KYL3" s="1623"/>
      <c r="KYM3" s="1625"/>
      <c r="KYN3" s="1624"/>
      <c r="KYO3" s="1623"/>
      <c r="KYP3" s="1623"/>
      <c r="KYQ3" s="1623"/>
      <c r="KYR3" s="1623"/>
      <c r="KYS3" s="1625"/>
      <c r="KYT3" s="1624"/>
      <c r="KYU3" s="1623"/>
      <c r="KYV3" s="1623"/>
      <c r="KYW3" s="1623"/>
      <c r="KYX3" s="1623"/>
      <c r="KYY3" s="1625"/>
      <c r="KYZ3" s="1624"/>
      <c r="KZA3" s="1623"/>
      <c r="KZB3" s="1623"/>
      <c r="KZC3" s="1623"/>
      <c r="KZD3" s="1623"/>
      <c r="KZE3" s="1625"/>
      <c r="KZF3" s="1624"/>
      <c r="KZG3" s="1623"/>
      <c r="KZH3" s="1623"/>
      <c r="KZI3" s="1623"/>
      <c r="KZJ3" s="1623"/>
      <c r="KZK3" s="1625"/>
      <c r="KZL3" s="1624"/>
      <c r="KZM3" s="1623"/>
      <c r="KZN3" s="1623"/>
      <c r="KZO3" s="1623"/>
      <c r="KZP3" s="1623"/>
      <c r="KZQ3" s="1625"/>
      <c r="KZR3" s="1624"/>
      <c r="KZS3" s="1623"/>
      <c r="KZT3" s="1623"/>
      <c r="KZU3" s="1623"/>
      <c r="KZV3" s="1623"/>
      <c r="KZW3" s="1625"/>
      <c r="KZX3" s="1624"/>
      <c r="KZY3" s="1623"/>
      <c r="KZZ3" s="1623"/>
      <c r="LAA3" s="1623"/>
      <c r="LAB3" s="1623"/>
      <c r="LAC3" s="1625"/>
      <c r="LAD3" s="1624"/>
      <c r="LAE3" s="1623"/>
      <c r="LAF3" s="1623"/>
      <c r="LAG3" s="1623"/>
      <c r="LAH3" s="1623"/>
      <c r="LAI3" s="1625"/>
      <c r="LAJ3" s="1624"/>
      <c r="LAK3" s="1623"/>
      <c r="LAL3" s="1623"/>
      <c r="LAM3" s="1623"/>
      <c r="LAN3" s="1623"/>
      <c r="LAO3" s="1625"/>
      <c r="LAP3" s="1624"/>
      <c r="LAQ3" s="1623"/>
      <c r="LAR3" s="1623"/>
      <c r="LAS3" s="1623"/>
      <c r="LAT3" s="1623"/>
      <c r="LAU3" s="1625"/>
      <c r="LAV3" s="1624"/>
      <c r="LAW3" s="1623"/>
      <c r="LAX3" s="1623"/>
      <c r="LAY3" s="1623"/>
      <c r="LAZ3" s="1623"/>
      <c r="LBA3" s="1625"/>
      <c r="LBB3" s="1624"/>
      <c r="LBC3" s="1623"/>
      <c r="LBD3" s="1623"/>
      <c r="LBE3" s="1623"/>
      <c r="LBF3" s="1623"/>
      <c r="LBG3" s="1625"/>
      <c r="LBH3" s="1624"/>
      <c r="LBI3" s="1623"/>
      <c r="LBJ3" s="1623"/>
      <c r="LBK3" s="1623"/>
      <c r="LBL3" s="1623"/>
      <c r="LBM3" s="1625"/>
      <c r="LBN3" s="1624"/>
      <c r="LBO3" s="1623"/>
      <c r="LBP3" s="1623"/>
      <c r="LBQ3" s="1623"/>
      <c r="LBR3" s="1623"/>
      <c r="LBS3" s="1625"/>
      <c r="LBT3" s="1624"/>
      <c r="LBU3" s="1623"/>
      <c r="LBV3" s="1623"/>
      <c r="LBW3" s="1623"/>
      <c r="LBX3" s="1623"/>
      <c r="LBY3" s="1625"/>
      <c r="LBZ3" s="1624"/>
      <c r="LCA3" s="1623"/>
      <c r="LCB3" s="1623"/>
      <c r="LCC3" s="1623"/>
      <c r="LCD3" s="1623"/>
      <c r="LCE3" s="1625"/>
      <c r="LCF3" s="1624"/>
      <c r="LCG3" s="1623"/>
      <c r="LCH3" s="1623"/>
      <c r="LCI3" s="1623"/>
      <c r="LCJ3" s="1623"/>
      <c r="LCK3" s="1625"/>
      <c r="LCL3" s="1624"/>
      <c r="LCM3" s="1623"/>
      <c r="LCN3" s="1623"/>
      <c r="LCO3" s="1623"/>
      <c r="LCP3" s="1623"/>
      <c r="LCQ3" s="1625"/>
      <c r="LCR3" s="1624"/>
      <c r="LCS3" s="1623"/>
      <c r="LCT3" s="1623"/>
      <c r="LCU3" s="1623"/>
      <c r="LCV3" s="1623"/>
      <c r="LCW3" s="1625"/>
      <c r="LCX3" s="1624"/>
      <c r="LCY3" s="1623"/>
      <c r="LCZ3" s="1623"/>
      <c r="LDA3" s="1623"/>
      <c r="LDB3" s="1623"/>
      <c r="LDC3" s="1625"/>
      <c r="LDD3" s="1624"/>
      <c r="LDE3" s="1623"/>
      <c r="LDF3" s="1623"/>
      <c r="LDG3" s="1623"/>
      <c r="LDH3" s="1623"/>
      <c r="LDI3" s="1625"/>
      <c r="LDJ3" s="1624"/>
      <c r="LDK3" s="1623"/>
      <c r="LDL3" s="1623"/>
      <c r="LDM3" s="1623"/>
      <c r="LDN3" s="1623"/>
      <c r="LDO3" s="1625"/>
      <c r="LDP3" s="1624"/>
      <c r="LDQ3" s="1623"/>
      <c r="LDR3" s="1623"/>
      <c r="LDS3" s="1623"/>
      <c r="LDT3" s="1623"/>
      <c r="LDU3" s="1625"/>
      <c r="LDV3" s="1624"/>
      <c r="LDW3" s="1623"/>
      <c r="LDX3" s="1623"/>
      <c r="LDY3" s="1623"/>
      <c r="LDZ3" s="1623"/>
      <c r="LEA3" s="1625"/>
      <c r="LEB3" s="1624"/>
      <c r="LEC3" s="1623"/>
      <c r="LED3" s="1623"/>
      <c r="LEE3" s="1623"/>
      <c r="LEF3" s="1623"/>
      <c r="LEG3" s="1625"/>
      <c r="LEH3" s="1624"/>
      <c r="LEI3" s="1623"/>
      <c r="LEJ3" s="1623"/>
      <c r="LEK3" s="1623"/>
      <c r="LEL3" s="1623"/>
      <c r="LEM3" s="1625"/>
      <c r="LEN3" s="1624"/>
      <c r="LEO3" s="1623"/>
      <c r="LEP3" s="1623"/>
      <c r="LEQ3" s="1623"/>
      <c r="LER3" s="1623"/>
      <c r="LES3" s="1625"/>
      <c r="LET3" s="1624"/>
      <c r="LEU3" s="1623"/>
      <c r="LEV3" s="1623"/>
      <c r="LEW3" s="1623"/>
      <c r="LEX3" s="1623"/>
      <c r="LEY3" s="1625"/>
      <c r="LEZ3" s="1624"/>
      <c r="LFA3" s="1623"/>
      <c r="LFB3" s="1623"/>
      <c r="LFC3" s="1623"/>
      <c r="LFD3" s="1623"/>
      <c r="LFE3" s="1625"/>
      <c r="LFF3" s="1624"/>
      <c r="LFG3" s="1623"/>
      <c r="LFH3" s="1623"/>
      <c r="LFI3" s="1623"/>
      <c r="LFJ3" s="1623"/>
      <c r="LFK3" s="1625"/>
      <c r="LFL3" s="1624"/>
      <c r="LFM3" s="1623"/>
      <c r="LFN3" s="1623"/>
      <c r="LFO3" s="1623"/>
      <c r="LFP3" s="1623"/>
      <c r="LFQ3" s="1625"/>
      <c r="LFR3" s="1624"/>
      <c r="LFS3" s="1623"/>
      <c r="LFT3" s="1623"/>
      <c r="LFU3" s="1623"/>
      <c r="LFV3" s="1623"/>
      <c r="LFW3" s="1625"/>
      <c r="LFX3" s="1624"/>
      <c r="LFY3" s="1623"/>
      <c r="LFZ3" s="1623"/>
      <c r="LGA3" s="1623"/>
      <c r="LGB3" s="1623"/>
      <c r="LGC3" s="1625"/>
      <c r="LGD3" s="1624"/>
      <c r="LGE3" s="1623"/>
      <c r="LGF3" s="1623"/>
      <c r="LGG3" s="1623"/>
      <c r="LGH3" s="1623"/>
      <c r="LGI3" s="1625"/>
      <c r="LGJ3" s="1624"/>
      <c r="LGK3" s="1623"/>
      <c r="LGL3" s="1623"/>
      <c r="LGM3" s="1623"/>
      <c r="LGN3" s="1623"/>
      <c r="LGO3" s="1625"/>
      <c r="LGP3" s="1624"/>
      <c r="LGQ3" s="1623"/>
      <c r="LGR3" s="1623"/>
      <c r="LGS3" s="1623"/>
      <c r="LGT3" s="1623"/>
      <c r="LGU3" s="1625"/>
      <c r="LGV3" s="1624"/>
      <c r="LGW3" s="1623"/>
      <c r="LGX3" s="1623"/>
      <c r="LGY3" s="1623"/>
      <c r="LGZ3" s="1623"/>
      <c r="LHA3" s="1625"/>
      <c r="LHB3" s="1624"/>
      <c r="LHC3" s="1623"/>
      <c r="LHD3" s="1623"/>
      <c r="LHE3" s="1623"/>
      <c r="LHF3" s="1623"/>
      <c r="LHG3" s="1625"/>
      <c r="LHH3" s="1624"/>
      <c r="LHI3" s="1623"/>
      <c r="LHJ3" s="1623"/>
      <c r="LHK3" s="1623"/>
      <c r="LHL3" s="1623"/>
      <c r="LHM3" s="1625"/>
      <c r="LHN3" s="1624"/>
      <c r="LHO3" s="1623"/>
      <c r="LHP3" s="1623"/>
      <c r="LHQ3" s="1623"/>
      <c r="LHR3" s="1623"/>
      <c r="LHS3" s="1625"/>
      <c r="LHT3" s="1624"/>
      <c r="LHU3" s="1623"/>
      <c r="LHV3" s="1623"/>
      <c r="LHW3" s="1623"/>
      <c r="LHX3" s="1623"/>
      <c r="LHY3" s="1625"/>
      <c r="LHZ3" s="1624"/>
      <c r="LIA3" s="1623"/>
      <c r="LIB3" s="1623"/>
      <c r="LIC3" s="1623"/>
      <c r="LID3" s="1623"/>
      <c r="LIE3" s="1625"/>
      <c r="LIF3" s="1624"/>
      <c r="LIG3" s="1623"/>
      <c r="LIH3" s="1623"/>
      <c r="LII3" s="1623"/>
      <c r="LIJ3" s="1623"/>
      <c r="LIK3" s="1625"/>
      <c r="LIL3" s="1624"/>
      <c r="LIM3" s="1623"/>
      <c r="LIN3" s="1623"/>
      <c r="LIO3" s="1623"/>
      <c r="LIP3" s="1623"/>
      <c r="LIQ3" s="1625"/>
      <c r="LIR3" s="1624"/>
      <c r="LIS3" s="1623"/>
      <c r="LIT3" s="1623"/>
      <c r="LIU3" s="1623"/>
      <c r="LIV3" s="1623"/>
      <c r="LIW3" s="1625"/>
      <c r="LIX3" s="1624"/>
      <c r="LIY3" s="1623"/>
      <c r="LIZ3" s="1623"/>
      <c r="LJA3" s="1623"/>
      <c r="LJB3" s="1623"/>
      <c r="LJC3" s="1625"/>
      <c r="LJD3" s="1624"/>
      <c r="LJE3" s="1623"/>
      <c r="LJF3" s="1623"/>
      <c r="LJG3" s="1623"/>
      <c r="LJH3" s="1623"/>
      <c r="LJI3" s="1625"/>
      <c r="LJJ3" s="1624"/>
      <c r="LJK3" s="1623"/>
      <c r="LJL3" s="1623"/>
      <c r="LJM3" s="1623"/>
      <c r="LJN3" s="1623"/>
      <c r="LJO3" s="1625"/>
      <c r="LJP3" s="1624"/>
      <c r="LJQ3" s="1623"/>
      <c r="LJR3" s="1623"/>
      <c r="LJS3" s="1623"/>
      <c r="LJT3" s="1623"/>
      <c r="LJU3" s="1625"/>
      <c r="LJV3" s="1624"/>
      <c r="LJW3" s="1623"/>
      <c r="LJX3" s="1623"/>
      <c r="LJY3" s="1623"/>
      <c r="LJZ3" s="1623"/>
      <c r="LKA3" s="1625"/>
      <c r="LKB3" s="1624"/>
      <c r="LKC3" s="1623"/>
      <c r="LKD3" s="1623"/>
      <c r="LKE3" s="1623"/>
      <c r="LKF3" s="1623"/>
      <c r="LKG3" s="1625"/>
      <c r="LKH3" s="1624"/>
      <c r="LKI3" s="1623"/>
      <c r="LKJ3" s="1623"/>
      <c r="LKK3" s="1623"/>
      <c r="LKL3" s="1623"/>
      <c r="LKM3" s="1625"/>
      <c r="LKN3" s="1624"/>
      <c r="LKO3" s="1623"/>
      <c r="LKP3" s="1623"/>
      <c r="LKQ3" s="1623"/>
      <c r="LKR3" s="1623"/>
      <c r="LKS3" s="1625"/>
      <c r="LKT3" s="1624"/>
      <c r="LKU3" s="1623"/>
      <c r="LKV3" s="1623"/>
      <c r="LKW3" s="1623"/>
      <c r="LKX3" s="1623"/>
      <c r="LKY3" s="1625"/>
      <c r="LKZ3" s="1624"/>
      <c r="LLA3" s="1623"/>
      <c r="LLB3" s="1623"/>
      <c r="LLC3" s="1623"/>
      <c r="LLD3" s="1623"/>
      <c r="LLE3" s="1625"/>
      <c r="LLF3" s="1624"/>
      <c r="LLG3" s="1623"/>
      <c r="LLH3" s="1623"/>
      <c r="LLI3" s="1623"/>
      <c r="LLJ3" s="1623"/>
      <c r="LLK3" s="1625"/>
      <c r="LLL3" s="1624"/>
      <c r="LLM3" s="1623"/>
      <c r="LLN3" s="1623"/>
      <c r="LLO3" s="1623"/>
      <c r="LLP3" s="1623"/>
      <c r="LLQ3" s="1625"/>
      <c r="LLR3" s="1624"/>
      <c r="LLS3" s="1623"/>
      <c r="LLT3" s="1623"/>
      <c r="LLU3" s="1623"/>
      <c r="LLV3" s="1623"/>
      <c r="LLW3" s="1625"/>
      <c r="LLX3" s="1624"/>
      <c r="LLY3" s="1623"/>
      <c r="LLZ3" s="1623"/>
      <c r="LMA3" s="1623"/>
      <c r="LMB3" s="1623"/>
      <c r="LMC3" s="1625"/>
      <c r="LMD3" s="1624"/>
      <c r="LME3" s="1623"/>
      <c r="LMF3" s="1623"/>
      <c r="LMG3" s="1623"/>
      <c r="LMH3" s="1623"/>
      <c r="LMI3" s="1625"/>
      <c r="LMJ3" s="1624"/>
      <c r="LMK3" s="1623"/>
      <c r="LML3" s="1623"/>
      <c r="LMM3" s="1623"/>
      <c r="LMN3" s="1623"/>
      <c r="LMO3" s="1625"/>
      <c r="LMP3" s="1624"/>
      <c r="LMQ3" s="1623"/>
      <c r="LMR3" s="1623"/>
      <c r="LMS3" s="1623"/>
      <c r="LMT3" s="1623"/>
      <c r="LMU3" s="1625"/>
      <c r="LMV3" s="1624"/>
      <c r="LMW3" s="1623"/>
      <c r="LMX3" s="1623"/>
      <c r="LMY3" s="1623"/>
      <c r="LMZ3" s="1623"/>
      <c r="LNA3" s="1625"/>
      <c r="LNB3" s="1624"/>
      <c r="LNC3" s="1623"/>
      <c r="LND3" s="1623"/>
      <c r="LNE3" s="1623"/>
      <c r="LNF3" s="1623"/>
      <c r="LNG3" s="1625"/>
      <c r="LNH3" s="1624"/>
      <c r="LNI3" s="1623"/>
      <c r="LNJ3" s="1623"/>
      <c r="LNK3" s="1623"/>
      <c r="LNL3" s="1623"/>
      <c r="LNM3" s="1625"/>
      <c r="LNN3" s="1624"/>
      <c r="LNO3" s="1623"/>
      <c r="LNP3" s="1623"/>
      <c r="LNQ3" s="1623"/>
      <c r="LNR3" s="1623"/>
      <c r="LNS3" s="1625"/>
      <c r="LNT3" s="1624"/>
      <c r="LNU3" s="1623"/>
      <c r="LNV3" s="1623"/>
      <c r="LNW3" s="1623"/>
      <c r="LNX3" s="1623"/>
      <c r="LNY3" s="1625"/>
      <c r="LNZ3" s="1624"/>
      <c r="LOA3" s="1623"/>
      <c r="LOB3" s="1623"/>
      <c r="LOC3" s="1623"/>
      <c r="LOD3" s="1623"/>
      <c r="LOE3" s="1625"/>
      <c r="LOF3" s="1624"/>
      <c r="LOG3" s="1623"/>
      <c r="LOH3" s="1623"/>
      <c r="LOI3" s="1623"/>
      <c r="LOJ3" s="1623"/>
      <c r="LOK3" s="1625"/>
      <c r="LOL3" s="1624"/>
      <c r="LOM3" s="1623"/>
      <c r="LON3" s="1623"/>
      <c r="LOO3" s="1623"/>
      <c r="LOP3" s="1623"/>
      <c r="LOQ3" s="1625"/>
      <c r="LOR3" s="1624"/>
      <c r="LOS3" s="1623"/>
      <c r="LOT3" s="1623"/>
      <c r="LOU3" s="1623"/>
      <c r="LOV3" s="1623"/>
      <c r="LOW3" s="1625"/>
      <c r="LOX3" s="1624"/>
      <c r="LOY3" s="1623"/>
      <c r="LOZ3" s="1623"/>
      <c r="LPA3" s="1623"/>
      <c r="LPB3" s="1623"/>
      <c r="LPC3" s="1625"/>
      <c r="LPD3" s="1624"/>
      <c r="LPE3" s="1623"/>
      <c r="LPF3" s="1623"/>
      <c r="LPG3" s="1623"/>
      <c r="LPH3" s="1623"/>
      <c r="LPI3" s="1625"/>
      <c r="LPJ3" s="1624"/>
      <c r="LPK3" s="1623"/>
      <c r="LPL3" s="1623"/>
      <c r="LPM3" s="1623"/>
      <c r="LPN3" s="1623"/>
      <c r="LPO3" s="1625"/>
      <c r="LPP3" s="1624"/>
      <c r="LPQ3" s="1623"/>
      <c r="LPR3" s="1623"/>
      <c r="LPS3" s="1623"/>
      <c r="LPT3" s="1623"/>
      <c r="LPU3" s="1625"/>
      <c r="LPV3" s="1624"/>
      <c r="LPW3" s="1623"/>
      <c r="LPX3" s="1623"/>
      <c r="LPY3" s="1623"/>
      <c r="LPZ3" s="1623"/>
      <c r="LQA3" s="1625"/>
      <c r="LQB3" s="1624"/>
      <c r="LQC3" s="1623"/>
      <c r="LQD3" s="1623"/>
      <c r="LQE3" s="1623"/>
      <c r="LQF3" s="1623"/>
      <c r="LQG3" s="1625"/>
      <c r="LQH3" s="1624"/>
      <c r="LQI3" s="1623"/>
      <c r="LQJ3" s="1623"/>
      <c r="LQK3" s="1623"/>
      <c r="LQL3" s="1623"/>
      <c r="LQM3" s="1625"/>
      <c r="LQN3" s="1624"/>
      <c r="LQO3" s="1623"/>
      <c r="LQP3" s="1623"/>
      <c r="LQQ3" s="1623"/>
      <c r="LQR3" s="1623"/>
      <c r="LQS3" s="1625"/>
      <c r="LQT3" s="1624"/>
      <c r="LQU3" s="1623"/>
      <c r="LQV3" s="1623"/>
      <c r="LQW3" s="1623"/>
      <c r="LQX3" s="1623"/>
      <c r="LQY3" s="1625"/>
      <c r="LQZ3" s="1624"/>
      <c r="LRA3" s="1623"/>
      <c r="LRB3" s="1623"/>
      <c r="LRC3" s="1623"/>
      <c r="LRD3" s="1623"/>
      <c r="LRE3" s="1625"/>
      <c r="LRF3" s="1624"/>
      <c r="LRG3" s="1623"/>
      <c r="LRH3" s="1623"/>
      <c r="LRI3" s="1623"/>
      <c r="LRJ3" s="1623"/>
      <c r="LRK3" s="1625"/>
      <c r="LRL3" s="1624"/>
      <c r="LRM3" s="1623"/>
      <c r="LRN3" s="1623"/>
      <c r="LRO3" s="1623"/>
      <c r="LRP3" s="1623"/>
      <c r="LRQ3" s="1625"/>
      <c r="LRR3" s="1624"/>
      <c r="LRS3" s="1623"/>
      <c r="LRT3" s="1623"/>
      <c r="LRU3" s="1623"/>
      <c r="LRV3" s="1623"/>
      <c r="LRW3" s="1625"/>
      <c r="LRX3" s="1624"/>
      <c r="LRY3" s="1623"/>
      <c r="LRZ3" s="1623"/>
      <c r="LSA3" s="1623"/>
      <c r="LSB3" s="1623"/>
      <c r="LSC3" s="1625"/>
      <c r="LSD3" s="1624"/>
      <c r="LSE3" s="1623"/>
      <c r="LSF3" s="1623"/>
      <c r="LSG3" s="1623"/>
      <c r="LSH3" s="1623"/>
      <c r="LSI3" s="1625"/>
      <c r="LSJ3" s="1624"/>
      <c r="LSK3" s="1623"/>
      <c r="LSL3" s="1623"/>
      <c r="LSM3" s="1623"/>
      <c r="LSN3" s="1623"/>
      <c r="LSO3" s="1625"/>
      <c r="LSP3" s="1624"/>
      <c r="LSQ3" s="1623"/>
      <c r="LSR3" s="1623"/>
      <c r="LSS3" s="1623"/>
      <c r="LST3" s="1623"/>
      <c r="LSU3" s="1625"/>
      <c r="LSV3" s="1624"/>
      <c r="LSW3" s="1623"/>
      <c r="LSX3" s="1623"/>
      <c r="LSY3" s="1623"/>
      <c r="LSZ3" s="1623"/>
      <c r="LTA3" s="1625"/>
      <c r="LTB3" s="1624"/>
      <c r="LTC3" s="1623"/>
      <c r="LTD3" s="1623"/>
      <c r="LTE3" s="1623"/>
      <c r="LTF3" s="1623"/>
      <c r="LTG3" s="1625"/>
      <c r="LTH3" s="1624"/>
      <c r="LTI3" s="1623"/>
      <c r="LTJ3" s="1623"/>
      <c r="LTK3" s="1623"/>
      <c r="LTL3" s="1623"/>
      <c r="LTM3" s="1625"/>
      <c r="LTN3" s="1624"/>
      <c r="LTO3" s="1623"/>
      <c r="LTP3" s="1623"/>
      <c r="LTQ3" s="1623"/>
      <c r="LTR3" s="1623"/>
      <c r="LTS3" s="1625"/>
      <c r="LTT3" s="1624"/>
      <c r="LTU3" s="1623"/>
      <c r="LTV3" s="1623"/>
      <c r="LTW3" s="1623"/>
      <c r="LTX3" s="1623"/>
      <c r="LTY3" s="1625"/>
      <c r="LTZ3" s="1624"/>
      <c r="LUA3" s="1623"/>
      <c r="LUB3" s="1623"/>
      <c r="LUC3" s="1623"/>
      <c r="LUD3" s="1623"/>
      <c r="LUE3" s="1625"/>
      <c r="LUF3" s="1624"/>
      <c r="LUG3" s="1623"/>
      <c r="LUH3" s="1623"/>
      <c r="LUI3" s="1623"/>
      <c r="LUJ3" s="1623"/>
      <c r="LUK3" s="1625"/>
      <c r="LUL3" s="1624"/>
      <c r="LUM3" s="1623"/>
      <c r="LUN3" s="1623"/>
      <c r="LUO3" s="1623"/>
      <c r="LUP3" s="1623"/>
      <c r="LUQ3" s="1625"/>
      <c r="LUR3" s="1624"/>
      <c r="LUS3" s="1623"/>
      <c r="LUT3" s="1623"/>
      <c r="LUU3" s="1623"/>
      <c r="LUV3" s="1623"/>
      <c r="LUW3" s="1625"/>
      <c r="LUX3" s="1624"/>
      <c r="LUY3" s="1623"/>
      <c r="LUZ3" s="1623"/>
      <c r="LVA3" s="1623"/>
      <c r="LVB3" s="1623"/>
      <c r="LVC3" s="1625"/>
      <c r="LVD3" s="1624"/>
      <c r="LVE3" s="1623"/>
      <c r="LVF3" s="1623"/>
      <c r="LVG3" s="1623"/>
      <c r="LVH3" s="1623"/>
      <c r="LVI3" s="1625"/>
      <c r="LVJ3" s="1624"/>
      <c r="LVK3" s="1623"/>
      <c r="LVL3" s="1623"/>
      <c r="LVM3" s="1623"/>
      <c r="LVN3" s="1623"/>
      <c r="LVO3" s="1625"/>
      <c r="LVP3" s="1624"/>
      <c r="LVQ3" s="1623"/>
      <c r="LVR3" s="1623"/>
      <c r="LVS3" s="1623"/>
      <c r="LVT3" s="1623"/>
      <c r="LVU3" s="1625"/>
      <c r="LVV3" s="1624"/>
      <c r="LVW3" s="1623"/>
      <c r="LVX3" s="1623"/>
      <c r="LVY3" s="1623"/>
      <c r="LVZ3" s="1623"/>
      <c r="LWA3" s="1625"/>
      <c r="LWB3" s="1624"/>
      <c r="LWC3" s="1623"/>
      <c r="LWD3" s="1623"/>
      <c r="LWE3" s="1623"/>
      <c r="LWF3" s="1623"/>
      <c r="LWG3" s="1625"/>
      <c r="LWH3" s="1624"/>
      <c r="LWI3" s="1623"/>
      <c r="LWJ3" s="1623"/>
      <c r="LWK3" s="1623"/>
      <c r="LWL3" s="1623"/>
      <c r="LWM3" s="1625"/>
      <c r="LWN3" s="1624"/>
      <c r="LWO3" s="1623"/>
      <c r="LWP3" s="1623"/>
      <c r="LWQ3" s="1623"/>
      <c r="LWR3" s="1623"/>
      <c r="LWS3" s="1625"/>
      <c r="LWT3" s="1624"/>
      <c r="LWU3" s="1623"/>
      <c r="LWV3" s="1623"/>
      <c r="LWW3" s="1623"/>
      <c r="LWX3" s="1623"/>
      <c r="LWY3" s="1625"/>
      <c r="LWZ3" s="1624"/>
      <c r="LXA3" s="1623"/>
      <c r="LXB3" s="1623"/>
      <c r="LXC3" s="1623"/>
      <c r="LXD3" s="1623"/>
      <c r="LXE3" s="1625"/>
      <c r="LXF3" s="1624"/>
      <c r="LXG3" s="1623"/>
      <c r="LXH3" s="1623"/>
      <c r="LXI3" s="1623"/>
      <c r="LXJ3" s="1623"/>
      <c r="LXK3" s="1625"/>
      <c r="LXL3" s="1624"/>
      <c r="LXM3" s="1623"/>
      <c r="LXN3" s="1623"/>
      <c r="LXO3" s="1623"/>
      <c r="LXP3" s="1623"/>
      <c r="LXQ3" s="1625"/>
      <c r="LXR3" s="1624"/>
      <c r="LXS3" s="1623"/>
      <c r="LXT3" s="1623"/>
      <c r="LXU3" s="1623"/>
      <c r="LXV3" s="1623"/>
      <c r="LXW3" s="1625"/>
      <c r="LXX3" s="1624"/>
      <c r="LXY3" s="1623"/>
      <c r="LXZ3" s="1623"/>
      <c r="LYA3" s="1623"/>
      <c r="LYB3" s="1623"/>
      <c r="LYC3" s="1625"/>
      <c r="LYD3" s="1624"/>
      <c r="LYE3" s="1623"/>
      <c r="LYF3" s="1623"/>
      <c r="LYG3" s="1623"/>
      <c r="LYH3" s="1623"/>
      <c r="LYI3" s="1625"/>
      <c r="LYJ3" s="1624"/>
      <c r="LYK3" s="1623"/>
      <c r="LYL3" s="1623"/>
      <c r="LYM3" s="1623"/>
      <c r="LYN3" s="1623"/>
      <c r="LYO3" s="1625"/>
      <c r="LYP3" s="1624"/>
      <c r="LYQ3" s="1623"/>
      <c r="LYR3" s="1623"/>
      <c r="LYS3" s="1623"/>
      <c r="LYT3" s="1623"/>
      <c r="LYU3" s="1625"/>
      <c r="LYV3" s="1624"/>
      <c r="LYW3" s="1623"/>
      <c r="LYX3" s="1623"/>
      <c r="LYY3" s="1623"/>
      <c r="LYZ3" s="1623"/>
      <c r="LZA3" s="1625"/>
      <c r="LZB3" s="1624"/>
      <c r="LZC3" s="1623"/>
      <c r="LZD3" s="1623"/>
      <c r="LZE3" s="1623"/>
      <c r="LZF3" s="1623"/>
      <c r="LZG3" s="1625"/>
      <c r="LZH3" s="1624"/>
      <c r="LZI3" s="1623"/>
      <c r="LZJ3" s="1623"/>
      <c r="LZK3" s="1623"/>
      <c r="LZL3" s="1623"/>
      <c r="LZM3" s="1625"/>
      <c r="LZN3" s="1624"/>
      <c r="LZO3" s="1623"/>
      <c r="LZP3" s="1623"/>
      <c r="LZQ3" s="1623"/>
      <c r="LZR3" s="1623"/>
      <c r="LZS3" s="1625"/>
      <c r="LZT3" s="1624"/>
      <c r="LZU3" s="1623"/>
      <c r="LZV3" s="1623"/>
      <c r="LZW3" s="1623"/>
      <c r="LZX3" s="1623"/>
      <c r="LZY3" s="1625"/>
      <c r="LZZ3" s="1624"/>
      <c r="MAA3" s="1623"/>
      <c r="MAB3" s="1623"/>
      <c r="MAC3" s="1623"/>
      <c r="MAD3" s="1623"/>
      <c r="MAE3" s="1625"/>
      <c r="MAF3" s="1624"/>
      <c r="MAG3" s="1623"/>
      <c r="MAH3" s="1623"/>
      <c r="MAI3" s="1623"/>
      <c r="MAJ3" s="1623"/>
      <c r="MAK3" s="1625"/>
      <c r="MAL3" s="1624"/>
      <c r="MAM3" s="1623"/>
      <c r="MAN3" s="1623"/>
      <c r="MAO3" s="1623"/>
      <c r="MAP3" s="1623"/>
      <c r="MAQ3" s="1625"/>
      <c r="MAR3" s="1624"/>
      <c r="MAS3" s="1623"/>
      <c r="MAT3" s="1623"/>
      <c r="MAU3" s="1623"/>
      <c r="MAV3" s="1623"/>
      <c r="MAW3" s="1625"/>
      <c r="MAX3" s="1624"/>
      <c r="MAY3" s="1623"/>
      <c r="MAZ3" s="1623"/>
      <c r="MBA3" s="1623"/>
      <c r="MBB3" s="1623"/>
      <c r="MBC3" s="1625"/>
      <c r="MBD3" s="1624"/>
      <c r="MBE3" s="1623"/>
      <c r="MBF3" s="1623"/>
      <c r="MBG3" s="1623"/>
      <c r="MBH3" s="1623"/>
      <c r="MBI3" s="1625"/>
      <c r="MBJ3" s="1624"/>
      <c r="MBK3" s="1623"/>
      <c r="MBL3" s="1623"/>
      <c r="MBM3" s="1623"/>
      <c r="MBN3" s="1623"/>
      <c r="MBO3" s="1625"/>
      <c r="MBP3" s="1624"/>
      <c r="MBQ3" s="1623"/>
      <c r="MBR3" s="1623"/>
      <c r="MBS3" s="1623"/>
      <c r="MBT3" s="1623"/>
      <c r="MBU3" s="1625"/>
      <c r="MBV3" s="1624"/>
      <c r="MBW3" s="1623"/>
      <c r="MBX3" s="1623"/>
      <c r="MBY3" s="1623"/>
      <c r="MBZ3" s="1623"/>
      <c r="MCA3" s="1625"/>
      <c r="MCB3" s="1624"/>
      <c r="MCC3" s="1623"/>
      <c r="MCD3" s="1623"/>
      <c r="MCE3" s="1623"/>
      <c r="MCF3" s="1623"/>
      <c r="MCG3" s="1625"/>
      <c r="MCH3" s="1624"/>
      <c r="MCI3" s="1623"/>
      <c r="MCJ3" s="1623"/>
      <c r="MCK3" s="1623"/>
      <c r="MCL3" s="1623"/>
      <c r="MCM3" s="1625"/>
      <c r="MCN3" s="1624"/>
      <c r="MCO3" s="1623"/>
      <c r="MCP3" s="1623"/>
      <c r="MCQ3" s="1623"/>
      <c r="MCR3" s="1623"/>
      <c r="MCS3" s="1625"/>
      <c r="MCT3" s="1624"/>
      <c r="MCU3" s="1623"/>
      <c r="MCV3" s="1623"/>
      <c r="MCW3" s="1623"/>
      <c r="MCX3" s="1623"/>
      <c r="MCY3" s="1625"/>
      <c r="MCZ3" s="1624"/>
      <c r="MDA3" s="1623"/>
      <c r="MDB3" s="1623"/>
      <c r="MDC3" s="1623"/>
      <c r="MDD3" s="1623"/>
      <c r="MDE3" s="1625"/>
      <c r="MDF3" s="1624"/>
      <c r="MDG3" s="1623"/>
      <c r="MDH3" s="1623"/>
      <c r="MDI3" s="1623"/>
      <c r="MDJ3" s="1623"/>
      <c r="MDK3" s="1625"/>
      <c r="MDL3" s="1624"/>
      <c r="MDM3" s="1623"/>
      <c r="MDN3" s="1623"/>
      <c r="MDO3" s="1623"/>
      <c r="MDP3" s="1623"/>
      <c r="MDQ3" s="1625"/>
      <c r="MDR3" s="1624"/>
      <c r="MDS3" s="1623"/>
      <c r="MDT3" s="1623"/>
      <c r="MDU3" s="1623"/>
      <c r="MDV3" s="1623"/>
      <c r="MDW3" s="1625"/>
      <c r="MDX3" s="1624"/>
      <c r="MDY3" s="1623"/>
      <c r="MDZ3" s="1623"/>
      <c r="MEA3" s="1623"/>
      <c r="MEB3" s="1623"/>
      <c r="MEC3" s="1625"/>
      <c r="MED3" s="1624"/>
      <c r="MEE3" s="1623"/>
      <c r="MEF3" s="1623"/>
      <c r="MEG3" s="1623"/>
      <c r="MEH3" s="1623"/>
      <c r="MEI3" s="1625"/>
      <c r="MEJ3" s="1624"/>
      <c r="MEK3" s="1623"/>
      <c r="MEL3" s="1623"/>
      <c r="MEM3" s="1623"/>
      <c r="MEN3" s="1623"/>
      <c r="MEO3" s="1625"/>
      <c r="MEP3" s="1624"/>
      <c r="MEQ3" s="1623"/>
      <c r="MER3" s="1623"/>
      <c r="MES3" s="1623"/>
      <c r="MET3" s="1623"/>
      <c r="MEU3" s="1625"/>
      <c r="MEV3" s="1624"/>
      <c r="MEW3" s="1623"/>
      <c r="MEX3" s="1623"/>
      <c r="MEY3" s="1623"/>
      <c r="MEZ3" s="1623"/>
      <c r="MFA3" s="1625"/>
      <c r="MFB3" s="1624"/>
      <c r="MFC3" s="1623"/>
      <c r="MFD3" s="1623"/>
      <c r="MFE3" s="1623"/>
      <c r="MFF3" s="1623"/>
      <c r="MFG3" s="1625"/>
      <c r="MFH3" s="1624"/>
      <c r="MFI3" s="1623"/>
      <c r="MFJ3" s="1623"/>
      <c r="MFK3" s="1623"/>
      <c r="MFL3" s="1623"/>
      <c r="MFM3" s="1625"/>
      <c r="MFN3" s="1624"/>
      <c r="MFO3" s="1623"/>
      <c r="MFP3" s="1623"/>
      <c r="MFQ3" s="1623"/>
      <c r="MFR3" s="1623"/>
      <c r="MFS3" s="1625"/>
      <c r="MFT3" s="1624"/>
      <c r="MFU3" s="1623"/>
      <c r="MFV3" s="1623"/>
      <c r="MFW3" s="1623"/>
      <c r="MFX3" s="1623"/>
      <c r="MFY3" s="1625"/>
      <c r="MFZ3" s="1624"/>
      <c r="MGA3" s="1623"/>
      <c r="MGB3" s="1623"/>
      <c r="MGC3" s="1623"/>
      <c r="MGD3" s="1623"/>
      <c r="MGE3" s="1625"/>
      <c r="MGF3" s="1624"/>
      <c r="MGG3" s="1623"/>
      <c r="MGH3" s="1623"/>
      <c r="MGI3" s="1623"/>
      <c r="MGJ3" s="1623"/>
      <c r="MGK3" s="1625"/>
      <c r="MGL3" s="1624"/>
      <c r="MGM3" s="1623"/>
      <c r="MGN3" s="1623"/>
      <c r="MGO3" s="1623"/>
      <c r="MGP3" s="1623"/>
      <c r="MGQ3" s="1625"/>
      <c r="MGR3" s="1624"/>
      <c r="MGS3" s="1623"/>
      <c r="MGT3" s="1623"/>
      <c r="MGU3" s="1623"/>
      <c r="MGV3" s="1623"/>
      <c r="MGW3" s="1625"/>
      <c r="MGX3" s="1624"/>
      <c r="MGY3" s="1623"/>
      <c r="MGZ3" s="1623"/>
      <c r="MHA3" s="1623"/>
      <c r="MHB3" s="1623"/>
      <c r="MHC3" s="1625"/>
      <c r="MHD3" s="1624"/>
      <c r="MHE3" s="1623"/>
      <c r="MHF3" s="1623"/>
      <c r="MHG3" s="1623"/>
      <c r="MHH3" s="1623"/>
      <c r="MHI3" s="1625"/>
      <c r="MHJ3" s="1624"/>
      <c r="MHK3" s="1623"/>
      <c r="MHL3" s="1623"/>
      <c r="MHM3" s="1623"/>
      <c r="MHN3" s="1623"/>
      <c r="MHO3" s="1625"/>
      <c r="MHP3" s="1624"/>
      <c r="MHQ3" s="1623"/>
      <c r="MHR3" s="1623"/>
      <c r="MHS3" s="1623"/>
      <c r="MHT3" s="1623"/>
      <c r="MHU3" s="1625"/>
      <c r="MHV3" s="1624"/>
      <c r="MHW3" s="1623"/>
      <c r="MHX3" s="1623"/>
      <c r="MHY3" s="1623"/>
      <c r="MHZ3" s="1623"/>
      <c r="MIA3" s="1625"/>
      <c r="MIB3" s="1624"/>
      <c r="MIC3" s="1623"/>
      <c r="MID3" s="1623"/>
      <c r="MIE3" s="1623"/>
      <c r="MIF3" s="1623"/>
      <c r="MIG3" s="1625"/>
      <c r="MIH3" s="1624"/>
      <c r="MII3" s="1623"/>
      <c r="MIJ3" s="1623"/>
      <c r="MIK3" s="1623"/>
      <c r="MIL3" s="1623"/>
      <c r="MIM3" s="1625"/>
      <c r="MIN3" s="1624"/>
      <c r="MIO3" s="1623"/>
      <c r="MIP3" s="1623"/>
      <c r="MIQ3" s="1623"/>
      <c r="MIR3" s="1623"/>
      <c r="MIS3" s="1625"/>
      <c r="MIT3" s="1624"/>
      <c r="MIU3" s="1623"/>
      <c r="MIV3" s="1623"/>
      <c r="MIW3" s="1623"/>
      <c r="MIX3" s="1623"/>
      <c r="MIY3" s="1625"/>
      <c r="MIZ3" s="1624"/>
      <c r="MJA3" s="1623"/>
      <c r="MJB3" s="1623"/>
      <c r="MJC3" s="1623"/>
      <c r="MJD3" s="1623"/>
      <c r="MJE3" s="1625"/>
      <c r="MJF3" s="1624"/>
      <c r="MJG3" s="1623"/>
      <c r="MJH3" s="1623"/>
      <c r="MJI3" s="1623"/>
      <c r="MJJ3" s="1623"/>
      <c r="MJK3" s="1625"/>
      <c r="MJL3" s="1624"/>
      <c r="MJM3" s="1623"/>
      <c r="MJN3" s="1623"/>
      <c r="MJO3" s="1623"/>
      <c r="MJP3" s="1623"/>
      <c r="MJQ3" s="1625"/>
      <c r="MJR3" s="1624"/>
      <c r="MJS3" s="1623"/>
      <c r="MJT3" s="1623"/>
      <c r="MJU3" s="1623"/>
      <c r="MJV3" s="1623"/>
      <c r="MJW3" s="1625"/>
      <c r="MJX3" s="1624"/>
      <c r="MJY3" s="1623"/>
      <c r="MJZ3" s="1623"/>
      <c r="MKA3" s="1623"/>
      <c r="MKB3" s="1623"/>
      <c r="MKC3" s="1625"/>
      <c r="MKD3" s="1624"/>
      <c r="MKE3" s="1623"/>
      <c r="MKF3" s="1623"/>
      <c r="MKG3" s="1623"/>
      <c r="MKH3" s="1623"/>
      <c r="MKI3" s="1625"/>
      <c r="MKJ3" s="1624"/>
      <c r="MKK3" s="1623"/>
      <c r="MKL3" s="1623"/>
      <c r="MKM3" s="1623"/>
      <c r="MKN3" s="1623"/>
      <c r="MKO3" s="1625"/>
      <c r="MKP3" s="1624"/>
      <c r="MKQ3" s="1623"/>
      <c r="MKR3" s="1623"/>
      <c r="MKS3" s="1623"/>
      <c r="MKT3" s="1623"/>
      <c r="MKU3" s="1625"/>
      <c r="MKV3" s="1624"/>
      <c r="MKW3" s="1623"/>
      <c r="MKX3" s="1623"/>
      <c r="MKY3" s="1623"/>
      <c r="MKZ3" s="1623"/>
      <c r="MLA3" s="1625"/>
      <c r="MLB3" s="1624"/>
      <c r="MLC3" s="1623"/>
      <c r="MLD3" s="1623"/>
      <c r="MLE3" s="1623"/>
      <c r="MLF3" s="1623"/>
      <c r="MLG3" s="1625"/>
      <c r="MLH3" s="1624"/>
      <c r="MLI3" s="1623"/>
      <c r="MLJ3" s="1623"/>
      <c r="MLK3" s="1623"/>
      <c r="MLL3" s="1623"/>
      <c r="MLM3" s="1625"/>
      <c r="MLN3" s="1624"/>
      <c r="MLO3" s="1623"/>
      <c r="MLP3" s="1623"/>
      <c r="MLQ3" s="1623"/>
      <c r="MLR3" s="1623"/>
      <c r="MLS3" s="1625"/>
      <c r="MLT3" s="1624"/>
      <c r="MLU3" s="1623"/>
      <c r="MLV3" s="1623"/>
      <c r="MLW3" s="1623"/>
      <c r="MLX3" s="1623"/>
      <c r="MLY3" s="1625"/>
      <c r="MLZ3" s="1624"/>
      <c r="MMA3" s="1623"/>
      <c r="MMB3" s="1623"/>
      <c r="MMC3" s="1623"/>
      <c r="MMD3" s="1623"/>
      <c r="MME3" s="1625"/>
      <c r="MMF3" s="1624"/>
      <c r="MMG3" s="1623"/>
      <c r="MMH3" s="1623"/>
      <c r="MMI3" s="1623"/>
      <c r="MMJ3" s="1623"/>
      <c r="MMK3" s="1625"/>
      <c r="MML3" s="1624"/>
      <c r="MMM3" s="1623"/>
      <c r="MMN3" s="1623"/>
      <c r="MMO3" s="1623"/>
      <c r="MMP3" s="1623"/>
      <c r="MMQ3" s="1625"/>
      <c r="MMR3" s="1624"/>
      <c r="MMS3" s="1623"/>
      <c r="MMT3" s="1623"/>
      <c r="MMU3" s="1623"/>
      <c r="MMV3" s="1623"/>
      <c r="MMW3" s="1625"/>
      <c r="MMX3" s="1624"/>
      <c r="MMY3" s="1623"/>
      <c r="MMZ3" s="1623"/>
      <c r="MNA3" s="1623"/>
      <c r="MNB3" s="1623"/>
      <c r="MNC3" s="1625"/>
      <c r="MND3" s="1624"/>
      <c r="MNE3" s="1623"/>
      <c r="MNF3" s="1623"/>
      <c r="MNG3" s="1623"/>
      <c r="MNH3" s="1623"/>
      <c r="MNI3" s="1625"/>
      <c r="MNJ3" s="1624"/>
      <c r="MNK3" s="1623"/>
      <c r="MNL3" s="1623"/>
      <c r="MNM3" s="1623"/>
      <c r="MNN3" s="1623"/>
      <c r="MNO3" s="1625"/>
      <c r="MNP3" s="1624"/>
      <c r="MNQ3" s="1623"/>
      <c r="MNR3" s="1623"/>
      <c r="MNS3" s="1623"/>
      <c r="MNT3" s="1623"/>
      <c r="MNU3" s="1625"/>
      <c r="MNV3" s="1624"/>
      <c r="MNW3" s="1623"/>
      <c r="MNX3" s="1623"/>
      <c r="MNY3" s="1623"/>
      <c r="MNZ3" s="1623"/>
      <c r="MOA3" s="1625"/>
      <c r="MOB3" s="1624"/>
      <c r="MOC3" s="1623"/>
      <c r="MOD3" s="1623"/>
      <c r="MOE3" s="1623"/>
      <c r="MOF3" s="1623"/>
      <c r="MOG3" s="1625"/>
      <c r="MOH3" s="1624"/>
      <c r="MOI3" s="1623"/>
      <c r="MOJ3" s="1623"/>
      <c r="MOK3" s="1623"/>
      <c r="MOL3" s="1623"/>
      <c r="MOM3" s="1625"/>
      <c r="MON3" s="1624"/>
      <c r="MOO3" s="1623"/>
      <c r="MOP3" s="1623"/>
      <c r="MOQ3" s="1623"/>
      <c r="MOR3" s="1623"/>
      <c r="MOS3" s="1625"/>
      <c r="MOT3" s="1624"/>
      <c r="MOU3" s="1623"/>
      <c r="MOV3" s="1623"/>
      <c r="MOW3" s="1623"/>
      <c r="MOX3" s="1623"/>
      <c r="MOY3" s="1625"/>
      <c r="MOZ3" s="1624"/>
      <c r="MPA3" s="1623"/>
      <c r="MPB3" s="1623"/>
      <c r="MPC3" s="1623"/>
      <c r="MPD3" s="1623"/>
      <c r="MPE3" s="1625"/>
      <c r="MPF3" s="1624"/>
      <c r="MPG3" s="1623"/>
      <c r="MPH3" s="1623"/>
      <c r="MPI3" s="1623"/>
      <c r="MPJ3" s="1623"/>
      <c r="MPK3" s="1625"/>
      <c r="MPL3" s="1624"/>
      <c r="MPM3" s="1623"/>
      <c r="MPN3" s="1623"/>
      <c r="MPO3" s="1623"/>
      <c r="MPP3" s="1623"/>
      <c r="MPQ3" s="1625"/>
      <c r="MPR3" s="1624"/>
      <c r="MPS3" s="1623"/>
      <c r="MPT3" s="1623"/>
      <c r="MPU3" s="1623"/>
      <c r="MPV3" s="1623"/>
      <c r="MPW3" s="1625"/>
      <c r="MPX3" s="1624"/>
      <c r="MPY3" s="1623"/>
      <c r="MPZ3" s="1623"/>
      <c r="MQA3" s="1623"/>
      <c r="MQB3" s="1623"/>
      <c r="MQC3" s="1625"/>
      <c r="MQD3" s="1624"/>
      <c r="MQE3" s="1623"/>
      <c r="MQF3" s="1623"/>
      <c r="MQG3" s="1623"/>
      <c r="MQH3" s="1623"/>
      <c r="MQI3" s="1625"/>
      <c r="MQJ3" s="1624"/>
      <c r="MQK3" s="1623"/>
      <c r="MQL3" s="1623"/>
      <c r="MQM3" s="1623"/>
      <c r="MQN3" s="1623"/>
      <c r="MQO3" s="1625"/>
      <c r="MQP3" s="1624"/>
      <c r="MQQ3" s="1623"/>
      <c r="MQR3" s="1623"/>
      <c r="MQS3" s="1623"/>
      <c r="MQT3" s="1623"/>
      <c r="MQU3" s="1625"/>
      <c r="MQV3" s="1624"/>
      <c r="MQW3" s="1623"/>
      <c r="MQX3" s="1623"/>
      <c r="MQY3" s="1623"/>
      <c r="MQZ3" s="1623"/>
      <c r="MRA3" s="1625"/>
      <c r="MRB3" s="1624"/>
      <c r="MRC3" s="1623"/>
      <c r="MRD3" s="1623"/>
      <c r="MRE3" s="1623"/>
      <c r="MRF3" s="1623"/>
      <c r="MRG3" s="1625"/>
      <c r="MRH3" s="1624"/>
      <c r="MRI3" s="1623"/>
      <c r="MRJ3" s="1623"/>
      <c r="MRK3" s="1623"/>
      <c r="MRL3" s="1623"/>
      <c r="MRM3" s="1625"/>
      <c r="MRN3" s="1624"/>
      <c r="MRO3" s="1623"/>
      <c r="MRP3" s="1623"/>
      <c r="MRQ3" s="1623"/>
      <c r="MRR3" s="1623"/>
      <c r="MRS3" s="1625"/>
      <c r="MRT3" s="1624"/>
      <c r="MRU3" s="1623"/>
      <c r="MRV3" s="1623"/>
      <c r="MRW3" s="1623"/>
      <c r="MRX3" s="1623"/>
      <c r="MRY3" s="1625"/>
      <c r="MRZ3" s="1624"/>
      <c r="MSA3" s="1623"/>
      <c r="MSB3" s="1623"/>
      <c r="MSC3" s="1623"/>
      <c r="MSD3" s="1623"/>
      <c r="MSE3" s="1625"/>
      <c r="MSF3" s="1624"/>
      <c r="MSG3" s="1623"/>
      <c r="MSH3" s="1623"/>
      <c r="MSI3" s="1623"/>
      <c r="MSJ3" s="1623"/>
      <c r="MSK3" s="1625"/>
      <c r="MSL3" s="1624"/>
      <c r="MSM3" s="1623"/>
      <c r="MSN3" s="1623"/>
      <c r="MSO3" s="1623"/>
      <c r="MSP3" s="1623"/>
      <c r="MSQ3" s="1625"/>
      <c r="MSR3" s="1624"/>
      <c r="MSS3" s="1623"/>
      <c r="MST3" s="1623"/>
      <c r="MSU3" s="1623"/>
      <c r="MSV3" s="1623"/>
      <c r="MSW3" s="1625"/>
      <c r="MSX3" s="1624"/>
      <c r="MSY3" s="1623"/>
      <c r="MSZ3" s="1623"/>
      <c r="MTA3" s="1623"/>
      <c r="MTB3" s="1623"/>
      <c r="MTC3" s="1625"/>
      <c r="MTD3" s="1624"/>
      <c r="MTE3" s="1623"/>
      <c r="MTF3" s="1623"/>
      <c r="MTG3" s="1623"/>
      <c r="MTH3" s="1623"/>
      <c r="MTI3" s="1625"/>
      <c r="MTJ3" s="1624"/>
      <c r="MTK3" s="1623"/>
      <c r="MTL3" s="1623"/>
      <c r="MTM3" s="1623"/>
      <c r="MTN3" s="1623"/>
      <c r="MTO3" s="1625"/>
      <c r="MTP3" s="1624"/>
      <c r="MTQ3" s="1623"/>
      <c r="MTR3" s="1623"/>
      <c r="MTS3" s="1623"/>
      <c r="MTT3" s="1623"/>
      <c r="MTU3" s="1625"/>
      <c r="MTV3" s="1624"/>
      <c r="MTW3" s="1623"/>
      <c r="MTX3" s="1623"/>
      <c r="MTY3" s="1623"/>
      <c r="MTZ3" s="1623"/>
      <c r="MUA3" s="1625"/>
      <c r="MUB3" s="1624"/>
      <c r="MUC3" s="1623"/>
      <c r="MUD3" s="1623"/>
      <c r="MUE3" s="1623"/>
      <c r="MUF3" s="1623"/>
      <c r="MUG3" s="1625"/>
      <c r="MUH3" s="1624"/>
      <c r="MUI3" s="1623"/>
      <c r="MUJ3" s="1623"/>
      <c r="MUK3" s="1623"/>
      <c r="MUL3" s="1623"/>
      <c r="MUM3" s="1625"/>
      <c r="MUN3" s="1624"/>
      <c r="MUO3" s="1623"/>
      <c r="MUP3" s="1623"/>
      <c r="MUQ3" s="1623"/>
      <c r="MUR3" s="1623"/>
      <c r="MUS3" s="1625"/>
      <c r="MUT3" s="1624"/>
      <c r="MUU3" s="1623"/>
      <c r="MUV3" s="1623"/>
      <c r="MUW3" s="1623"/>
      <c r="MUX3" s="1623"/>
      <c r="MUY3" s="1625"/>
      <c r="MUZ3" s="1624"/>
      <c r="MVA3" s="1623"/>
      <c r="MVB3" s="1623"/>
      <c r="MVC3" s="1623"/>
      <c r="MVD3" s="1623"/>
      <c r="MVE3" s="1625"/>
      <c r="MVF3" s="1624"/>
      <c r="MVG3" s="1623"/>
      <c r="MVH3" s="1623"/>
      <c r="MVI3" s="1623"/>
      <c r="MVJ3" s="1623"/>
      <c r="MVK3" s="1625"/>
      <c r="MVL3" s="1624"/>
      <c r="MVM3" s="1623"/>
      <c r="MVN3" s="1623"/>
      <c r="MVO3" s="1623"/>
      <c r="MVP3" s="1623"/>
      <c r="MVQ3" s="1625"/>
      <c r="MVR3" s="1624"/>
      <c r="MVS3" s="1623"/>
      <c r="MVT3" s="1623"/>
      <c r="MVU3" s="1623"/>
      <c r="MVV3" s="1623"/>
      <c r="MVW3" s="1625"/>
      <c r="MVX3" s="1624"/>
      <c r="MVY3" s="1623"/>
      <c r="MVZ3" s="1623"/>
      <c r="MWA3" s="1623"/>
      <c r="MWB3" s="1623"/>
      <c r="MWC3" s="1625"/>
      <c r="MWD3" s="1624"/>
      <c r="MWE3" s="1623"/>
      <c r="MWF3" s="1623"/>
      <c r="MWG3" s="1623"/>
      <c r="MWH3" s="1623"/>
      <c r="MWI3" s="1625"/>
      <c r="MWJ3" s="1624"/>
      <c r="MWK3" s="1623"/>
      <c r="MWL3" s="1623"/>
      <c r="MWM3" s="1623"/>
      <c r="MWN3" s="1623"/>
      <c r="MWO3" s="1625"/>
      <c r="MWP3" s="1624"/>
      <c r="MWQ3" s="1623"/>
      <c r="MWR3" s="1623"/>
      <c r="MWS3" s="1623"/>
      <c r="MWT3" s="1623"/>
      <c r="MWU3" s="1625"/>
      <c r="MWV3" s="1624"/>
      <c r="MWW3" s="1623"/>
      <c r="MWX3" s="1623"/>
      <c r="MWY3" s="1623"/>
      <c r="MWZ3" s="1623"/>
      <c r="MXA3" s="1625"/>
      <c r="MXB3" s="1624"/>
      <c r="MXC3" s="1623"/>
      <c r="MXD3" s="1623"/>
      <c r="MXE3" s="1623"/>
      <c r="MXF3" s="1623"/>
      <c r="MXG3" s="1625"/>
      <c r="MXH3" s="1624"/>
      <c r="MXI3" s="1623"/>
      <c r="MXJ3" s="1623"/>
      <c r="MXK3" s="1623"/>
      <c r="MXL3" s="1623"/>
      <c r="MXM3" s="1625"/>
      <c r="MXN3" s="1624"/>
      <c r="MXO3" s="1623"/>
      <c r="MXP3" s="1623"/>
      <c r="MXQ3" s="1623"/>
      <c r="MXR3" s="1623"/>
      <c r="MXS3" s="1625"/>
      <c r="MXT3" s="1624"/>
      <c r="MXU3" s="1623"/>
      <c r="MXV3" s="1623"/>
      <c r="MXW3" s="1623"/>
      <c r="MXX3" s="1623"/>
      <c r="MXY3" s="1625"/>
      <c r="MXZ3" s="1624"/>
      <c r="MYA3" s="1623"/>
      <c r="MYB3" s="1623"/>
      <c r="MYC3" s="1623"/>
      <c r="MYD3" s="1623"/>
      <c r="MYE3" s="1625"/>
      <c r="MYF3" s="1624"/>
      <c r="MYG3" s="1623"/>
      <c r="MYH3" s="1623"/>
      <c r="MYI3" s="1623"/>
      <c r="MYJ3" s="1623"/>
      <c r="MYK3" s="1625"/>
      <c r="MYL3" s="1624"/>
      <c r="MYM3" s="1623"/>
      <c r="MYN3" s="1623"/>
      <c r="MYO3" s="1623"/>
      <c r="MYP3" s="1623"/>
      <c r="MYQ3" s="1625"/>
      <c r="MYR3" s="1624"/>
      <c r="MYS3" s="1623"/>
      <c r="MYT3" s="1623"/>
      <c r="MYU3" s="1623"/>
      <c r="MYV3" s="1623"/>
      <c r="MYW3" s="1625"/>
      <c r="MYX3" s="1624"/>
      <c r="MYY3" s="1623"/>
      <c r="MYZ3" s="1623"/>
      <c r="MZA3" s="1623"/>
      <c r="MZB3" s="1623"/>
      <c r="MZC3" s="1625"/>
      <c r="MZD3" s="1624"/>
      <c r="MZE3" s="1623"/>
      <c r="MZF3" s="1623"/>
      <c r="MZG3" s="1623"/>
      <c r="MZH3" s="1623"/>
      <c r="MZI3" s="1625"/>
      <c r="MZJ3" s="1624"/>
      <c r="MZK3" s="1623"/>
      <c r="MZL3" s="1623"/>
      <c r="MZM3" s="1623"/>
      <c r="MZN3" s="1623"/>
      <c r="MZO3" s="1625"/>
      <c r="MZP3" s="1624"/>
      <c r="MZQ3" s="1623"/>
      <c r="MZR3" s="1623"/>
      <c r="MZS3" s="1623"/>
      <c r="MZT3" s="1623"/>
      <c r="MZU3" s="1625"/>
      <c r="MZV3" s="1624"/>
      <c r="MZW3" s="1623"/>
      <c r="MZX3" s="1623"/>
      <c r="MZY3" s="1623"/>
      <c r="MZZ3" s="1623"/>
      <c r="NAA3" s="1625"/>
      <c r="NAB3" s="1624"/>
      <c r="NAC3" s="1623"/>
      <c r="NAD3" s="1623"/>
      <c r="NAE3" s="1623"/>
      <c r="NAF3" s="1623"/>
      <c r="NAG3" s="1625"/>
      <c r="NAH3" s="1624"/>
      <c r="NAI3" s="1623"/>
      <c r="NAJ3" s="1623"/>
      <c r="NAK3" s="1623"/>
      <c r="NAL3" s="1623"/>
      <c r="NAM3" s="1625"/>
      <c r="NAN3" s="1624"/>
      <c r="NAO3" s="1623"/>
      <c r="NAP3" s="1623"/>
      <c r="NAQ3" s="1623"/>
      <c r="NAR3" s="1623"/>
      <c r="NAS3" s="1625"/>
      <c r="NAT3" s="1624"/>
      <c r="NAU3" s="1623"/>
      <c r="NAV3" s="1623"/>
      <c r="NAW3" s="1623"/>
      <c r="NAX3" s="1623"/>
      <c r="NAY3" s="1625"/>
      <c r="NAZ3" s="1624"/>
      <c r="NBA3" s="1623"/>
      <c r="NBB3" s="1623"/>
      <c r="NBC3" s="1623"/>
      <c r="NBD3" s="1623"/>
      <c r="NBE3" s="1625"/>
      <c r="NBF3" s="1624"/>
      <c r="NBG3" s="1623"/>
      <c r="NBH3" s="1623"/>
      <c r="NBI3" s="1623"/>
      <c r="NBJ3" s="1623"/>
      <c r="NBK3" s="1625"/>
      <c r="NBL3" s="1624"/>
      <c r="NBM3" s="1623"/>
      <c r="NBN3" s="1623"/>
      <c r="NBO3" s="1623"/>
      <c r="NBP3" s="1623"/>
      <c r="NBQ3" s="1625"/>
      <c r="NBR3" s="1624"/>
      <c r="NBS3" s="1623"/>
      <c r="NBT3" s="1623"/>
      <c r="NBU3" s="1623"/>
      <c r="NBV3" s="1623"/>
      <c r="NBW3" s="1625"/>
      <c r="NBX3" s="1624"/>
      <c r="NBY3" s="1623"/>
      <c r="NBZ3" s="1623"/>
      <c r="NCA3" s="1623"/>
      <c r="NCB3" s="1623"/>
      <c r="NCC3" s="1625"/>
      <c r="NCD3" s="1624"/>
      <c r="NCE3" s="1623"/>
      <c r="NCF3" s="1623"/>
      <c r="NCG3" s="1623"/>
      <c r="NCH3" s="1623"/>
      <c r="NCI3" s="1625"/>
      <c r="NCJ3" s="1624"/>
      <c r="NCK3" s="1623"/>
      <c r="NCL3" s="1623"/>
      <c r="NCM3" s="1623"/>
      <c r="NCN3" s="1623"/>
      <c r="NCO3" s="1625"/>
      <c r="NCP3" s="1624"/>
      <c r="NCQ3" s="1623"/>
      <c r="NCR3" s="1623"/>
      <c r="NCS3" s="1623"/>
      <c r="NCT3" s="1623"/>
      <c r="NCU3" s="1625"/>
      <c r="NCV3" s="1624"/>
      <c r="NCW3" s="1623"/>
      <c r="NCX3" s="1623"/>
      <c r="NCY3" s="1623"/>
      <c r="NCZ3" s="1623"/>
      <c r="NDA3" s="1625"/>
      <c r="NDB3" s="1624"/>
      <c r="NDC3" s="1623"/>
      <c r="NDD3" s="1623"/>
      <c r="NDE3" s="1623"/>
      <c r="NDF3" s="1623"/>
      <c r="NDG3" s="1625"/>
      <c r="NDH3" s="1624"/>
      <c r="NDI3" s="1623"/>
      <c r="NDJ3" s="1623"/>
      <c r="NDK3" s="1623"/>
      <c r="NDL3" s="1623"/>
      <c r="NDM3" s="1625"/>
      <c r="NDN3" s="1624"/>
      <c r="NDO3" s="1623"/>
      <c r="NDP3" s="1623"/>
      <c r="NDQ3" s="1623"/>
      <c r="NDR3" s="1623"/>
      <c r="NDS3" s="1625"/>
      <c r="NDT3" s="1624"/>
      <c r="NDU3" s="1623"/>
      <c r="NDV3" s="1623"/>
      <c r="NDW3" s="1623"/>
      <c r="NDX3" s="1623"/>
      <c r="NDY3" s="1625"/>
      <c r="NDZ3" s="1624"/>
      <c r="NEA3" s="1623"/>
      <c r="NEB3" s="1623"/>
      <c r="NEC3" s="1623"/>
      <c r="NED3" s="1623"/>
      <c r="NEE3" s="1625"/>
      <c r="NEF3" s="1624"/>
      <c r="NEG3" s="1623"/>
      <c r="NEH3" s="1623"/>
      <c r="NEI3" s="1623"/>
      <c r="NEJ3" s="1623"/>
      <c r="NEK3" s="1625"/>
      <c r="NEL3" s="1624"/>
      <c r="NEM3" s="1623"/>
      <c r="NEN3" s="1623"/>
      <c r="NEO3" s="1623"/>
      <c r="NEP3" s="1623"/>
      <c r="NEQ3" s="1625"/>
      <c r="NER3" s="1624"/>
      <c r="NES3" s="1623"/>
      <c r="NET3" s="1623"/>
      <c r="NEU3" s="1623"/>
      <c r="NEV3" s="1623"/>
      <c r="NEW3" s="1625"/>
      <c r="NEX3" s="1624"/>
      <c r="NEY3" s="1623"/>
      <c r="NEZ3" s="1623"/>
      <c r="NFA3" s="1623"/>
      <c r="NFB3" s="1623"/>
      <c r="NFC3" s="1625"/>
      <c r="NFD3" s="1624"/>
      <c r="NFE3" s="1623"/>
      <c r="NFF3" s="1623"/>
      <c r="NFG3" s="1623"/>
      <c r="NFH3" s="1623"/>
      <c r="NFI3" s="1625"/>
      <c r="NFJ3" s="1624"/>
      <c r="NFK3" s="1623"/>
      <c r="NFL3" s="1623"/>
      <c r="NFM3" s="1623"/>
      <c r="NFN3" s="1623"/>
      <c r="NFO3" s="1625"/>
      <c r="NFP3" s="1624"/>
      <c r="NFQ3" s="1623"/>
      <c r="NFR3" s="1623"/>
      <c r="NFS3" s="1623"/>
      <c r="NFT3" s="1623"/>
      <c r="NFU3" s="1625"/>
      <c r="NFV3" s="1624"/>
      <c r="NFW3" s="1623"/>
      <c r="NFX3" s="1623"/>
      <c r="NFY3" s="1623"/>
      <c r="NFZ3" s="1623"/>
      <c r="NGA3" s="1625"/>
      <c r="NGB3" s="1624"/>
      <c r="NGC3" s="1623"/>
      <c r="NGD3" s="1623"/>
      <c r="NGE3" s="1623"/>
      <c r="NGF3" s="1623"/>
      <c r="NGG3" s="1625"/>
      <c r="NGH3" s="1624"/>
      <c r="NGI3" s="1623"/>
      <c r="NGJ3" s="1623"/>
      <c r="NGK3" s="1623"/>
      <c r="NGL3" s="1623"/>
      <c r="NGM3" s="1625"/>
      <c r="NGN3" s="1624"/>
      <c r="NGO3" s="1623"/>
      <c r="NGP3" s="1623"/>
      <c r="NGQ3" s="1623"/>
      <c r="NGR3" s="1623"/>
      <c r="NGS3" s="1625"/>
      <c r="NGT3" s="1624"/>
      <c r="NGU3" s="1623"/>
      <c r="NGV3" s="1623"/>
      <c r="NGW3" s="1623"/>
      <c r="NGX3" s="1623"/>
      <c r="NGY3" s="1625"/>
      <c r="NGZ3" s="1624"/>
      <c r="NHA3" s="1623"/>
      <c r="NHB3" s="1623"/>
      <c r="NHC3" s="1623"/>
      <c r="NHD3" s="1623"/>
      <c r="NHE3" s="1625"/>
      <c r="NHF3" s="1624"/>
      <c r="NHG3" s="1623"/>
      <c r="NHH3" s="1623"/>
      <c r="NHI3" s="1623"/>
      <c r="NHJ3" s="1623"/>
      <c r="NHK3" s="1625"/>
      <c r="NHL3" s="1624"/>
      <c r="NHM3" s="1623"/>
      <c r="NHN3" s="1623"/>
      <c r="NHO3" s="1623"/>
      <c r="NHP3" s="1623"/>
      <c r="NHQ3" s="1625"/>
      <c r="NHR3" s="1624"/>
      <c r="NHS3" s="1623"/>
      <c r="NHT3" s="1623"/>
      <c r="NHU3" s="1623"/>
      <c r="NHV3" s="1623"/>
      <c r="NHW3" s="1625"/>
      <c r="NHX3" s="1624"/>
      <c r="NHY3" s="1623"/>
      <c r="NHZ3" s="1623"/>
      <c r="NIA3" s="1623"/>
      <c r="NIB3" s="1623"/>
      <c r="NIC3" s="1625"/>
      <c r="NID3" s="1624"/>
      <c r="NIE3" s="1623"/>
      <c r="NIF3" s="1623"/>
      <c r="NIG3" s="1623"/>
      <c r="NIH3" s="1623"/>
      <c r="NII3" s="1625"/>
      <c r="NIJ3" s="1624"/>
      <c r="NIK3" s="1623"/>
      <c r="NIL3" s="1623"/>
      <c r="NIM3" s="1623"/>
      <c r="NIN3" s="1623"/>
      <c r="NIO3" s="1625"/>
      <c r="NIP3" s="1624"/>
      <c r="NIQ3" s="1623"/>
      <c r="NIR3" s="1623"/>
      <c r="NIS3" s="1623"/>
      <c r="NIT3" s="1623"/>
      <c r="NIU3" s="1625"/>
      <c r="NIV3" s="1624"/>
      <c r="NIW3" s="1623"/>
      <c r="NIX3" s="1623"/>
      <c r="NIY3" s="1623"/>
      <c r="NIZ3" s="1623"/>
      <c r="NJA3" s="1625"/>
      <c r="NJB3" s="1624"/>
      <c r="NJC3" s="1623"/>
      <c r="NJD3" s="1623"/>
      <c r="NJE3" s="1623"/>
      <c r="NJF3" s="1623"/>
      <c r="NJG3" s="1625"/>
      <c r="NJH3" s="1624"/>
      <c r="NJI3" s="1623"/>
      <c r="NJJ3" s="1623"/>
      <c r="NJK3" s="1623"/>
      <c r="NJL3" s="1623"/>
      <c r="NJM3" s="1625"/>
      <c r="NJN3" s="1624"/>
      <c r="NJO3" s="1623"/>
      <c r="NJP3" s="1623"/>
      <c r="NJQ3" s="1623"/>
      <c r="NJR3" s="1623"/>
      <c r="NJS3" s="1625"/>
      <c r="NJT3" s="1624"/>
      <c r="NJU3" s="1623"/>
      <c r="NJV3" s="1623"/>
      <c r="NJW3" s="1623"/>
      <c r="NJX3" s="1623"/>
      <c r="NJY3" s="1625"/>
      <c r="NJZ3" s="1624"/>
      <c r="NKA3" s="1623"/>
      <c r="NKB3" s="1623"/>
      <c r="NKC3" s="1623"/>
      <c r="NKD3" s="1623"/>
      <c r="NKE3" s="1625"/>
      <c r="NKF3" s="1624"/>
      <c r="NKG3" s="1623"/>
      <c r="NKH3" s="1623"/>
      <c r="NKI3" s="1623"/>
      <c r="NKJ3" s="1623"/>
      <c r="NKK3" s="1625"/>
      <c r="NKL3" s="1624"/>
      <c r="NKM3" s="1623"/>
      <c r="NKN3" s="1623"/>
      <c r="NKO3" s="1623"/>
      <c r="NKP3" s="1623"/>
      <c r="NKQ3" s="1625"/>
      <c r="NKR3" s="1624"/>
      <c r="NKS3" s="1623"/>
      <c r="NKT3" s="1623"/>
      <c r="NKU3" s="1623"/>
      <c r="NKV3" s="1623"/>
      <c r="NKW3" s="1625"/>
      <c r="NKX3" s="1624"/>
      <c r="NKY3" s="1623"/>
      <c r="NKZ3" s="1623"/>
      <c r="NLA3" s="1623"/>
      <c r="NLB3" s="1623"/>
      <c r="NLC3" s="1625"/>
      <c r="NLD3" s="1624"/>
      <c r="NLE3" s="1623"/>
      <c r="NLF3" s="1623"/>
      <c r="NLG3" s="1623"/>
      <c r="NLH3" s="1623"/>
      <c r="NLI3" s="1625"/>
      <c r="NLJ3" s="1624"/>
      <c r="NLK3" s="1623"/>
      <c r="NLL3" s="1623"/>
      <c r="NLM3" s="1623"/>
      <c r="NLN3" s="1623"/>
      <c r="NLO3" s="1625"/>
      <c r="NLP3" s="1624"/>
      <c r="NLQ3" s="1623"/>
      <c r="NLR3" s="1623"/>
      <c r="NLS3" s="1623"/>
      <c r="NLT3" s="1623"/>
      <c r="NLU3" s="1625"/>
      <c r="NLV3" s="1624"/>
      <c r="NLW3" s="1623"/>
      <c r="NLX3" s="1623"/>
      <c r="NLY3" s="1623"/>
      <c r="NLZ3" s="1623"/>
      <c r="NMA3" s="1625"/>
      <c r="NMB3" s="1624"/>
      <c r="NMC3" s="1623"/>
      <c r="NMD3" s="1623"/>
      <c r="NME3" s="1623"/>
      <c r="NMF3" s="1623"/>
      <c r="NMG3" s="1625"/>
      <c r="NMH3" s="1624"/>
      <c r="NMI3" s="1623"/>
      <c r="NMJ3" s="1623"/>
      <c r="NMK3" s="1623"/>
      <c r="NML3" s="1623"/>
      <c r="NMM3" s="1625"/>
      <c r="NMN3" s="1624"/>
      <c r="NMO3" s="1623"/>
      <c r="NMP3" s="1623"/>
      <c r="NMQ3" s="1623"/>
      <c r="NMR3" s="1623"/>
      <c r="NMS3" s="1625"/>
      <c r="NMT3" s="1624"/>
      <c r="NMU3" s="1623"/>
      <c r="NMV3" s="1623"/>
      <c r="NMW3" s="1623"/>
      <c r="NMX3" s="1623"/>
      <c r="NMY3" s="1625"/>
      <c r="NMZ3" s="1624"/>
      <c r="NNA3" s="1623"/>
      <c r="NNB3" s="1623"/>
      <c r="NNC3" s="1623"/>
      <c r="NND3" s="1623"/>
      <c r="NNE3" s="1625"/>
      <c r="NNF3" s="1624"/>
      <c r="NNG3" s="1623"/>
      <c r="NNH3" s="1623"/>
      <c r="NNI3" s="1623"/>
      <c r="NNJ3" s="1623"/>
      <c r="NNK3" s="1625"/>
      <c r="NNL3" s="1624"/>
      <c r="NNM3" s="1623"/>
      <c r="NNN3" s="1623"/>
      <c r="NNO3" s="1623"/>
      <c r="NNP3" s="1623"/>
      <c r="NNQ3" s="1625"/>
      <c r="NNR3" s="1624"/>
      <c r="NNS3" s="1623"/>
      <c r="NNT3" s="1623"/>
      <c r="NNU3" s="1623"/>
      <c r="NNV3" s="1623"/>
      <c r="NNW3" s="1625"/>
      <c r="NNX3" s="1624"/>
      <c r="NNY3" s="1623"/>
      <c r="NNZ3" s="1623"/>
      <c r="NOA3" s="1623"/>
      <c r="NOB3" s="1623"/>
      <c r="NOC3" s="1625"/>
      <c r="NOD3" s="1624"/>
      <c r="NOE3" s="1623"/>
      <c r="NOF3" s="1623"/>
      <c r="NOG3" s="1623"/>
      <c r="NOH3" s="1623"/>
      <c r="NOI3" s="1625"/>
      <c r="NOJ3" s="1624"/>
      <c r="NOK3" s="1623"/>
      <c r="NOL3" s="1623"/>
      <c r="NOM3" s="1623"/>
      <c r="NON3" s="1623"/>
      <c r="NOO3" s="1625"/>
      <c r="NOP3" s="1624"/>
      <c r="NOQ3" s="1623"/>
      <c r="NOR3" s="1623"/>
      <c r="NOS3" s="1623"/>
      <c r="NOT3" s="1623"/>
      <c r="NOU3" s="1625"/>
      <c r="NOV3" s="1624"/>
      <c r="NOW3" s="1623"/>
      <c r="NOX3" s="1623"/>
      <c r="NOY3" s="1623"/>
      <c r="NOZ3" s="1623"/>
      <c r="NPA3" s="1625"/>
      <c r="NPB3" s="1624"/>
      <c r="NPC3" s="1623"/>
      <c r="NPD3" s="1623"/>
      <c r="NPE3" s="1623"/>
      <c r="NPF3" s="1623"/>
      <c r="NPG3" s="1625"/>
      <c r="NPH3" s="1624"/>
      <c r="NPI3" s="1623"/>
      <c r="NPJ3" s="1623"/>
      <c r="NPK3" s="1623"/>
      <c r="NPL3" s="1623"/>
      <c r="NPM3" s="1625"/>
      <c r="NPN3" s="1624"/>
      <c r="NPO3" s="1623"/>
      <c r="NPP3" s="1623"/>
      <c r="NPQ3" s="1623"/>
      <c r="NPR3" s="1623"/>
      <c r="NPS3" s="1625"/>
      <c r="NPT3" s="1624"/>
      <c r="NPU3" s="1623"/>
      <c r="NPV3" s="1623"/>
      <c r="NPW3" s="1623"/>
      <c r="NPX3" s="1623"/>
      <c r="NPY3" s="1625"/>
      <c r="NPZ3" s="1624"/>
      <c r="NQA3" s="1623"/>
      <c r="NQB3" s="1623"/>
      <c r="NQC3" s="1623"/>
      <c r="NQD3" s="1623"/>
      <c r="NQE3" s="1625"/>
      <c r="NQF3" s="1624"/>
      <c r="NQG3" s="1623"/>
      <c r="NQH3" s="1623"/>
      <c r="NQI3" s="1623"/>
      <c r="NQJ3" s="1623"/>
      <c r="NQK3" s="1625"/>
      <c r="NQL3" s="1624"/>
      <c r="NQM3" s="1623"/>
      <c r="NQN3" s="1623"/>
      <c r="NQO3" s="1623"/>
      <c r="NQP3" s="1623"/>
      <c r="NQQ3" s="1625"/>
      <c r="NQR3" s="1624"/>
      <c r="NQS3" s="1623"/>
      <c r="NQT3" s="1623"/>
      <c r="NQU3" s="1623"/>
      <c r="NQV3" s="1623"/>
      <c r="NQW3" s="1625"/>
      <c r="NQX3" s="1624"/>
      <c r="NQY3" s="1623"/>
      <c r="NQZ3" s="1623"/>
      <c r="NRA3" s="1623"/>
      <c r="NRB3" s="1623"/>
      <c r="NRC3" s="1625"/>
      <c r="NRD3" s="1624"/>
      <c r="NRE3" s="1623"/>
      <c r="NRF3" s="1623"/>
      <c r="NRG3" s="1623"/>
      <c r="NRH3" s="1623"/>
      <c r="NRI3" s="1625"/>
      <c r="NRJ3" s="1624"/>
      <c r="NRK3" s="1623"/>
      <c r="NRL3" s="1623"/>
      <c r="NRM3" s="1623"/>
      <c r="NRN3" s="1623"/>
      <c r="NRO3" s="1625"/>
      <c r="NRP3" s="1624"/>
      <c r="NRQ3" s="1623"/>
      <c r="NRR3" s="1623"/>
      <c r="NRS3" s="1623"/>
      <c r="NRT3" s="1623"/>
      <c r="NRU3" s="1625"/>
      <c r="NRV3" s="1624"/>
      <c r="NRW3" s="1623"/>
      <c r="NRX3" s="1623"/>
      <c r="NRY3" s="1623"/>
      <c r="NRZ3" s="1623"/>
      <c r="NSA3" s="1625"/>
      <c r="NSB3" s="1624"/>
      <c r="NSC3" s="1623"/>
      <c r="NSD3" s="1623"/>
      <c r="NSE3" s="1623"/>
      <c r="NSF3" s="1623"/>
      <c r="NSG3" s="1625"/>
      <c r="NSH3" s="1624"/>
      <c r="NSI3" s="1623"/>
      <c r="NSJ3" s="1623"/>
      <c r="NSK3" s="1623"/>
      <c r="NSL3" s="1623"/>
      <c r="NSM3" s="1625"/>
      <c r="NSN3" s="1624"/>
      <c r="NSO3" s="1623"/>
      <c r="NSP3" s="1623"/>
      <c r="NSQ3" s="1623"/>
      <c r="NSR3" s="1623"/>
      <c r="NSS3" s="1625"/>
      <c r="NST3" s="1624"/>
      <c r="NSU3" s="1623"/>
      <c r="NSV3" s="1623"/>
      <c r="NSW3" s="1623"/>
      <c r="NSX3" s="1623"/>
      <c r="NSY3" s="1625"/>
      <c r="NSZ3" s="1624"/>
      <c r="NTA3" s="1623"/>
      <c r="NTB3" s="1623"/>
      <c r="NTC3" s="1623"/>
      <c r="NTD3" s="1623"/>
      <c r="NTE3" s="1625"/>
      <c r="NTF3" s="1624"/>
      <c r="NTG3" s="1623"/>
      <c r="NTH3" s="1623"/>
      <c r="NTI3" s="1623"/>
      <c r="NTJ3" s="1623"/>
      <c r="NTK3" s="1625"/>
      <c r="NTL3" s="1624"/>
      <c r="NTM3" s="1623"/>
      <c r="NTN3" s="1623"/>
      <c r="NTO3" s="1623"/>
      <c r="NTP3" s="1623"/>
      <c r="NTQ3" s="1625"/>
      <c r="NTR3" s="1624"/>
      <c r="NTS3" s="1623"/>
      <c r="NTT3" s="1623"/>
      <c r="NTU3" s="1623"/>
      <c r="NTV3" s="1623"/>
      <c r="NTW3" s="1625"/>
      <c r="NTX3" s="1624"/>
      <c r="NTY3" s="1623"/>
      <c r="NTZ3" s="1623"/>
      <c r="NUA3" s="1623"/>
      <c r="NUB3" s="1623"/>
      <c r="NUC3" s="1625"/>
      <c r="NUD3" s="1624"/>
      <c r="NUE3" s="1623"/>
      <c r="NUF3" s="1623"/>
      <c r="NUG3" s="1623"/>
      <c r="NUH3" s="1623"/>
      <c r="NUI3" s="1625"/>
      <c r="NUJ3" s="1624"/>
      <c r="NUK3" s="1623"/>
      <c r="NUL3" s="1623"/>
      <c r="NUM3" s="1623"/>
      <c r="NUN3" s="1623"/>
      <c r="NUO3" s="1625"/>
      <c r="NUP3" s="1624"/>
      <c r="NUQ3" s="1623"/>
      <c r="NUR3" s="1623"/>
      <c r="NUS3" s="1623"/>
      <c r="NUT3" s="1623"/>
      <c r="NUU3" s="1625"/>
      <c r="NUV3" s="1624"/>
      <c r="NUW3" s="1623"/>
      <c r="NUX3" s="1623"/>
      <c r="NUY3" s="1623"/>
      <c r="NUZ3" s="1623"/>
      <c r="NVA3" s="1625"/>
      <c r="NVB3" s="1624"/>
      <c r="NVC3" s="1623"/>
      <c r="NVD3" s="1623"/>
      <c r="NVE3" s="1623"/>
      <c r="NVF3" s="1623"/>
      <c r="NVG3" s="1625"/>
      <c r="NVH3" s="1624"/>
      <c r="NVI3" s="1623"/>
      <c r="NVJ3" s="1623"/>
      <c r="NVK3" s="1623"/>
      <c r="NVL3" s="1623"/>
      <c r="NVM3" s="1625"/>
      <c r="NVN3" s="1624"/>
      <c r="NVO3" s="1623"/>
      <c r="NVP3" s="1623"/>
      <c r="NVQ3" s="1623"/>
      <c r="NVR3" s="1623"/>
      <c r="NVS3" s="1625"/>
      <c r="NVT3" s="1624"/>
      <c r="NVU3" s="1623"/>
      <c r="NVV3" s="1623"/>
      <c r="NVW3" s="1623"/>
      <c r="NVX3" s="1623"/>
      <c r="NVY3" s="1625"/>
      <c r="NVZ3" s="1624"/>
      <c r="NWA3" s="1623"/>
      <c r="NWB3" s="1623"/>
      <c r="NWC3" s="1623"/>
      <c r="NWD3" s="1623"/>
      <c r="NWE3" s="1625"/>
      <c r="NWF3" s="1624"/>
      <c r="NWG3" s="1623"/>
      <c r="NWH3" s="1623"/>
      <c r="NWI3" s="1623"/>
      <c r="NWJ3" s="1623"/>
      <c r="NWK3" s="1625"/>
      <c r="NWL3" s="1624"/>
      <c r="NWM3" s="1623"/>
      <c r="NWN3" s="1623"/>
      <c r="NWO3" s="1623"/>
      <c r="NWP3" s="1623"/>
      <c r="NWQ3" s="1625"/>
      <c r="NWR3" s="1624"/>
      <c r="NWS3" s="1623"/>
      <c r="NWT3" s="1623"/>
      <c r="NWU3" s="1623"/>
      <c r="NWV3" s="1623"/>
      <c r="NWW3" s="1625"/>
      <c r="NWX3" s="1624"/>
      <c r="NWY3" s="1623"/>
      <c r="NWZ3" s="1623"/>
      <c r="NXA3" s="1623"/>
      <c r="NXB3" s="1623"/>
      <c r="NXC3" s="1625"/>
      <c r="NXD3" s="1624"/>
      <c r="NXE3" s="1623"/>
      <c r="NXF3" s="1623"/>
      <c r="NXG3" s="1623"/>
      <c r="NXH3" s="1623"/>
      <c r="NXI3" s="1625"/>
      <c r="NXJ3" s="1624"/>
      <c r="NXK3" s="1623"/>
      <c r="NXL3" s="1623"/>
      <c r="NXM3" s="1623"/>
      <c r="NXN3" s="1623"/>
      <c r="NXO3" s="1625"/>
      <c r="NXP3" s="1624"/>
      <c r="NXQ3" s="1623"/>
      <c r="NXR3" s="1623"/>
      <c r="NXS3" s="1623"/>
      <c r="NXT3" s="1623"/>
      <c r="NXU3" s="1625"/>
      <c r="NXV3" s="1624"/>
      <c r="NXW3" s="1623"/>
      <c r="NXX3" s="1623"/>
      <c r="NXY3" s="1623"/>
      <c r="NXZ3" s="1623"/>
      <c r="NYA3" s="1625"/>
      <c r="NYB3" s="1624"/>
      <c r="NYC3" s="1623"/>
      <c r="NYD3" s="1623"/>
      <c r="NYE3" s="1623"/>
      <c r="NYF3" s="1623"/>
      <c r="NYG3" s="1625"/>
      <c r="NYH3" s="1624"/>
      <c r="NYI3" s="1623"/>
      <c r="NYJ3" s="1623"/>
      <c r="NYK3" s="1623"/>
      <c r="NYL3" s="1623"/>
      <c r="NYM3" s="1625"/>
      <c r="NYN3" s="1624"/>
      <c r="NYO3" s="1623"/>
      <c r="NYP3" s="1623"/>
      <c r="NYQ3" s="1623"/>
      <c r="NYR3" s="1623"/>
      <c r="NYS3" s="1625"/>
      <c r="NYT3" s="1624"/>
      <c r="NYU3" s="1623"/>
      <c r="NYV3" s="1623"/>
      <c r="NYW3" s="1623"/>
      <c r="NYX3" s="1623"/>
      <c r="NYY3" s="1625"/>
      <c r="NYZ3" s="1624"/>
      <c r="NZA3" s="1623"/>
      <c r="NZB3" s="1623"/>
      <c r="NZC3" s="1623"/>
      <c r="NZD3" s="1623"/>
      <c r="NZE3" s="1625"/>
      <c r="NZF3" s="1624"/>
      <c r="NZG3" s="1623"/>
      <c r="NZH3" s="1623"/>
      <c r="NZI3" s="1623"/>
      <c r="NZJ3" s="1623"/>
      <c r="NZK3" s="1625"/>
      <c r="NZL3" s="1624"/>
      <c r="NZM3" s="1623"/>
      <c r="NZN3" s="1623"/>
      <c r="NZO3" s="1623"/>
      <c r="NZP3" s="1623"/>
      <c r="NZQ3" s="1625"/>
      <c r="NZR3" s="1624"/>
      <c r="NZS3" s="1623"/>
      <c r="NZT3" s="1623"/>
      <c r="NZU3" s="1623"/>
      <c r="NZV3" s="1623"/>
      <c r="NZW3" s="1625"/>
      <c r="NZX3" s="1624"/>
      <c r="NZY3" s="1623"/>
      <c r="NZZ3" s="1623"/>
      <c r="OAA3" s="1623"/>
      <c r="OAB3" s="1623"/>
      <c r="OAC3" s="1625"/>
      <c r="OAD3" s="1624"/>
      <c r="OAE3" s="1623"/>
      <c r="OAF3" s="1623"/>
      <c r="OAG3" s="1623"/>
      <c r="OAH3" s="1623"/>
      <c r="OAI3" s="1625"/>
      <c r="OAJ3" s="1624"/>
      <c r="OAK3" s="1623"/>
      <c r="OAL3" s="1623"/>
      <c r="OAM3" s="1623"/>
      <c r="OAN3" s="1623"/>
      <c r="OAO3" s="1625"/>
      <c r="OAP3" s="1624"/>
      <c r="OAQ3" s="1623"/>
      <c r="OAR3" s="1623"/>
      <c r="OAS3" s="1623"/>
      <c r="OAT3" s="1623"/>
      <c r="OAU3" s="1625"/>
      <c r="OAV3" s="1624"/>
      <c r="OAW3" s="1623"/>
      <c r="OAX3" s="1623"/>
      <c r="OAY3" s="1623"/>
      <c r="OAZ3" s="1623"/>
      <c r="OBA3" s="1625"/>
      <c r="OBB3" s="1624"/>
      <c r="OBC3" s="1623"/>
      <c r="OBD3" s="1623"/>
      <c r="OBE3" s="1623"/>
      <c r="OBF3" s="1623"/>
      <c r="OBG3" s="1625"/>
      <c r="OBH3" s="1624"/>
      <c r="OBI3" s="1623"/>
      <c r="OBJ3" s="1623"/>
      <c r="OBK3" s="1623"/>
      <c r="OBL3" s="1623"/>
      <c r="OBM3" s="1625"/>
      <c r="OBN3" s="1624"/>
      <c r="OBO3" s="1623"/>
      <c r="OBP3" s="1623"/>
      <c r="OBQ3" s="1623"/>
      <c r="OBR3" s="1623"/>
      <c r="OBS3" s="1625"/>
      <c r="OBT3" s="1624"/>
      <c r="OBU3" s="1623"/>
      <c r="OBV3" s="1623"/>
      <c r="OBW3" s="1623"/>
      <c r="OBX3" s="1623"/>
      <c r="OBY3" s="1625"/>
      <c r="OBZ3" s="1624"/>
      <c r="OCA3" s="1623"/>
      <c r="OCB3" s="1623"/>
      <c r="OCC3" s="1623"/>
      <c r="OCD3" s="1623"/>
      <c r="OCE3" s="1625"/>
      <c r="OCF3" s="1624"/>
      <c r="OCG3" s="1623"/>
      <c r="OCH3" s="1623"/>
      <c r="OCI3" s="1623"/>
      <c r="OCJ3" s="1623"/>
      <c r="OCK3" s="1625"/>
      <c r="OCL3" s="1624"/>
      <c r="OCM3" s="1623"/>
      <c r="OCN3" s="1623"/>
      <c r="OCO3" s="1623"/>
      <c r="OCP3" s="1623"/>
      <c r="OCQ3" s="1625"/>
      <c r="OCR3" s="1624"/>
      <c r="OCS3" s="1623"/>
      <c r="OCT3" s="1623"/>
      <c r="OCU3" s="1623"/>
      <c r="OCV3" s="1623"/>
      <c r="OCW3" s="1625"/>
      <c r="OCX3" s="1624"/>
      <c r="OCY3" s="1623"/>
      <c r="OCZ3" s="1623"/>
      <c r="ODA3" s="1623"/>
      <c r="ODB3" s="1623"/>
      <c r="ODC3" s="1625"/>
      <c r="ODD3" s="1624"/>
      <c r="ODE3" s="1623"/>
      <c r="ODF3" s="1623"/>
      <c r="ODG3" s="1623"/>
      <c r="ODH3" s="1623"/>
      <c r="ODI3" s="1625"/>
      <c r="ODJ3" s="1624"/>
      <c r="ODK3" s="1623"/>
      <c r="ODL3" s="1623"/>
      <c r="ODM3" s="1623"/>
      <c r="ODN3" s="1623"/>
      <c r="ODO3" s="1625"/>
      <c r="ODP3" s="1624"/>
      <c r="ODQ3" s="1623"/>
      <c r="ODR3" s="1623"/>
      <c r="ODS3" s="1623"/>
      <c r="ODT3" s="1623"/>
      <c r="ODU3" s="1625"/>
      <c r="ODV3" s="1624"/>
      <c r="ODW3" s="1623"/>
      <c r="ODX3" s="1623"/>
      <c r="ODY3" s="1623"/>
      <c r="ODZ3" s="1623"/>
      <c r="OEA3" s="1625"/>
      <c r="OEB3" s="1624"/>
      <c r="OEC3" s="1623"/>
      <c r="OED3" s="1623"/>
      <c r="OEE3" s="1623"/>
      <c r="OEF3" s="1623"/>
      <c r="OEG3" s="1625"/>
      <c r="OEH3" s="1624"/>
      <c r="OEI3" s="1623"/>
      <c r="OEJ3" s="1623"/>
      <c r="OEK3" s="1623"/>
      <c r="OEL3" s="1623"/>
      <c r="OEM3" s="1625"/>
      <c r="OEN3" s="1624"/>
      <c r="OEO3" s="1623"/>
      <c r="OEP3" s="1623"/>
      <c r="OEQ3" s="1623"/>
      <c r="OER3" s="1623"/>
      <c r="OES3" s="1625"/>
      <c r="OET3" s="1624"/>
      <c r="OEU3" s="1623"/>
      <c r="OEV3" s="1623"/>
      <c r="OEW3" s="1623"/>
      <c r="OEX3" s="1623"/>
      <c r="OEY3" s="1625"/>
      <c r="OEZ3" s="1624"/>
      <c r="OFA3" s="1623"/>
      <c r="OFB3" s="1623"/>
      <c r="OFC3" s="1623"/>
      <c r="OFD3" s="1623"/>
      <c r="OFE3" s="1625"/>
      <c r="OFF3" s="1624"/>
      <c r="OFG3" s="1623"/>
      <c r="OFH3" s="1623"/>
      <c r="OFI3" s="1623"/>
      <c r="OFJ3" s="1623"/>
      <c r="OFK3" s="1625"/>
      <c r="OFL3" s="1624"/>
      <c r="OFM3" s="1623"/>
      <c r="OFN3" s="1623"/>
      <c r="OFO3" s="1623"/>
      <c r="OFP3" s="1623"/>
      <c r="OFQ3" s="1625"/>
      <c r="OFR3" s="1624"/>
      <c r="OFS3" s="1623"/>
      <c r="OFT3" s="1623"/>
      <c r="OFU3" s="1623"/>
      <c r="OFV3" s="1623"/>
      <c r="OFW3" s="1625"/>
      <c r="OFX3" s="1624"/>
      <c r="OFY3" s="1623"/>
      <c r="OFZ3" s="1623"/>
      <c r="OGA3" s="1623"/>
      <c r="OGB3" s="1623"/>
      <c r="OGC3" s="1625"/>
      <c r="OGD3" s="1624"/>
      <c r="OGE3" s="1623"/>
      <c r="OGF3" s="1623"/>
      <c r="OGG3" s="1623"/>
      <c r="OGH3" s="1623"/>
      <c r="OGI3" s="1625"/>
      <c r="OGJ3" s="1624"/>
      <c r="OGK3" s="1623"/>
      <c r="OGL3" s="1623"/>
      <c r="OGM3" s="1623"/>
      <c r="OGN3" s="1623"/>
      <c r="OGO3" s="1625"/>
      <c r="OGP3" s="1624"/>
      <c r="OGQ3" s="1623"/>
      <c r="OGR3" s="1623"/>
      <c r="OGS3" s="1623"/>
      <c r="OGT3" s="1623"/>
      <c r="OGU3" s="1625"/>
      <c r="OGV3" s="1624"/>
      <c r="OGW3" s="1623"/>
      <c r="OGX3" s="1623"/>
      <c r="OGY3" s="1623"/>
      <c r="OGZ3" s="1623"/>
      <c r="OHA3" s="1625"/>
      <c r="OHB3" s="1624"/>
      <c r="OHC3" s="1623"/>
      <c r="OHD3" s="1623"/>
      <c r="OHE3" s="1623"/>
      <c r="OHF3" s="1623"/>
      <c r="OHG3" s="1625"/>
      <c r="OHH3" s="1624"/>
      <c r="OHI3" s="1623"/>
      <c r="OHJ3" s="1623"/>
      <c r="OHK3" s="1623"/>
      <c r="OHL3" s="1623"/>
      <c r="OHM3" s="1625"/>
      <c r="OHN3" s="1624"/>
      <c r="OHO3" s="1623"/>
      <c r="OHP3" s="1623"/>
      <c r="OHQ3" s="1623"/>
      <c r="OHR3" s="1623"/>
      <c r="OHS3" s="1625"/>
      <c r="OHT3" s="1624"/>
      <c r="OHU3" s="1623"/>
      <c r="OHV3" s="1623"/>
      <c r="OHW3" s="1623"/>
      <c r="OHX3" s="1623"/>
      <c r="OHY3" s="1625"/>
      <c r="OHZ3" s="1624"/>
      <c r="OIA3" s="1623"/>
      <c r="OIB3" s="1623"/>
      <c r="OIC3" s="1623"/>
      <c r="OID3" s="1623"/>
      <c r="OIE3" s="1625"/>
      <c r="OIF3" s="1624"/>
      <c r="OIG3" s="1623"/>
      <c r="OIH3" s="1623"/>
      <c r="OII3" s="1623"/>
      <c r="OIJ3" s="1623"/>
      <c r="OIK3" s="1625"/>
      <c r="OIL3" s="1624"/>
      <c r="OIM3" s="1623"/>
      <c r="OIN3" s="1623"/>
      <c r="OIO3" s="1623"/>
      <c r="OIP3" s="1623"/>
      <c r="OIQ3" s="1625"/>
      <c r="OIR3" s="1624"/>
      <c r="OIS3" s="1623"/>
      <c r="OIT3" s="1623"/>
      <c r="OIU3" s="1623"/>
      <c r="OIV3" s="1623"/>
      <c r="OIW3" s="1625"/>
      <c r="OIX3" s="1624"/>
      <c r="OIY3" s="1623"/>
      <c r="OIZ3" s="1623"/>
      <c r="OJA3" s="1623"/>
      <c r="OJB3" s="1623"/>
      <c r="OJC3" s="1625"/>
      <c r="OJD3" s="1624"/>
      <c r="OJE3" s="1623"/>
      <c r="OJF3" s="1623"/>
      <c r="OJG3" s="1623"/>
      <c r="OJH3" s="1623"/>
      <c r="OJI3" s="1625"/>
      <c r="OJJ3" s="1624"/>
      <c r="OJK3" s="1623"/>
      <c r="OJL3" s="1623"/>
      <c r="OJM3" s="1623"/>
      <c r="OJN3" s="1623"/>
      <c r="OJO3" s="1625"/>
      <c r="OJP3" s="1624"/>
      <c r="OJQ3" s="1623"/>
      <c r="OJR3" s="1623"/>
      <c r="OJS3" s="1623"/>
      <c r="OJT3" s="1623"/>
      <c r="OJU3" s="1625"/>
      <c r="OJV3" s="1624"/>
      <c r="OJW3" s="1623"/>
      <c r="OJX3" s="1623"/>
      <c r="OJY3" s="1623"/>
      <c r="OJZ3" s="1623"/>
      <c r="OKA3" s="1625"/>
      <c r="OKB3" s="1624"/>
      <c r="OKC3" s="1623"/>
      <c r="OKD3" s="1623"/>
      <c r="OKE3" s="1623"/>
      <c r="OKF3" s="1623"/>
      <c r="OKG3" s="1625"/>
      <c r="OKH3" s="1624"/>
      <c r="OKI3" s="1623"/>
      <c r="OKJ3" s="1623"/>
      <c r="OKK3" s="1623"/>
      <c r="OKL3" s="1623"/>
      <c r="OKM3" s="1625"/>
      <c r="OKN3" s="1624"/>
      <c r="OKO3" s="1623"/>
      <c r="OKP3" s="1623"/>
      <c r="OKQ3" s="1623"/>
      <c r="OKR3" s="1623"/>
      <c r="OKS3" s="1625"/>
      <c r="OKT3" s="1624"/>
      <c r="OKU3" s="1623"/>
      <c r="OKV3" s="1623"/>
      <c r="OKW3" s="1623"/>
      <c r="OKX3" s="1623"/>
      <c r="OKY3" s="1625"/>
      <c r="OKZ3" s="1624"/>
      <c r="OLA3" s="1623"/>
      <c r="OLB3" s="1623"/>
      <c r="OLC3" s="1623"/>
      <c r="OLD3" s="1623"/>
      <c r="OLE3" s="1625"/>
      <c r="OLF3" s="1624"/>
      <c r="OLG3" s="1623"/>
      <c r="OLH3" s="1623"/>
      <c r="OLI3" s="1623"/>
      <c r="OLJ3" s="1623"/>
      <c r="OLK3" s="1625"/>
      <c r="OLL3" s="1624"/>
      <c r="OLM3" s="1623"/>
      <c r="OLN3" s="1623"/>
      <c r="OLO3" s="1623"/>
      <c r="OLP3" s="1623"/>
      <c r="OLQ3" s="1625"/>
      <c r="OLR3" s="1624"/>
      <c r="OLS3" s="1623"/>
      <c r="OLT3" s="1623"/>
      <c r="OLU3" s="1623"/>
      <c r="OLV3" s="1623"/>
      <c r="OLW3" s="1625"/>
      <c r="OLX3" s="1624"/>
      <c r="OLY3" s="1623"/>
      <c r="OLZ3" s="1623"/>
      <c r="OMA3" s="1623"/>
      <c r="OMB3" s="1623"/>
      <c r="OMC3" s="1625"/>
      <c r="OMD3" s="1624"/>
      <c r="OME3" s="1623"/>
      <c r="OMF3" s="1623"/>
      <c r="OMG3" s="1623"/>
      <c r="OMH3" s="1623"/>
      <c r="OMI3" s="1625"/>
      <c r="OMJ3" s="1624"/>
      <c r="OMK3" s="1623"/>
      <c r="OML3" s="1623"/>
      <c r="OMM3" s="1623"/>
      <c r="OMN3" s="1623"/>
      <c r="OMO3" s="1625"/>
      <c r="OMP3" s="1624"/>
      <c r="OMQ3" s="1623"/>
      <c r="OMR3" s="1623"/>
      <c r="OMS3" s="1623"/>
      <c r="OMT3" s="1623"/>
      <c r="OMU3" s="1625"/>
      <c r="OMV3" s="1624"/>
      <c r="OMW3" s="1623"/>
      <c r="OMX3" s="1623"/>
      <c r="OMY3" s="1623"/>
      <c r="OMZ3" s="1623"/>
      <c r="ONA3" s="1625"/>
      <c r="ONB3" s="1624"/>
      <c r="ONC3" s="1623"/>
      <c r="OND3" s="1623"/>
      <c r="ONE3" s="1623"/>
      <c r="ONF3" s="1623"/>
      <c r="ONG3" s="1625"/>
      <c r="ONH3" s="1624"/>
      <c r="ONI3" s="1623"/>
      <c r="ONJ3" s="1623"/>
      <c r="ONK3" s="1623"/>
      <c r="ONL3" s="1623"/>
      <c r="ONM3" s="1625"/>
      <c r="ONN3" s="1624"/>
      <c r="ONO3" s="1623"/>
      <c r="ONP3" s="1623"/>
      <c r="ONQ3" s="1623"/>
      <c r="ONR3" s="1623"/>
      <c r="ONS3" s="1625"/>
      <c r="ONT3" s="1624"/>
      <c r="ONU3" s="1623"/>
      <c r="ONV3" s="1623"/>
      <c r="ONW3" s="1623"/>
      <c r="ONX3" s="1623"/>
      <c r="ONY3" s="1625"/>
      <c r="ONZ3" s="1624"/>
      <c r="OOA3" s="1623"/>
      <c r="OOB3" s="1623"/>
      <c r="OOC3" s="1623"/>
      <c r="OOD3" s="1623"/>
      <c r="OOE3" s="1625"/>
      <c r="OOF3" s="1624"/>
      <c r="OOG3" s="1623"/>
      <c r="OOH3" s="1623"/>
      <c r="OOI3" s="1623"/>
      <c r="OOJ3" s="1623"/>
      <c r="OOK3" s="1625"/>
      <c r="OOL3" s="1624"/>
      <c r="OOM3" s="1623"/>
      <c r="OON3" s="1623"/>
      <c r="OOO3" s="1623"/>
      <c r="OOP3" s="1623"/>
      <c r="OOQ3" s="1625"/>
      <c r="OOR3" s="1624"/>
      <c r="OOS3" s="1623"/>
      <c r="OOT3" s="1623"/>
      <c r="OOU3" s="1623"/>
      <c r="OOV3" s="1623"/>
      <c r="OOW3" s="1625"/>
      <c r="OOX3" s="1624"/>
      <c r="OOY3" s="1623"/>
      <c r="OOZ3" s="1623"/>
      <c r="OPA3" s="1623"/>
      <c r="OPB3" s="1623"/>
      <c r="OPC3" s="1625"/>
      <c r="OPD3" s="1624"/>
      <c r="OPE3" s="1623"/>
      <c r="OPF3" s="1623"/>
      <c r="OPG3" s="1623"/>
      <c r="OPH3" s="1623"/>
      <c r="OPI3" s="1625"/>
      <c r="OPJ3" s="1624"/>
      <c r="OPK3" s="1623"/>
      <c r="OPL3" s="1623"/>
      <c r="OPM3" s="1623"/>
      <c r="OPN3" s="1623"/>
      <c r="OPO3" s="1625"/>
      <c r="OPP3" s="1624"/>
      <c r="OPQ3" s="1623"/>
      <c r="OPR3" s="1623"/>
      <c r="OPS3" s="1623"/>
      <c r="OPT3" s="1623"/>
      <c r="OPU3" s="1625"/>
      <c r="OPV3" s="1624"/>
      <c r="OPW3" s="1623"/>
      <c r="OPX3" s="1623"/>
      <c r="OPY3" s="1623"/>
      <c r="OPZ3" s="1623"/>
      <c r="OQA3" s="1625"/>
      <c r="OQB3" s="1624"/>
      <c r="OQC3" s="1623"/>
      <c r="OQD3" s="1623"/>
      <c r="OQE3" s="1623"/>
      <c r="OQF3" s="1623"/>
      <c r="OQG3" s="1625"/>
      <c r="OQH3" s="1624"/>
      <c r="OQI3" s="1623"/>
      <c r="OQJ3" s="1623"/>
      <c r="OQK3" s="1623"/>
      <c r="OQL3" s="1623"/>
      <c r="OQM3" s="1625"/>
      <c r="OQN3" s="1624"/>
      <c r="OQO3" s="1623"/>
      <c r="OQP3" s="1623"/>
      <c r="OQQ3" s="1623"/>
      <c r="OQR3" s="1623"/>
      <c r="OQS3" s="1625"/>
      <c r="OQT3" s="1624"/>
      <c r="OQU3" s="1623"/>
      <c r="OQV3" s="1623"/>
      <c r="OQW3" s="1623"/>
      <c r="OQX3" s="1623"/>
      <c r="OQY3" s="1625"/>
      <c r="OQZ3" s="1624"/>
      <c r="ORA3" s="1623"/>
      <c r="ORB3" s="1623"/>
      <c r="ORC3" s="1623"/>
      <c r="ORD3" s="1623"/>
      <c r="ORE3" s="1625"/>
      <c r="ORF3" s="1624"/>
      <c r="ORG3" s="1623"/>
      <c r="ORH3" s="1623"/>
      <c r="ORI3" s="1623"/>
      <c r="ORJ3" s="1623"/>
      <c r="ORK3" s="1625"/>
      <c r="ORL3" s="1624"/>
      <c r="ORM3" s="1623"/>
      <c r="ORN3" s="1623"/>
      <c r="ORO3" s="1623"/>
      <c r="ORP3" s="1623"/>
      <c r="ORQ3" s="1625"/>
      <c r="ORR3" s="1624"/>
      <c r="ORS3" s="1623"/>
      <c r="ORT3" s="1623"/>
      <c r="ORU3" s="1623"/>
      <c r="ORV3" s="1623"/>
      <c r="ORW3" s="1625"/>
      <c r="ORX3" s="1624"/>
      <c r="ORY3" s="1623"/>
      <c r="ORZ3" s="1623"/>
      <c r="OSA3" s="1623"/>
      <c r="OSB3" s="1623"/>
      <c r="OSC3" s="1625"/>
      <c r="OSD3" s="1624"/>
      <c r="OSE3" s="1623"/>
      <c r="OSF3" s="1623"/>
      <c r="OSG3" s="1623"/>
      <c r="OSH3" s="1623"/>
      <c r="OSI3" s="1625"/>
      <c r="OSJ3" s="1624"/>
      <c r="OSK3" s="1623"/>
      <c r="OSL3" s="1623"/>
      <c r="OSM3" s="1623"/>
      <c r="OSN3" s="1623"/>
      <c r="OSO3" s="1625"/>
      <c r="OSP3" s="1624"/>
      <c r="OSQ3" s="1623"/>
      <c r="OSR3" s="1623"/>
      <c r="OSS3" s="1623"/>
      <c r="OST3" s="1623"/>
      <c r="OSU3" s="1625"/>
      <c r="OSV3" s="1624"/>
      <c r="OSW3" s="1623"/>
      <c r="OSX3" s="1623"/>
      <c r="OSY3" s="1623"/>
      <c r="OSZ3" s="1623"/>
      <c r="OTA3" s="1625"/>
      <c r="OTB3" s="1624"/>
      <c r="OTC3" s="1623"/>
      <c r="OTD3" s="1623"/>
      <c r="OTE3" s="1623"/>
      <c r="OTF3" s="1623"/>
      <c r="OTG3" s="1625"/>
      <c r="OTH3" s="1624"/>
      <c r="OTI3" s="1623"/>
      <c r="OTJ3" s="1623"/>
      <c r="OTK3" s="1623"/>
      <c r="OTL3" s="1623"/>
      <c r="OTM3" s="1625"/>
      <c r="OTN3" s="1624"/>
      <c r="OTO3" s="1623"/>
      <c r="OTP3" s="1623"/>
      <c r="OTQ3" s="1623"/>
      <c r="OTR3" s="1623"/>
      <c r="OTS3" s="1625"/>
      <c r="OTT3" s="1624"/>
      <c r="OTU3" s="1623"/>
      <c r="OTV3" s="1623"/>
      <c r="OTW3" s="1623"/>
      <c r="OTX3" s="1623"/>
      <c r="OTY3" s="1625"/>
      <c r="OTZ3" s="1624"/>
      <c r="OUA3" s="1623"/>
      <c r="OUB3" s="1623"/>
      <c r="OUC3" s="1623"/>
      <c r="OUD3" s="1623"/>
      <c r="OUE3" s="1625"/>
      <c r="OUF3" s="1624"/>
      <c r="OUG3" s="1623"/>
      <c r="OUH3" s="1623"/>
      <c r="OUI3" s="1623"/>
      <c r="OUJ3" s="1623"/>
      <c r="OUK3" s="1625"/>
      <c r="OUL3" s="1624"/>
      <c r="OUM3" s="1623"/>
      <c r="OUN3" s="1623"/>
      <c r="OUO3" s="1623"/>
      <c r="OUP3" s="1623"/>
      <c r="OUQ3" s="1625"/>
      <c r="OUR3" s="1624"/>
      <c r="OUS3" s="1623"/>
      <c r="OUT3" s="1623"/>
      <c r="OUU3" s="1623"/>
      <c r="OUV3" s="1623"/>
      <c r="OUW3" s="1625"/>
      <c r="OUX3" s="1624"/>
      <c r="OUY3" s="1623"/>
      <c r="OUZ3" s="1623"/>
      <c r="OVA3" s="1623"/>
      <c r="OVB3" s="1623"/>
      <c r="OVC3" s="1625"/>
      <c r="OVD3" s="1624"/>
      <c r="OVE3" s="1623"/>
      <c r="OVF3" s="1623"/>
      <c r="OVG3" s="1623"/>
      <c r="OVH3" s="1623"/>
      <c r="OVI3" s="1625"/>
      <c r="OVJ3" s="1624"/>
      <c r="OVK3" s="1623"/>
      <c r="OVL3" s="1623"/>
      <c r="OVM3" s="1623"/>
      <c r="OVN3" s="1623"/>
      <c r="OVO3" s="1625"/>
      <c r="OVP3" s="1624"/>
      <c r="OVQ3" s="1623"/>
      <c r="OVR3" s="1623"/>
      <c r="OVS3" s="1623"/>
      <c r="OVT3" s="1623"/>
      <c r="OVU3" s="1625"/>
      <c r="OVV3" s="1624"/>
      <c r="OVW3" s="1623"/>
      <c r="OVX3" s="1623"/>
      <c r="OVY3" s="1623"/>
      <c r="OVZ3" s="1623"/>
      <c r="OWA3" s="1625"/>
      <c r="OWB3" s="1624"/>
      <c r="OWC3" s="1623"/>
      <c r="OWD3" s="1623"/>
      <c r="OWE3" s="1623"/>
      <c r="OWF3" s="1623"/>
      <c r="OWG3" s="1625"/>
      <c r="OWH3" s="1624"/>
      <c r="OWI3" s="1623"/>
      <c r="OWJ3" s="1623"/>
      <c r="OWK3" s="1623"/>
      <c r="OWL3" s="1623"/>
      <c r="OWM3" s="1625"/>
      <c r="OWN3" s="1624"/>
      <c r="OWO3" s="1623"/>
      <c r="OWP3" s="1623"/>
      <c r="OWQ3" s="1623"/>
      <c r="OWR3" s="1623"/>
      <c r="OWS3" s="1625"/>
      <c r="OWT3" s="1624"/>
      <c r="OWU3" s="1623"/>
      <c r="OWV3" s="1623"/>
      <c r="OWW3" s="1623"/>
      <c r="OWX3" s="1623"/>
      <c r="OWY3" s="1625"/>
      <c r="OWZ3" s="1624"/>
      <c r="OXA3" s="1623"/>
      <c r="OXB3" s="1623"/>
      <c r="OXC3" s="1623"/>
      <c r="OXD3" s="1623"/>
      <c r="OXE3" s="1625"/>
      <c r="OXF3" s="1624"/>
      <c r="OXG3" s="1623"/>
      <c r="OXH3" s="1623"/>
      <c r="OXI3" s="1623"/>
      <c r="OXJ3" s="1623"/>
      <c r="OXK3" s="1625"/>
      <c r="OXL3" s="1624"/>
      <c r="OXM3" s="1623"/>
      <c r="OXN3" s="1623"/>
      <c r="OXO3" s="1623"/>
      <c r="OXP3" s="1623"/>
      <c r="OXQ3" s="1625"/>
      <c r="OXR3" s="1624"/>
      <c r="OXS3" s="1623"/>
      <c r="OXT3" s="1623"/>
      <c r="OXU3" s="1623"/>
      <c r="OXV3" s="1623"/>
      <c r="OXW3" s="1625"/>
      <c r="OXX3" s="1624"/>
      <c r="OXY3" s="1623"/>
      <c r="OXZ3" s="1623"/>
      <c r="OYA3" s="1623"/>
      <c r="OYB3" s="1623"/>
      <c r="OYC3" s="1625"/>
      <c r="OYD3" s="1624"/>
      <c r="OYE3" s="1623"/>
      <c r="OYF3" s="1623"/>
      <c r="OYG3" s="1623"/>
      <c r="OYH3" s="1623"/>
      <c r="OYI3" s="1625"/>
      <c r="OYJ3" s="1624"/>
      <c r="OYK3" s="1623"/>
      <c r="OYL3" s="1623"/>
      <c r="OYM3" s="1623"/>
      <c r="OYN3" s="1623"/>
      <c r="OYO3" s="1625"/>
      <c r="OYP3" s="1624"/>
      <c r="OYQ3" s="1623"/>
      <c r="OYR3" s="1623"/>
      <c r="OYS3" s="1623"/>
      <c r="OYT3" s="1623"/>
      <c r="OYU3" s="1625"/>
      <c r="OYV3" s="1624"/>
      <c r="OYW3" s="1623"/>
      <c r="OYX3" s="1623"/>
      <c r="OYY3" s="1623"/>
      <c r="OYZ3" s="1623"/>
      <c r="OZA3" s="1625"/>
      <c r="OZB3" s="1624"/>
      <c r="OZC3" s="1623"/>
      <c r="OZD3" s="1623"/>
      <c r="OZE3" s="1623"/>
      <c r="OZF3" s="1623"/>
      <c r="OZG3" s="1625"/>
      <c r="OZH3" s="1624"/>
      <c r="OZI3" s="1623"/>
      <c r="OZJ3" s="1623"/>
      <c r="OZK3" s="1623"/>
      <c r="OZL3" s="1623"/>
      <c r="OZM3" s="1625"/>
      <c r="OZN3" s="1624"/>
      <c r="OZO3" s="1623"/>
      <c r="OZP3" s="1623"/>
      <c r="OZQ3" s="1623"/>
      <c r="OZR3" s="1623"/>
      <c r="OZS3" s="1625"/>
      <c r="OZT3" s="1624"/>
      <c r="OZU3" s="1623"/>
      <c r="OZV3" s="1623"/>
      <c r="OZW3" s="1623"/>
      <c r="OZX3" s="1623"/>
      <c r="OZY3" s="1625"/>
      <c r="OZZ3" s="1624"/>
      <c r="PAA3" s="1623"/>
      <c r="PAB3" s="1623"/>
      <c r="PAC3" s="1623"/>
      <c r="PAD3" s="1623"/>
      <c r="PAE3" s="1625"/>
      <c r="PAF3" s="1624"/>
      <c r="PAG3" s="1623"/>
      <c r="PAH3" s="1623"/>
      <c r="PAI3" s="1623"/>
      <c r="PAJ3" s="1623"/>
      <c r="PAK3" s="1625"/>
      <c r="PAL3" s="1624"/>
      <c r="PAM3" s="1623"/>
      <c r="PAN3" s="1623"/>
      <c r="PAO3" s="1623"/>
      <c r="PAP3" s="1623"/>
      <c r="PAQ3" s="1625"/>
      <c r="PAR3" s="1624"/>
      <c r="PAS3" s="1623"/>
      <c r="PAT3" s="1623"/>
      <c r="PAU3" s="1623"/>
      <c r="PAV3" s="1623"/>
      <c r="PAW3" s="1625"/>
      <c r="PAX3" s="1624"/>
      <c r="PAY3" s="1623"/>
      <c r="PAZ3" s="1623"/>
      <c r="PBA3" s="1623"/>
      <c r="PBB3" s="1623"/>
      <c r="PBC3" s="1625"/>
      <c r="PBD3" s="1624"/>
      <c r="PBE3" s="1623"/>
      <c r="PBF3" s="1623"/>
      <c r="PBG3" s="1623"/>
      <c r="PBH3" s="1623"/>
      <c r="PBI3" s="1625"/>
      <c r="PBJ3" s="1624"/>
      <c r="PBK3" s="1623"/>
      <c r="PBL3" s="1623"/>
      <c r="PBM3" s="1623"/>
      <c r="PBN3" s="1623"/>
      <c r="PBO3" s="1625"/>
      <c r="PBP3" s="1624"/>
      <c r="PBQ3" s="1623"/>
      <c r="PBR3" s="1623"/>
      <c r="PBS3" s="1623"/>
      <c r="PBT3" s="1623"/>
      <c r="PBU3" s="1625"/>
      <c r="PBV3" s="1624"/>
      <c r="PBW3" s="1623"/>
      <c r="PBX3" s="1623"/>
      <c r="PBY3" s="1623"/>
      <c r="PBZ3" s="1623"/>
      <c r="PCA3" s="1625"/>
      <c r="PCB3" s="1624"/>
      <c r="PCC3" s="1623"/>
      <c r="PCD3" s="1623"/>
      <c r="PCE3" s="1623"/>
      <c r="PCF3" s="1623"/>
      <c r="PCG3" s="1625"/>
      <c r="PCH3" s="1624"/>
      <c r="PCI3" s="1623"/>
      <c r="PCJ3" s="1623"/>
      <c r="PCK3" s="1623"/>
      <c r="PCL3" s="1623"/>
      <c r="PCM3" s="1625"/>
      <c r="PCN3" s="1624"/>
      <c r="PCO3" s="1623"/>
      <c r="PCP3" s="1623"/>
      <c r="PCQ3" s="1623"/>
      <c r="PCR3" s="1623"/>
      <c r="PCS3" s="1625"/>
      <c r="PCT3" s="1624"/>
      <c r="PCU3" s="1623"/>
      <c r="PCV3" s="1623"/>
      <c r="PCW3" s="1623"/>
      <c r="PCX3" s="1623"/>
      <c r="PCY3" s="1625"/>
      <c r="PCZ3" s="1624"/>
      <c r="PDA3" s="1623"/>
      <c r="PDB3" s="1623"/>
      <c r="PDC3" s="1623"/>
      <c r="PDD3" s="1623"/>
      <c r="PDE3" s="1625"/>
      <c r="PDF3" s="1624"/>
      <c r="PDG3" s="1623"/>
      <c r="PDH3" s="1623"/>
      <c r="PDI3" s="1623"/>
      <c r="PDJ3" s="1623"/>
      <c r="PDK3" s="1625"/>
      <c r="PDL3" s="1624"/>
      <c r="PDM3" s="1623"/>
      <c r="PDN3" s="1623"/>
      <c r="PDO3" s="1623"/>
      <c r="PDP3" s="1623"/>
      <c r="PDQ3" s="1625"/>
      <c r="PDR3" s="1624"/>
      <c r="PDS3" s="1623"/>
      <c r="PDT3" s="1623"/>
      <c r="PDU3" s="1623"/>
      <c r="PDV3" s="1623"/>
      <c r="PDW3" s="1625"/>
      <c r="PDX3" s="1624"/>
      <c r="PDY3" s="1623"/>
      <c r="PDZ3" s="1623"/>
      <c r="PEA3" s="1623"/>
      <c r="PEB3" s="1623"/>
      <c r="PEC3" s="1625"/>
      <c r="PED3" s="1624"/>
      <c r="PEE3" s="1623"/>
      <c r="PEF3" s="1623"/>
      <c r="PEG3" s="1623"/>
      <c r="PEH3" s="1623"/>
      <c r="PEI3" s="1625"/>
      <c r="PEJ3" s="1624"/>
      <c r="PEK3" s="1623"/>
      <c r="PEL3" s="1623"/>
      <c r="PEM3" s="1623"/>
      <c r="PEN3" s="1623"/>
      <c r="PEO3" s="1625"/>
      <c r="PEP3" s="1624"/>
      <c r="PEQ3" s="1623"/>
      <c r="PER3" s="1623"/>
      <c r="PES3" s="1623"/>
      <c r="PET3" s="1623"/>
      <c r="PEU3" s="1625"/>
      <c r="PEV3" s="1624"/>
      <c r="PEW3" s="1623"/>
      <c r="PEX3" s="1623"/>
      <c r="PEY3" s="1623"/>
      <c r="PEZ3" s="1623"/>
      <c r="PFA3" s="1625"/>
      <c r="PFB3" s="1624"/>
      <c r="PFC3" s="1623"/>
      <c r="PFD3" s="1623"/>
      <c r="PFE3" s="1623"/>
      <c r="PFF3" s="1623"/>
      <c r="PFG3" s="1625"/>
      <c r="PFH3" s="1624"/>
      <c r="PFI3" s="1623"/>
      <c r="PFJ3" s="1623"/>
      <c r="PFK3" s="1623"/>
      <c r="PFL3" s="1623"/>
      <c r="PFM3" s="1625"/>
      <c r="PFN3" s="1624"/>
      <c r="PFO3" s="1623"/>
      <c r="PFP3" s="1623"/>
      <c r="PFQ3" s="1623"/>
      <c r="PFR3" s="1623"/>
      <c r="PFS3" s="1625"/>
      <c r="PFT3" s="1624"/>
      <c r="PFU3" s="1623"/>
      <c r="PFV3" s="1623"/>
      <c r="PFW3" s="1623"/>
      <c r="PFX3" s="1623"/>
      <c r="PFY3" s="1625"/>
      <c r="PFZ3" s="1624"/>
      <c r="PGA3" s="1623"/>
      <c r="PGB3" s="1623"/>
      <c r="PGC3" s="1623"/>
      <c r="PGD3" s="1623"/>
      <c r="PGE3" s="1625"/>
      <c r="PGF3" s="1624"/>
      <c r="PGG3" s="1623"/>
      <c r="PGH3" s="1623"/>
      <c r="PGI3" s="1623"/>
      <c r="PGJ3" s="1623"/>
      <c r="PGK3" s="1625"/>
      <c r="PGL3" s="1624"/>
      <c r="PGM3" s="1623"/>
      <c r="PGN3" s="1623"/>
      <c r="PGO3" s="1623"/>
      <c r="PGP3" s="1623"/>
      <c r="PGQ3" s="1625"/>
      <c r="PGR3" s="1624"/>
      <c r="PGS3" s="1623"/>
      <c r="PGT3" s="1623"/>
      <c r="PGU3" s="1623"/>
      <c r="PGV3" s="1623"/>
      <c r="PGW3" s="1625"/>
      <c r="PGX3" s="1624"/>
      <c r="PGY3" s="1623"/>
      <c r="PGZ3" s="1623"/>
      <c r="PHA3" s="1623"/>
      <c r="PHB3" s="1623"/>
      <c r="PHC3" s="1625"/>
      <c r="PHD3" s="1624"/>
      <c r="PHE3" s="1623"/>
      <c r="PHF3" s="1623"/>
      <c r="PHG3" s="1623"/>
      <c r="PHH3" s="1623"/>
      <c r="PHI3" s="1625"/>
      <c r="PHJ3" s="1624"/>
      <c r="PHK3" s="1623"/>
      <c r="PHL3" s="1623"/>
      <c r="PHM3" s="1623"/>
      <c r="PHN3" s="1623"/>
      <c r="PHO3" s="1625"/>
      <c r="PHP3" s="1624"/>
      <c r="PHQ3" s="1623"/>
      <c r="PHR3" s="1623"/>
      <c r="PHS3" s="1623"/>
      <c r="PHT3" s="1623"/>
      <c r="PHU3" s="1625"/>
      <c r="PHV3" s="1624"/>
      <c r="PHW3" s="1623"/>
      <c r="PHX3" s="1623"/>
      <c r="PHY3" s="1623"/>
      <c r="PHZ3" s="1623"/>
      <c r="PIA3" s="1625"/>
      <c r="PIB3" s="1624"/>
      <c r="PIC3" s="1623"/>
      <c r="PID3" s="1623"/>
      <c r="PIE3" s="1623"/>
      <c r="PIF3" s="1623"/>
      <c r="PIG3" s="1625"/>
      <c r="PIH3" s="1624"/>
      <c r="PII3" s="1623"/>
      <c r="PIJ3" s="1623"/>
      <c r="PIK3" s="1623"/>
      <c r="PIL3" s="1623"/>
      <c r="PIM3" s="1625"/>
      <c r="PIN3" s="1624"/>
      <c r="PIO3" s="1623"/>
      <c r="PIP3" s="1623"/>
      <c r="PIQ3" s="1623"/>
      <c r="PIR3" s="1623"/>
      <c r="PIS3" s="1625"/>
      <c r="PIT3" s="1624"/>
      <c r="PIU3" s="1623"/>
      <c r="PIV3" s="1623"/>
      <c r="PIW3" s="1623"/>
      <c r="PIX3" s="1623"/>
      <c r="PIY3" s="1625"/>
      <c r="PIZ3" s="1624"/>
      <c r="PJA3" s="1623"/>
      <c r="PJB3" s="1623"/>
      <c r="PJC3" s="1623"/>
      <c r="PJD3" s="1623"/>
      <c r="PJE3" s="1625"/>
      <c r="PJF3" s="1624"/>
      <c r="PJG3" s="1623"/>
      <c r="PJH3" s="1623"/>
      <c r="PJI3" s="1623"/>
      <c r="PJJ3" s="1623"/>
      <c r="PJK3" s="1625"/>
      <c r="PJL3" s="1624"/>
      <c r="PJM3" s="1623"/>
      <c r="PJN3" s="1623"/>
      <c r="PJO3" s="1623"/>
      <c r="PJP3" s="1623"/>
      <c r="PJQ3" s="1625"/>
      <c r="PJR3" s="1624"/>
      <c r="PJS3" s="1623"/>
      <c r="PJT3" s="1623"/>
      <c r="PJU3" s="1623"/>
      <c r="PJV3" s="1623"/>
      <c r="PJW3" s="1625"/>
      <c r="PJX3" s="1624"/>
      <c r="PJY3" s="1623"/>
      <c r="PJZ3" s="1623"/>
      <c r="PKA3" s="1623"/>
      <c r="PKB3" s="1623"/>
      <c r="PKC3" s="1625"/>
      <c r="PKD3" s="1624"/>
      <c r="PKE3" s="1623"/>
      <c r="PKF3" s="1623"/>
      <c r="PKG3" s="1623"/>
      <c r="PKH3" s="1623"/>
      <c r="PKI3" s="1625"/>
      <c r="PKJ3" s="1624"/>
      <c r="PKK3" s="1623"/>
      <c r="PKL3" s="1623"/>
      <c r="PKM3" s="1623"/>
      <c r="PKN3" s="1623"/>
      <c r="PKO3" s="1625"/>
      <c r="PKP3" s="1624"/>
      <c r="PKQ3" s="1623"/>
      <c r="PKR3" s="1623"/>
      <c r="PKS3" s="1623"/>
      <c r="PKT3" s="1623"/>
      <c r="PKU3" s="1625"/>
      <c r="PKV3" s="1624"/>
      <c r="PKW3" s="1623"/>
      <c r="PKX3" s="1623"/>
      <c r="PKY3" s="1623"/>
      <c r="PKZ3" s="1623"/>
      <c r="PLA3" s="1625"/>
      <c r="PLB3" s="1624"/>
      <c r="PLC3" s="1623"/>
      <c r="PLD3" s="1623"/>
      <c r="PLE3" s="1623"/>
      <c r="PLF3" s="1623"/>
      <c r="PLG3" s="1625"/>
      <c r="PLH3" s="1624"/>
      <c r="PLI3" s="1623"/>
      <c r="PLJ3" s="1623"/>
      <c r="PLK3" s="1623"/>
      <c r="PLL3" s="1623"/>
      <c r="PLM3" s="1625"/>
      <c r="PLN3" s="1624"/>
      <c r="PLO3" s="1623"/>
      <c r="PLP3" s="1623"/>
      <c r="PLQ3" s="1623"/>
      <c r="PLR3" s="1623"/>
      <c r="PLS3" s="1625"/>
      <c r="PLT3" s="1624"/>
      <c r="PLU3" s="1623"/>
      <c r="PLV3" s="1623"/>
      <c r="PLW3" s="1623"/>
      <c r="PLX3" s="1623"/>
      <c r="PLY3" s="1625"/>
      <c r="PLZ3" s="1624"/>
      <c r="PMA3" s="1623"/>
      <c r="PMB3" s="1623"/>
      <c r="PMC3" s="1623"/>
      <c r="PMD3" s="1623"/>
      <c r="PME3" s="1625"/>
      <c r="PMF3" s="1624"/>
      <c r="PMG3" s="1623"/>
      <c r="PMH3" s="1623"/>
      <c r="PMI3" s="1623"/>
      <c r="PMJ3" s="1623"/>
      <c r="PMK3" s="1625"/>
      <c r="PML3" s="1624"/>
      <c r="PMM3" s="1623"/>
      <c r="PMN3" s="1623"/>
      <c r="PMO3" s="1623"/>
      <c r="PMP3" s="1623"/>
      <c r="PMQ3" s="1625"/>
      <c r="PMR3" s="1624"/>
      <c r="PMS3" s="1623"/>
      <c r="PMT3" s="1623"/>
      <c r="PMU3" s="1623"/>
      <c r="PMV3" s="1623"/>
      <c r="PMW3" s="1625"/>
      <c r="PMX3" s="1624"/>
      <c r="PMY3" s="1623"/>
      <c r="PMZ3" s="1623"/>
      <c r="PNA3" s="1623"/>
      <c r="PNB3" s="1623"/>
      <c r="PNC3" s="1625"/>
      <c r="PND3" s="1624"/>
      <c r="PNE3" s="1623"/>
      <c r="PNF3" s="1623"/>
      <c r="PNG3" s="1623"/>
      <c r="PNH3" s="1623"/>
      <c r="PNI3" s="1625"/>
      <c r="PNJ3" s="1624"/>
      <c r="PNK3" s="1623"/>
      <c r="PNL3" s="1623"/>
      <c r="PNM3" s="1623"/>
      <c r="PNN3" s="1623"/>
      <c r="PNO3" s="1625"/>
      <c r="PNP3" s="1624"/>
      <c r="PNQ3" s="1623"/>
      <c r="PNR3" s="1623"/>
      <c r="PNS3" s="1623"/>
      <c r="PNT3" s="1623"/>
      <c r="PNU3" s="1625"/>
      <c r="PNV3" s="1624"/>
      <c r="PNW3" s="1623"/>
      <c r="PNX3" s="1623"/>
      <c r="PNY3" s="1623"/>
      <c r="PNZ3" s="1623"/>
      <c r="POA3" s="1625"/>
      <c r="POB3" s="1624"/>
      <c r="POC3" s="1623"/>
      <c r="POD3" s="1623"/>
      <c r="POE3" s="1623"/>
      <c r="POF3" s="1623"/>
      <c r="POG3" s="1625"/>
      <c r="POH3" s="1624"/>
      <c r="POI3" s="1623"/>
      <c r="POJ3" s="1623"/>
      <c r="POK3" s="1623"/>
      <c r="POL3" s="1623"/>
      <c r="POM3" s="1625"/>
      <c r="PON3" s="1624"/>
      <c r="POO3" s="1623"/>
      <c r="POP3" s="1623"/>
      <c r="POQ3" s="1623"/>
      <c r="POR3" s="1623"/>
      <c r="POS3" s="1625"/>
      <c r="POT3" s="1624"/>
      <c r="POU3" s="1623"/>
      <c r="POV3" s="1623"/>
      <c r="POW3" s="1623"/>
      <c r="POX3" s="1623"/>
      <c r="POY3" s="1625"/>
      <c r="POZ3" s="1624"/>
      <c r="PPA3" s="1623"/>
      <c r="PPB3" s="1623"/>
      <c r="PPC3" s="1623"/>
      <c r="PPD3" s="1623"/>
      <c r="PPE3" s="1625"/>
      <c r="PPF3" s="1624"/>
      <c r="PPG3" s="1623"/>
      <c r="PPH3" s="1623"/>
      <c r="PPI3" s="1623"/>
      <c r="PPJ3" s="1623"/>
      <c r="PPK3" s="1625"/>
      <c r="PPL3" s="1624"/>
      <c r="PPM3" s="1623"/>
      <c r="PPN3" s="1623"/>
      <c r="PPO3" s="1623"/>
      <c r="PPP3" s="1623"/>
      <c r="PPQ3" s="1625"/>
      <c r="PPR3" s="1624"/>
      <c r="PPS3" s="1623"/>
      <c r="PPT3" s="1623"/>
      <c r="PPU3" s="1623"/>
      <c r="PPV3" s="1623"/>
      <c r="PPW3" s="1625"/>
      <c r="PPX3" s="1624"/>
      <c r="PPY3" s="1623"/>
      <c r="PPZ3" s="1623"/>
      <c r="PQA3" s="1623"/>
      <c r="PQB3" s="1623"/>
      <c r="PQC3" s="1625"/>
      <c r="PQD3" s="1624"/>
      <c r="PQE3" s="1623"/>
      <c r="PQF3" s="1623"/>
      <c r="PQG3" s="1623"/>
      <c r="PQH3" s="1623"/>
      <c r="PQI3" s="1625"/>
      <c r="PQJ3" s="1624"/>
      <c r="PQK3" s="1623"/>
      <c r="PQL3" s="1623"/>
      <c r="PQM3" s="1623"/>
      <c r="PQN3" s="1623"/>
      <c r="PQO3" s="1625"/>
      <c r="PQP3" s="1624"/>
      <c r="PQQ3" s="1623"/>
      <c r="PQR3" s="1623"/>
      <c r="PQS3" s="1623"/>
      <c r="PQT3" s="1623"/>
      <c r="PQU3" s="1625"/>
      <c r="PQV3" s="1624"/>
      <c r="PQW3" s="1623"/>
      <c r="PQX3" s="1623"/>
      <c r="PQY3" s="1623"/>
      <c r="PQZ3" s="1623"/>
      <c r="PRA3" s="1625"/>
      <c r="PRB3" s="1624"/>
      <c r="PRC3" s="1623"/>
      <c r="PRD3" s="1623"/>
      <c r="PRE3" s="1623"/>
      <c r="PRF3" s="1623"/>
      <c r="PRG3" s="1625"/>
      <c r="PRH3" s="1624"/>
      <c r="PRI3" s="1623"/>
      <c r="PRJ3" s="1623"/>
      <c r="PRK3" s="1623"/>
      <c r="PRL3" s="1623"/>
      <c r="PRM3" s="1625"/>
      <c r="PRN3" s="1624"/>
      <c r="PRO3" s="1623"/>
      <c r="PRP3" s="1623"/>
      <c r="PRQ3" s="1623"/>
      <c r="PRR3" s="1623"/>
      <c r="PRS3" s="1625"/>
      <c r="PRT3" s="1624"/>
      <c r="PRU3" s="1623"/>
      <c r="PRV3" s="1623"/>
      <c r="PRW3" s="1623"/>
      <c r="PRX3" s="1623"/>
      <c r="PRY3" s="1625"/>
      <c r="PRZ3" s="1624"/>
      <c r="PSA3" s="1623"/>
      <c r="PSB3" s="1623"/>
      <c r="PSC3" s="1623"/>
      <c r="PSD3" s="1623"/>
      <c r="PSE3" s="1625"/>
      <c r="PSF3" s="1624"/>
      <c r="PSG3" s="1623"/>
      <c r="PSH3" s="1623"/>
      <c r="PSI3" s="1623"/>
      <c r="PSJ3" s="1623"/>
      <c r="PSK3" s="1625"/>
      <c r="PSL3" s="1624"/>
      <c r="PSM3" s="1623"/>
      <c r="PSN3" s="1623"/>
      <c r="PSO3" s="1623"/>
      <c r="PSP3" s="1623"/>
      <c r="PSQ3" s="1625"/>
      <c r="PSR3" s="1624"/>
      <c r="PSS3" s="1623"/>
      <c r="PST3" s="1623"/>
      <c r="PSU3" s="1623"/>
      <c r="PSV3" s="1623"/>
      <c r="PSW3" s="1625"/>
      <c r="PSX3" s="1624"/>
      <c r="PSY3" s="1623"/>
      <c r="PSZ3" s="1623"/>
      <c r="PTA3" s="1623"/>
      <c r="PTB3" s="1623"/>
      <c r="PTC3" s="1625"/>
      <c r="PTD3" s="1624"/>
      <c r="PTE3" s="1623"/>
      <c r="PTF3" s="1623"/>
      <c r="PTG3" s="1623"/>
      <c r="PTH3" s="1623"/>
      <c r="PTI3" s="1625"/>
      <c r="PTJ3" s="1624"/>
      <c r="PTK3" s="1623"/>
      <c r="PTL3" s="1623"/>
      <c r="PTM3" s="1623"/>
      <c r="PTN3" s="1623"/>
      <c r="PTO3" s="1625"/>
      <c r="PTP3" s="1624"/>
      <c r="PTQ3" s="1623"/>
      <c r="PTR3" s="1623"/>
      <c r="PTS3" s="1623"/>
      <c r="PTT3" s="1623"/>
      <c r="PTU3" s="1625"/>
      <c r="PTV3" s="1624"/>
      <c r="PTW3" s="1623"/>
      <c r="PTX3" s="1623"/>
      <c r="PTY3" s="1623"/>
      <c r="PTZ3" s="1623"/>
      <c r="PUA3" s="1625"/>
      <c r="PUB3" s="1624"/>
      <c r="PUC3" s="1623"/>
      <c r="PUD3" s="1623"/>
      <c r="PUE3" s="1623"/>
      <c r="PUF3" s="1623"/>
      <c r="PUG3" s="1625"/>
      <c r="PUH3" s="1624"/>
      <c r="PUI3" s="1623"/>
      <c r="PUJ3" s="1623"/>
      <c r="PUK3" s="1623"/>
      <c r="PUL3" s="1623"/>
      <c r="PUM3" s="1625"/>
      <c r="PUN3" s="1624"/>
      <c r="PUO3" s="1623"/>
      <c r="PUP3" s="1623"/>
      <c r="PUQ3" s="1623"/>
      <c r="PUR3" s="1623"/>
      <c r="PUS3" s="1625"/>
      <c r="PUT3" s="1624"/>
      <c r="PUU3" s="1623"/>
      <c r="PUV3" s="1623"/>
      <c r="PUW3" s="1623"/>
      <c r="PUX3" s="1623"/>
      <c r="PUY3" s="1625"/>
      <c r="PUZ3" s="1624"/>
      <c r="PVA3" s="1623"/>
      <c r="PVB3" s="1623"/>
      <c r="PVC3" s="1623"/>
      <c r="PVD3" s="1623"/>
      <c r="PVE3" s="1625"/>
      <c r="PVF3" s="1624"/>
      <c r="PVG3" s="1623"/>
      <c r="PVH3" s="1623"/>
      <c r="PVI3" s="1623"/>
      <c r="PVJ3" s="1623"/>
      <c r="PVK3" s="1625"/>
      <c r="PVL3" s="1624"/>
      <c r="PVM3" s="1623"/>
      <c r="PVN3" s="1623"/>
      <c r="PVO3" s="1623"/>
      <c r="PVP3" s="1623"/>
      <c r="PVQ3" s="1625"/>
      <c r="PVR3" s="1624"/>
      <c r="PVS3" s="1623"/>
      <c r="PVT3" s="1623"/>
      <c r="PVU3" s="1623"/>
      <c r="PVV3" s="1623"/>
      <c r="PVW3" s="1625"/>
      <c r="PVX3" s="1624"/>
      <c r="PVY3" s="1623"/>
      <c r="PVZ3" s="1623"/>
      <c r="PWA3" s="1623"/>
      <c r="PWB3" s="1623"/>
      <c r="PWC3" s="1625"/>
      <c r="PWD3" s="1624"/>
      <c r="PWE3" s="1623"/>
      <c r="PWF3" s="1623"/>
      <c r="PWG3" s="1623"/>
      <c r="PWH3" s="1623"/>
      <c r="PWI3" s="1625"/>
      <c r="PWJ3" s="1624"/>
      <c r="PWK3" s="1623"/>
      <c r="PWL3" s="1623"/>
      <c r="PWM3" s="1623"/>
      <c r="PWN3" s="1623"/>
      <c r="PWO3" s="1625"/>
      <c r="PWP3" s="1624"/>
      <c r="PWQ3" s="1623"/>
      <c r="PWR3" s="1623"/>
      <c r="PWS3" s="1623"/>
      <c r="PWT3" s="1623"/>
      <c r="PWU3" s="1625"/>
      <c r="PWV3" s="1624"/>
      <c r="PWW3" s="1623"/>
      <c r="PWX3" s="1623"/>
      <c r="PWY3" s="1623"/>
      <c r="PWZ3" s="1623"/>
      <c r="PXA3" s="1625"/>
      <c r="PXB3" s="1624"/>
      <c r="PXC3" s="1623"/>
      <c r="PXD3" s="1623"/>
      <c r="PXE3" s="1623"/>
      <c r="PXF3" s="1623"/>
      <c r="PXG3" s="1625"/>
      <c r="PXH3" s="1624"/>
      <c r="PXI3" s="1623"/>
      <c r="PXJ3" s="1623"/>
      <c r="PXK3" s="1623"/>
      <c r="PXL3" s="1623"/>
      <c r="PXM3" s="1625"/>
      <c r="PXN3" s="1624"/>
      <c r="PXO3" s="1623"/>
      <c r="PXP3" s="1623"/>
      <c r="PXQ3" s="1623"/>
      <c r="PXR3" s="1623"/>
      <c r="PXS3" s="1625"/>
      <c r="PXT3" s="1624"/>
      <c r="PXU3" s="1623"/>
      <c r="PXV3" s="1623"/>
      <c r="PXW3" s="1623"/>
      <c r="PXX3" s="1623"/>
      <c r="PXY3" s="1625"/>
      <c r="PXZ3" s="1624"/>
      <c r="PYA3" s="1623"/>
      <c r="PYB3" s="1623"/>
      <c r="PYC3" s="1623"/>
      <c r="PYD3" s="1623"/>
      <c r="PYE3" s="1625"/>
      <c r="PYF3" s="1624"/>
      <c r="PYG3" s="1623"/>
      <c r="PYH3" s="1623"/>
      <c r="PYI3" s="1623"/>
      <c r="PYJ3" s="1623"/>
      <c r="PYK3" s="1625"/>
      <c r="PYL3" s="1624"/>
      <c r="PYM3" s="1623"/>
      <c r="PYN3" s="1623"/>
      <c r="PYO3" s="1623"/>
      <c r="PYP3" s="1623"/>
      <c r="PYQ3" s="1625"/>
      <c r="PYR3" s="1624"/>
      <c r="PYS3" s="1623"/>
      <c r="PYT3" s="1623"/>
      <c r="PYU3" s="1623"/>
      <c r="PYV3" s="1623"/>
      <c r="PYW3" s="1625"/>
      <c r="PYX3" s="1624"/>
      <c r="PYY3" s="1623"/>
      <c r="PYZ3" s="1623"/>
      <c r="PZA3" s="1623"/>
      <c r="PZB3" s="1623"/>
      <c r="PZC3" s="1625"/>
      <c r="PZD3" s="1624"/>
      <c r="PZE3" s="1623"/>
      <c r="PZF3" s="1623"/>
      <c r="PZG3" s="1623"/>
      <c r="PZH3" s="1623"/>
      <c r="PZI3" s="1625"/>
      <c r="PZJ3" s="1624"/>
      <c r="PZK3" s="1623"/>
      <c r="PZL3" s="1623"/>
      <c r="PZM3" s="1623"/>
      <c r="PZN3" s="1623"/>
      <c r="PZO3" s="1625"/>
      <c r="PZP3" s="1624"/>
      <c r="PZQ3" s="1623"/>
      <c r="PZR3" s="1623"/>
      <c r="PZS3" s="1623"/>
      <c r="PZT3" s="1623"/>
      <c r="PZU3" s="1625"/>
      <c r="PZV3" s="1624"/>
      <c r="PZW3" s="1623"/>
      <c r="PZX3" s="1623"/>
      <c r="PZY3" s="1623"/>
      <c r="PZZ3" s="1623"/>
      <c r="QAA3" s="1625"/>
      <c r="QAB3" s="1624"/>
      <c r="QAC3" s="1623"/>
      <c r="QAD3" s="1623"/>
      <c r="QAE3" s="1623"/>
      <c r="QAF3" s="1623"/>
      <c r="QAG3" s="1625"/>
      <c r="QAH3" s="1624"/>
      <c r="QAI3" s="1623"/>
      <c r="QAJ3" s="1623"/>
      <c r="QAK3" s="1623"/>
      <c r="QAL3" s="1623"/>
      <c r="QAM3" s="1625"/>
      <c r="QAN3" s="1624"/>
      <c r="QAO3" s="1623"/>
      <c r="QAP3" s="1623"/>
      <c r="QAQ3" s="1623"/>
      <c r="QAR3" s="1623"/>
      <c r="QAS3" s="1625"/>
      <c r="QAT3" s="1624"/>
      <c r="QAU3" s="1623"/>
      <c r="QAV3" s="1623"/>
      <c r="QAW3" s="1623"/>
      <c r="QAX3" s="1623"/>
      <c r="QAY3" s="1625"/>
      <c r="QAZ3" s="1624"/>
      <c r="QBA3" s="1623"/>
      <c r="QBB3" s="1623"/>
      <c r="QBC3" s="1623"/>
      <c r="QBD3" s="1623"/>
      <c r="QBE3" s="1625"/>
      <c r="QBF3" s="1624"/>
      <c r="QBG3" s="1623"/>
      <c r="QBH3" s="1623"/>
      <c r="QBI3" s="1623"/>
      <c r="QBJ3" s="1623"/>
      <c r="QBK3" s="1625"/>
      <c r="QBL3" s="1624"/>
      <c r="QBM3" s="1623"/>
      <c r="QBN3" s="1623"/>
      <c r="QBO3" s="1623"/>
      <c r="QBP3" s="1623"/>
      <c r="QBQ3" s="1625"/>
      <c r="QBR3" s="1624"/>
      <c r="QBS3" s="1623"/>
      <c r="QBT3" s="1623"/>
      <c r="QBU3" s="1623"/>
      <c r="QBV3" s="1623"/>
      <c r="QBW3" s="1625"/>
      <c r="QBX3" s="1624"/>
      <c r="QBY3" s="1623"/>
      <c r="QBZ3" s="1623"/>
      <c r="QCA3" s="1623"/>
      <c r="QCB3" s="1623"/>
      <c r="QCC3" s="1625"/>
      <c r="QCD3" s="1624"/>
      <c r="QCE3" s="1623"/>
      <c r="QCF3" s="1623"/>
      <c r="QCG3" s="1623"/>
      <c r="QCH3" s="1623"/>
      <c r="QCI3" s="1625"/>
      <c r="QCJ3" s="1624"/>
      <c r="QCK3" s="1623"/>
      <c r="QCL3" s="1623"/>
      <c r="QCM3" s="1623"/>
      <c r="QCN3" s="1623"/>
      <c r="QCO3" s="1625"/>
      <c r="QCP3" s="1624"/>
      <c r="QCQ3" s="1623"/>
      <c r="QCR3" s="1623"/>
      <c r="QCS3" s="1623"/>
      <c r="QCT3" s="1623"/>
      <c r="QCU3" s="1625"/>
      <c r="QCV3" s="1624"/>
      <c r="QCW3" s="1623"/>
      <c r="QCX3" s="1623"/>
      <c r="QCY3" s="1623"/>
      <c r="QCZ3" s="1623"/>
      <c r="QDA3" s="1625"/>
      <c r="QDB3" s="1624"/>
      <c r="QDC3" s="1623"/>
      <c r="QDD3" s="1623"/>
      <c r="QDE3" s="1623"/>
      <c r="QDF3" s="1623"/>
      <c r="QDG3" s="1625"/>
      <c r="QDH3" s="1624"/>
      <c r="QDI3" s="1623"/>
      <c r="QDJ3" s="1623"/>
      <c r="QDK3" s="1623"/>
      <c r="QDL3" s="1623"/>
      <c r="QDM3" s="1625"/>
      <c r="QDN3" s="1624"/>
      <c r="QDO3" s="1623"/>
      <c r="QDP3" s="1623"/>
      <c r="QDQ3" s="1623"/>
      <c r="QDR3" s="1623"/>
      <c r="QDS3" s="1625"/>
      <c r="QDT3" s="1624"/>
      <c r="QDU3" s="1623"/>
      <c r="QDV3" s="1623"/>
      <c r="QDW3" s="1623"/>
      <c r="QDX3" s="1623"/>
      <c r="QDY3" s="1625"/>
      <c r="QDZ3" s="1624"/>
      <c r="QEA3" s="1623"/>
      <c r="QEB3" s="1623"/>
      <c r="QEC3" s="1623"/>
      <c r="QED3" s="1623"/>
      <c r="QEE3" s="1625"/>
      <c r="QEF3" s="1624"/>
      <c r="QEG3" s="1623"/>
      <c r="QEH3" s="1623"/>
      <c r="QEI3" s="1623"/>
      <c r="QEJ3" s="1623"/>
      <c r="QEK3" s="1625"/>
      <c r="QEL3" s="1624"/>
      <c r="QEM3" s="1623"/>
      <c r="QEN3" s="1623"/>
      <c r="QEO3" s="1623"/>
      <c r="QEP3" s="1623"/>
      <c r="QEQ3" s="1625"/>
      <c r="QER3" s="1624"/>
      <c r="QES3" s="1623"/>
      <c r="QET3" s="1623"/>
      <c r="QEU3" s="1623"/>
      <c r="QEV3" s="1623"/>
      <c r="QEW3" s="1625"/>
      <c r="QEX3" s="1624"/>
      <c r="QEY3" s="1623"/>
      <c r="QEZ3" s="1623"/>
      <c r="QFA3" s="1623"/>
      <c r="QFB3" s="1623"/>
      <c r="QFC3" s="1625"/>
      <c r="QFD3" s="1624"/>
      <c r="QFE3" s="1623"/>
      <c r="QFF3" s="1623"/>
      <c r="QFG3" s="1623"/>
      <c r="QFH3" s="1623"/>
      <c r="QFI3" s="1625"/>
      <c r="QFJ3" s="1624"/>
      <c r="QFK3" s="1623"/>
      <c r="QFL3" s="1623"/>
      <c r="QFM3" s="1623"/>
      <c r="QFN3" s="1623"/>
      <c r="QFO3" s="1625"/>
      <c r="QFP3" s="1624"/>
      <c r="QFQ3" s="1623"/>
      <c r="QFR3" s="1623"/>
      <c r="QFS3" s="1623"/>
      <c r="QFT3" s="1623"/>
      <c r="QFU3" s="1625"/>
      <c r="QFV3" s="1624"/>
      <c r="QFW3" s="1623"/>
      <c r="QFX3" s="1623"/>
      <c r="QFY3" s="1623"/>
      <c r="QFZ3" s="1623"/>
      <c r="QGA3" s="1625"/>
      <c r="QGB3" s="1624"/>
      <c r="QGC3" s="1623"/>
      <c r="QGD3" s="1623"/>
      <c r="QGE3" s="1623"/>
      <c r="QGF3" s="1623"/>
      <c r="QGG3" s="1625"/>
      <c r="QGH3" s="1624"/>
      <c r="QGI3" s="1623"/>
      <c r="QGJ3" s="1623"/>
      <c r="QGK3" s="1623"/>
      <c r="QGL3" s="1623"/>
      <c r="QGM3" s="1625"/>
      <c r="QGN3" s="1624"/>
      <c r="QGO3" s="1623"/>
      <c r="QGP3" s="1623"/>
      <c r="QGQ3" s="1623"/>
      <c r="QGR3" s="1623"/>
      <c r="QGS3" s="1625"/>
      <c r="QGT3" s="1624"/>
      <c r="QGU3" s="1623"/>
      <c r="QGV3" s="1623"/>
      <c r="QGW3" s="1623"/>
      <c r="QGX3" s="1623"/>
      <c r="QGY3" s="1625"/>
      <c r="QGZ3" s="1624"/>
      <c r="QHA3" s="1623"/>
      <c r="QHB3" s="1623"/>
      <c r="QHC3" s="1623"/>
      <c r="QHD3" s="1623"/>
      <c r="QHE3" s="1625"/>
      <c r="QHF3" s="1624"/>
      <c r="QHG3" s="1623"/>
      <c r="QHH3" s="1623"/>
      <c r="QHI3" s="1623"/>
      <c r="QHJ3" s="1623"/>
      <c r="QHK3" s="1625"/>
      <c r="QHL3" s="1624"/>
      <c r="QHM3" s="1623"/>
      <c r="QHN3" s="1623"/>
      <c r="QHO3" s="1623"/>
      <c r="QHP3" s="1623"/>
      <c r="QHQ3" s="1625"/>
      <c r="QHR3" s="1624"/>
      <c r="QHS3" s="1623"/>
      <c r="QHT3" s="1623"/>
      <c r="QHU3" s="1623"/>
      <c r="QHV3" s="1623"/>
      <c r="QHW3" s="1625"/>
      <c r="QHX3" s="1624"/>
      <c r="QHY3" s="1623"/>
      <c r="QHZ3" s="1623"/>
      <c r="QIA3" s="1623"/>
      <c r="QIB3" s="1623"/>
      <c r="QIC3" s="1625"/>
      <c r="QID3" s="1624"/>
      <c r="QIE3" s="1623"/>
      <c r="QIF3" s="1623"/>
      <c r="QIG3" s="1623"/>
      <c r="QIH3" s="1623"/>
      <c r="QII3" s="1625"/>
      <c r="QIJ3" s="1624"/>
      <c r="QIK3" s="1623"/>
      <c r="QIL3" s="1623"/>
      <c r="QIM3" s="1623"/>
      <c r="QIN3" s="1623"/>
      <c r="QIO3" s="1625"/>
      <c r="QIP3" s="1624"/>
      <c r="QIQ3" s="1623"/>
      <c r="QIR3" s="1623"/>
      <c r="QIS3" s="1623"/>
      <c r="QIT3" s="1623"/>
      <c r="QIU3" s="1625"/>
      <c r="QIV3" s="1624"/>
      <c r="QIW3" s="1623"/>
      <c r="QIX3" s="1623"/>
      <c r="QIY3" s="1623"/>
      <c r="QIZ3" s="1623"/>
      <c r="QJA3" s="1625"/>
      <c r="QJB3" s="1624"/>
      <c r="QJC3" s="1623"/>
      <c r="QJD3" s="1623"/>
      <c r="QJE3" s="1623"/>
      <c r="QJF3" s="1623"/>
      <c r="QJG3" s="1625"/>
      <c r="QJH3" s="1624"/>
      <c r="QJI3" s="1623"/>
      <c r="QJJ3" s="1623"/>
      <c r="QJK3" s="1623"/>
      <c r="QJL3" s="1623"/>
      <c r="QJM3" s="1625"/>
      <c r="QJN3" s="1624"/>
      <c r="QJO3" s="1623"/>
      <c r="QJP3" s="1623"/>
      <c r="QJQ3" s="1623"/>
      <c r="QJR3" s="1623"/>
      <c r="QJS3" s="1625"/>
      <c r="QJT3" s="1624"/>
      <c r="QJU3" s="1623"/>
      <c r="QJV3" s="1623"/>
      <c r="QJW3" s="1623"/>
      <c r="QJX3" s="1623"/>
      <c r="QJY3" s="1625"/>
      <c r="QJZ3" s="1624"/>
      <c r="QKA3" s="1623"/>
      <c r="QKB3" s="1623"/>
      <c r="QKC3" s="1623"/>
      <c r="QKD3" s="1623"/>
      <c r="QKE3" s="1625"/>
      <c r="QKF3" s="1624"/>
      <c r="QKG3" s="1623"/>
      <c r="QKH3" s="1623"/>
      <c r="QKI3" s="1623"/>
      <c r="QKJ3" s="1623"/>
      <c r="QKK3" s="1625"/>
      <c r="QKL3" s="1624"/>
      <c r="QKM3" s="1623"/>
      <c r="QKN3" s="1623"/>
      <c r="QKO3" s="1623"/>
      <c r="QKP3" s="1623"/>
      <c r="QKQ3" s="1625"/>
      <c r="QKR3" s="1624"/>
      <c r="QKS3" s="1623"/>
      <c r="QKT3" s="1623"/>
      <c r="QKU3" s="1623"/>
      <c r="QKV3" s="1623"/>
      <c r="QKW3" s="1625"/>
      <c r="QKX3" s="1624"/>
      <c r="QKY3" s="1623"/>
      <c r="QKZ3" s="1623"/>
      <c r="QLA3" s="1623"/>
      <c r="QLB3" s="1623"/>
      <c r="QLC3" s="1625"/>
      <c r="QLD3" s="1624"/>
      <c r="QLE3" s="1623"/>
      <c r="QLF3" s="1623"/>
      <c r="QLG3" s="1623"/>
      <c r="QLH3" s="1623"/>
      <c r="QLI3" s="1625"/>
      <c r="QLJ3" s="1624"/>
      <c r="QLK3" s="1623"/>
      <c r="QLL3" s="1623"/>
      <c r="QLM3" s="1623"/>
      <c r="QLN3" s="1623"/>
      <c r="QLO3" s="1625"/>
      <c r="QLP3" s="1624"/>
      <c r="QLQ3" s="1623"/>
      <c r="QLR3" s="1623"/>
      <c r="QLS3" s="1623"/>
      <c r="QLT3" s="1623"/>
      <c r="QLU3" s="1625"/>
      <c r="QLV3" s="1624"/>
      <c r="QLW3" s="1623"/>
      <c r="QLX3" s="1623"/>
      <c r="QLY3" s="1623"/>
      <c r="QLZ3" s="1623"/>
      <c r="QMA3" s="1625"/>
      <c r="QMB3" s="1624"/>
      <c r="QMC3" s="1623"/>
      <c r="QMD3" s="1623"/>
      <c r="QME3" s="1623"/>
      <c r="QMF3" s="1623"/>
      <c r="QMG3" s="1625"/>
      <c r="QMH3" s="1624"/>
      <c r="QMI3" s="1623"/>
      <c r="QMJ3" s="1623"/>
      <c r="QMK3" s="1623"/>
      <c r="QML3" s="1623"/>
      <c r="QMM3" s="1625"/>
      <c r="QMN3" s="1624"/>
      <c r="QMO3" s="1623"/>
      <c r="QMP3" s="1623"/>
      <c r="QMQ3" s="1623"/>
      <c r="QMR3" s="1623"/>
      <c r="QMS3" s="1625"/>
      <c r="QMT3" s="1624"/>
      <c r="QMU3" s="1623"/>
      <c r="QMV3" s="1623"/>
      <c r="QMW3" s="1623"/>
      <c r="QMX3" s="1623"/>
      <c r="QMY3" s="1625"/>
      <c r="QMZ3" s="1624"/>
      <c r="QNA3" s="1623"/>
      <c r="QNB3" s="1623"/>
      <c r="QNC3" s="1623"/>
      <c r="QND3" s="1623"/>
      <c r="QNE3" s="1625"/>
      <c r="QNF3" s="1624"/>
      <c r="QNG3" s="1623"/>
      <c r="QNH3" s="1623"/>
      <c r="QNI3" s="1623"/>
      <c r="QNJ3" s="1623"/>
      <c r="QNK3" s="1625"/>
      <c r="QNL3" s="1624"/>
      <c r="QNM3" s="1623"/>
      <c r="QNN3" s="1623"/>
      <c r="QNO3" s="1623"/>
      <c r="QNP3" s="1623"/>
      <c r="QNQ3" s="1625"/>
      <c r="QNR3" s="1624"/>
      <c r="QNS3" s="1623"/>
      <c r="QNT3" s="1623"/>
      <c r="QNU3" s="1623"/>
      <c r="QNV3" s="1623"/>
      <c r="QNW3" s="1625"/>
      <c r="QNX3" s="1624"/>
      <c r="QNY3" s="1623"/>
      <c r="QNZ3" s="1623"/>
      <c r="QOA3" s="1623"/>
      <c r="QOB3" s="1623"/>
      <c r="QOC3" s="1625"/>
      <c r="QOD3" s="1624"/>
      <c r="QOE3" s="1623"/>
      <c r="QOF3" s="1623"/>
      <c r="QOG3" s="1623"/>
      <c r="QOH3" s="1623"/>
      <c r="QOI3" s="1625"/>
      <c r="QOJ3" s="1624"/>
      <c r="QOK3" s="1623"/>
      <c r="QOL3" s="1623"/>
      <c r="QOM3" s="1623"/>
      <c r="QON3" s="1623"/>
      <c r="QOO3" s="1625"/>
      <c r="QOP3" s="1624"/>
      <c r="QOQ3" s="1623"/>
      <c r="QOR3" s="1623"/>
      <c r="QOS3" s="1623"/>
      <c r="QOT3" s="1623"/>
      <c r="QOU3" s="1625"/>
      <c r="QOV3" s="1624"/>
      <c r="QOW3" s="1623"/>
      <c r="QOX3" s="1623"/>
      <c r="QOY3" s="1623"/>
      <c r="QOZ3" s="1623"/>
      <c r="QPA3" s="1625"/>
      <c r="QPB3" s="1624"/>
      <c r="QPC3" s="1623"/>
      <c r="QPD3" s="1623"/>
      <c r="QPE3" s="1623"/>
      <c r="QPF3" s="1623"/>
      <c r="QPG3" s="1625"/>
      <c r="QPH3" s="1624"/>
      <c r="QPI3" s="1623"/>
      <c r="QPJ3" s="1623"/>
      <c r="QPK3" s="1623"/>
      <c r="QPL3" s="1623"/>
      <c r="QPM3" s="1625"/>
      <c r="QPN3" s="1624"/>
      <c r="QPO3" s="1623"/>
      <c r="QPP3" s="1623"/>
      <c r="QPQ3" s="1623"/>
      <c r="QPR3" s="1623"/>
      <c r="QPS3" s="1625"/>
      <c r="QPT3" s="1624"/>
      <c r="QPU3" s="1623"/>
      <c r="QPV3" s="1623"/>
      <c r="QPW3" s="1623"/>
      <c r="QPX3" s="1623"/>
      <c r="QPY3" s="1625"/>
      <c r="QPZ3" s="1624"/>
      <c r="QQA3" s="1623"/>
      <c r="QQB3" s="1623"/>
      <c r="QQC3" s="1623"/>
      <c r="QQD3" s="1623"/>
      <c r="QQE3" s="1625"/>
      <c r="QQF3" s="1624"/>
      <c r="QQG3" s="1623"/>
      <c r="QQH3" s="1623"/>
      <c r="QQI3" s="1623"/>
      <c r="QQJ3" s="1623"/>
      <c r="QQK3" s="1625"/>
      <c r="QQL3" s="1624"/>
      <c r="QQM3" s="1623"/>
      <c r="QQN3" s="1623"/>
      <c r="QQO3" s="1623"/>
      <c r="QQP3" s="1623"/>
      <c r="QQQ3" s="1625"/>
      <c r="QQR3" s="1624"/>
      <c r="QQS3" s="1623"/>
      <c r="QQT3" s="1623"/>
      <c r="QQU3" s="1623"/>
      <c r="QQV3" s="1623"/>
      <c r="QQW3" s="1625"/>
      <c r="QQX3" s="1624"/>
      <c r="QQY3" s="1623"/>
      <c r="QQZ3" s="1623"/>
      <c r="QRA3" s="1623"/>
      <c r="QRB3" s="1623"/>
      <c r="QRC3" s="1625"/>
      <c r="QRD3" s="1624"/>
      <c r="QRE3" s="1623"/>
      <c r="QRF3" s="1623"/>
      <c r="QRG3" s="1623"/>
      <c r="QRH3" s="1623"/>
      <c r="QRI3" s="1625"/>
      <c r="QRJ3" s="1624"/>
      <c r="QRK3" s="1623"/>
      <c r="QRL3" s="1623"/>
      <c r="QRM3" s="1623"/>
      <c r="QRN3" s="1623"/>
      <c r="QRO3" s="1625"/>
      <c r="QRP3" s="1624"/>
      <c r="QRQ3" s="1623"/>
      <c r="QRR3" s="1623"/>
      <c r="QRS3" s="1623"/>
      <c r="QRT3" s="1623"/>
      <c r="QRU3" s="1625"/>
      <c r="QRV3" s="1624"/>
      <c r="QRW3" s="1623"/>
      <c r="QRX3" s="1623"/>
      <c r="QRY3" s="1623"/>
      <c r="QRZ3" s="1623"/>
      <c r="QSA3" s="1625"/>
      <c r="QSB3" s="1624"/>
      <c r="QSC3" s="1623"/>
      <c r="QSD3" s="1623"/>
      <c r="QSE3" s="1623"/>
      <c r="QSF3" s="1623"/>
      <c r="QSG3" s="1625"/>
      <c r="QSH3" s="1624"/>
      <c r="QSI3" s="1623"/>
      <c r="QSJ3" s="1623"/>
      <c r="QSK3" s="1623"/>
      <c r="QSL3" s="1623"/>
      <c r="QSM3" s="1625"/>
      <c r="QSN3" s="1624"/>
      <c r="QSO3" s="1623"/>
      <c r="QSP3" s="1623"/>
      <c r="QSQ3" s="1623"/>
      <c r="QSR3" s="1623"/>
      <c r="QSS3" s="1625"/>
      <c r="QST3" s="1624"/>
      <c r="QSU3" s="1623"/>
      <c r="QSV3" s="1623"/>
      <c r="QSW3" s="1623"/>
      <c r="QSX3" s="1623"/>
      <c r="QSY3" s="1625"/>
      <c r="QSZ3" s="1624"/>
      <c r="QTA3" s="1623"/>
      <c r="QTB3" s="1623"/>
      <c r="QTC3" s="1623"/>
      <c r="QTD3" s="1623"/>
      <c r="QTE3" s="1625"/>
      <c r="QTF3" s="1624"/>
      <c r="QTG3" s="1623"/>
      <c r="QTH3" s="1623"/>
      <c r="QTI3" s="1623"/>
      <c r="QTJ3" s="1623"/>
      <c r="QTK3" s="1625"/>
      <c r="QTL3" s="1624"/>
      <c r="QTM3" s="1623"/>
      <c r="QTN3" s="1623"/>
      <c r="QTO3" s="1623"/>
      <c r="QTP3" s="1623"/>
      <c r="QTQ3" s="1625"/>
      <c r="QTR3" s="1624"/>
      <c r="QTS3" s="1623"/>
      <c r="QTT3" s="1623"/>
      <c r="QTU3" s="1623"/>
      <c r="QTV3" s="1623"/>
      <c r="QTW3" s="1625"/>
      <c r="QTX3" s="1624"/>
      <c r="QTY3" s="1623"/>
      <c r="QTZ3" s="1623"/>
      <c r="QUA3" s="1623"/>
      <c r="QUB3" s="1623"/>
      <c r="QUC3" s="1625"/>
      <c r="QUD3" s="1624"/>
      <c r="QUE3" s="1623"/>
      <c r="QUF3" s="1623"/>
      <c r="QUG3" s="1623"/>
      <c r="QUH3" s="1623"/>
      <c r="QUI3" s="1625"/>
      <c r="QUJ3" s="1624"/>
      <c r="QUK3" s="1623"/>
      <c r="QUL3" s="1623"/>
      <c r="QUM3" s="1623"/>
      <c r="QUN3" s="1623"/>
      <c r="QUO3" s="1625"/>
      <c r="QUP3" s="1624"/>
      <c r="QUQ3" s="1623"/>
      <c r="QUR3" s="1623"/>
      <c r="QUS3" s="1623"/>
      <c r="QUT3" s="1623"/>
      <c r="QUU3" s="1625"/>
      <c r="QUV3" s="1624"/>
      <c r="QUW3" s="1623"/>
      <c r="QUX3" s="1623"/>
      <c r="QUY3" s="1623"/>
      <c r="QUZ3" s="1623"/>
      <c r="QVA3" s="1625"/>
      <c r="QVB3" s="1624"/>
      <c r="QVC3" s="1623"/>
      <c r="QVD3" s="1623"/>
      <c r="QVE3" s="1623"/>
      <c r="QVF3" s="1623"/>
      <c r="QVG3" s="1625"/>
      <c r="QVH3" s="1624"/>
      <c r="QVI3" s="1623"/>
      <c r="QVJ3" s="1623"/>
      <c r="QVK3" s="1623"/>
      <c r="QVL3" s="1623"/>
      <c r="QVM3" s="1625"/>
      <c r="QVN3" s="1624"/>
      <c r="QVO3" s="1623"/>
      <c r="QVP3" s="1623"/>
      <c r="QVQ3" s="1623"/>
      <c r="QVR3" s="1623"/>
      <c r="QVS3" s="1625"/>
      <c r="QVT3" s="1624"/>
      <c r="QVU3" s="1623"/>
      <c r="QVV3" s="1623"/>
      <c r="QVW3" s="1623"/>
      <c r="QVX3" s="1623"/>
      <c r="QVY3" s="1625"/>
      <c r="QVZ3" s="1624"/>
      <c r="QWA3" s="1623"/>
      <c r="QWB3" s="1623"/>
      <c r="QWC3" s="1623"/>
      <c r="QWD3" s="1623"/>
      <c r="QWE3" s="1625"/>
      <c r="QWF3" s="1624"/>
      <c r="QWG3" s="1623"/>
      <c r="QWH3" s="1623"/>
      <c r="QWI3" s="1623"/>
      <c r="QWJ3" s="1623"/>
      <c r="QWK3" s="1625"/>
      <c r="QWL3" s="1624"/>
      <c r="QWM3" s="1623"/>
      <c r="QWN3" s="1623"/>
      <c r="QWO3" s="1623"/>
      <c r="QWP3" s="1623"/>
      <c r="QWQ3" s="1625"/>
      <c r="QWR3" s="1624"/>
      <c r="QWS3" s="1623"/>
      <c r="QWT3" s="1623"/>
      <c r="QWU3" s="1623"/>
      <c r="QWV3" s="1623"/>
      <c r="QWW3" s="1625"/>
      <c r="QWX3" s="1624"/>
      <c r="QWY3" s="1623"/>
      <c r="QWZ3" s="1623"/>
      <c r="QXA3" s="1623"/>
      <c r="QXB3" s="1623"/>
      <c r="QXC3" s="1625"/>
      <c r="QXD3" s="1624"/>
      <c r="QXE3" s="1623"/>
      <c r="QXF3" s="1623"/>
      <c r="QXG3" s="1623"/>
      <c r="QXH3" s="1623"/>
      <c r="QXI3" s="1625"/>
      <c r="QXJ3" s="1624"/>
      <c r="QXK3" s="1623"/>
      <c r="QXL3" s="1623"/>
      <c r="QXM3" s="1623"/>
      <c r="QXN3" s="1623"/>
      <c r="QXO3" s="1625"/>
      <c r="QXP3" s="1624"/>
      <c r="QXQ3" s="1623"/>
      <c r="QXR3" s="1623"/>
      <c r="QXS3" s="1623"/>
      <c r="QXT3" s="1623"/>
      <c r="QXU3" s="1625"/>
      <c r="QXV3" s="1624"/>
      <c r="QXW3" s="1623"/>
      <c r="QXX3" s="1623"/>
      <c r="QXY3" s="1623"/>
      <c r="QXZ3" s="1623"/>
      <c r="QYA3" s="1625"/>
      <c r="QYB3" s="1624"/>
      <c r="QYC3" s="1623"/>
      <c r="QYD3" s="1623"/>
      <c r="QYE3" s="1623"/>
      <c r="QYF3" s="1623"/>
      <c r="QYG3" s="1625"/>
      <c r="QYH3" s="1624"/>
      <c r="QYI3" s="1623"/>
      <c r="QYJ3" s="1623"/>
      <c r="QYK3" s="1623"/>
      <c r="QYL3" s="1623"/>
      <c r="QYM3" s="1625"/>
      <c r="QYN3" s="1624"/>
      <c r="QYO3" s="1623"/>
      <c r="QYP3" s="1623"/>
      <c r="QYQ3" s="1623"/>
      <c r="QYR3" s="1623"/>
      <c r="QYS3" s="1625"/>
      <c r="QYT3" s="1624"/>
      <c r="QYU3" s="1623"/>
      <c r="QYV3" s="1623"/>
      <c r="QYW3" s="1623"/>
      <c r="QYX3" s="1623"/>
      <c r="QYY3" s="1625"/>
      <c r="QYZ3" s="1624"/>
      <c r="QZA3" s="1623"/>
      <c r="QZB3" s="1623"/>
      <c r="QZC3" s="1623"/>
      <c r="QZD3" s="1623"/>
      <c r="QZE3" s="1625"/>
      <c r="QZF3" s="1624"/>
      <c r="QZG3" s="1623"/>
      <c r="QZH3" s="1623"/>
      <c r="QZI3" s="1623"/>
      <c r="QZJ3" s="1623"/>
      <c r="QZK3" s="1625"/>
      <c r="QZL3" s="1624"/>
      <c r="QZM3" s="1623"/>
      <c r="QZN3" s="1623"/>
      <c r="QZO3" s="1623"/>
      <c r="QZP3" s="1623"/>
      <c r="QZQ3" s="1625"/>
      <c r="QZR3" s="1624"/>
      <c r="QZS3" s="1623"/>
      <c r="QZT3" s="1623"/>
      <c r="QZU3" s="1623"/>
      <c r="QZV3" s="1623"/>
      <c r="QZW3" s="1625"/>
      <c r="QZX3" s="1624"/>
      <c r="QZY3" s="1623"/>
      <c r="QZZ3" s="1623"/>
      <c r="RAA3" s="1623"/>
      <c r="RAB3" s="1623"/>
      <c r="RAC3" s="1625"/>
      <c r="RAD3" s="1624"/>
      <c r="RAE3" s="1623"/>
      <c r="RAF3" s="1623"/>
      <c r="RAG3" s="1623"/>
      <c r="RAH3" s="1623"/>
      <c r="RAI3" s="1625"/>
      <c r="RAJ3" s="1624"/>
      <c r="RAK3" s="1623"/>
      <c r="RAL3" s="1623"/>
      <c r="RAM3" s="1623"/>
      <c r="RAN3" s="1623"/>
      <c r="RAO3" s="1625"/>
      <c r="RAP3" s="1624"/>
      <c r="RAQ3" s="1623"/>
      <c r="RAR3" s="1623"/>
      <c r="RAS3" s="1623"/>
      <c r="RAT3" s="1623"/>
      <c r="RAU3" s="1625"/>
      <c r="RAV3" s="1624"/>
      <c r="RAW3" s="1623"/>
      <c r="RAX3" s="1623"/>
      <c r="RAY3" s="1623"/>
      <c r="RAZ3" s="1623"/>
      <c r="RBA3" s="1625"/>
      <c r="RBB3" s="1624"/>
      <c r="RBC3" s="1623"/>
      <c r="RBD3" s="1623"/>
      <c r="RBE3" s="1623"/>
      <c r="RBF3" s="1623"/>
      <c r="RBG3" s="1625"/>
      <c r="RBH3" s="1624"/>
      <c r="RBI3" s="1623"/>
      <c r="RBJ3" s="1623"/>
      <c r="RBK3" s="1623"/>
      <c r="RBL3" s="1623"/>
      <c r="RBM3" s="1625"/>
      <c r="RBN3" s="1624"/>
      <c r="RBO3" s="1623"/>
      <c r="RBP3" s="1623"/>
      <c r="RBQ3" s="1623"/>
      <c r="RBR3" s="1623"/>
      <c r="RBS3" s="1625"/>
      <c r="RBT3" s="1624"/>
      <c r="RBU3" s="1623"/>
      <c r="RBV3" s="1623"/>
      <c r="RBW3" s="1623"/>
      <c r="RBX3" s="1623"/>
      <c r="RBY3" s="1625"/>
      <c r="RBZ3" s="1624"/>
      <c r="RCA3" s="1623"/>
      <c r="RCB3" s="1623"/>
      <c r="RCC3" s="1623"/>
      <c r="RCD3" s="1623"/>
      <c r="RCE3" s="1625"/>
      <c r="RCF3" s="1624"/>
      <c r="RCG3" s="1623"/>
      <c r="RCH3" s="1623"/>
      <c r="RCI3" s="1623"/>
      <c r="RCJ3" s="1623"/>
      <c r="RCK3" s="1625"/>
      <c r="RCL3" s="1624"/>
      <c r="RCM3" s="1623"/>
      <c r="RCN3" s="1623"/>
      <c r="RCO3" s="1623"/>
      <c r="RCP3" s="1623"/>
      <c r="RCQ3" s="1625"/>
      <c r="RCR3" s="1624"/>
      <c r="RCS3" s="1623"/>
      <c r="RCT3" s="1623"/>
      <c r="RCU3" s="1623"/>
      <c r="RCV3" s="1623"/>
      <c r="RCW3" s="1625"/>
      <c r="RCX3" s="1624"/>
      <c r="RCY3" s="1623"/>
      <c r="RCZ3" s="1623"/>
      <c r="RDA3" s="1623"/>
      <c r="RDB3" s="1623"/>
      <c r="RDC3" s="1625"/>
      <c r="RDD3" s="1624"/>
      <c r="RDE3" s="1623"/>
      <c r="RDF3" s="1623"/>
      <c r="RDG3" s="1623"/>
      <c r="RDH3" s="1623"/>
      <c r="RDI3" s="1625"/>
      <c r="RDJ3" s="1624"/>
      <c r="RDK3" s="1623"/>
      <c r="RDL3" s="1623"/>
      <c r="RDM3" s="1623"/>
      <c r="RDN3" s="1623"/>
      <c r="RDO3" s="1625"/>
      <c r="RDP3" s="1624"/>
      <c r="RDQ3" s="1623"/>
      <c r="RDR3" s="1623"/>
      <c r="RDS3" s="1623"/>
      <c r="RDT3" s="1623"/>
      <c r="RDU3" s="1625"/>
      <c r="RDV3" s="1624"/>
      <c r="RDW3" s="1623"/>
      <c r="RDX3" s="1623"/>
      <c r="RDY3" s="1623"/>
      <c r="RDZ3" s="1623"/>
      <c r="REA3" s="1625"/>
      <c r="REB3" s="1624"/>
      <c r="REC3" s="1623"/>
      <c r="RED3" s="1623"/>
      <c r="REE3" s="1623"/>
      <c r="REF3" s="1623"/>
      <c r="REG3" s="1625"/>
      <c r="REH3" s="1624"/>
      <c r="REI3" s="1623"/>
      <c r="REJ3" s="1623"/>
      <c r="REK3" s="1623"/>
      <c r="REL3" s="1623"/>
      <c r="REM3" s="1625"/>
      <c r="REN3" s="1624"/>
      <c r="REO3" s="1623"/>
      <c r="REP3" s="1623"/>
      <c r="REQ3" s="1623"/>
      <c r="RER3" s="1623"/>
      <c r="RES3" s="1625"/>
      <c r="RET3" s="1624"/>
      <c r="REU3" s="1623"/>
      <c r="REV3" s="1623"/>
      <c r="REW3" s="1623"/>
      <c r="REX3" s="1623"/>
      <c r="REY3" s="1625"/>
      <c r="REZ3" s="1624"/>
      <c r="RFA3" s="1623"/>
      <c r="RFB3" s="1623"/>
      <c r="RFC3" s="1623"/>
      <c r="RFD3" s="1623"/>
      <c r="RFE3" s="1625"/>
      <c r="RFF3" s="1624"/>
      <c r="RFG3" s="1623"/>
      <c r="RFH3" s="1623"/>
      <c r="RFI3" s="1623"/>
      <c r="RFJ3" s="1623"/>
      <c r="RFK3" s="1625"/>
      <c r="RFL3" s="1624"/>
      <c r="RFM3" s="1623"/>
      <c r="RFN3" s="1623"/>
      <c r="RFO3" s="1623"/>
      <c r="RFP3" s="1623"/>
      <c r="RFQ3" s="1625"/>
      <c r="RFR3" s="1624"/>
      <c r="RFS3" s="1623"/>
      <c r="RFT3" s="1623"/>
      <c r="RFU3" s="1623"/>
      <c r="RFV3" s="1623"/>
      <c r="RFW3" s="1625"/>
      <c r="RFX3" s="1624"/>
      <c r="RFY3" s="1623"/>
      <c r="RFZ3" s="1623"/>
      <c r="RGA3" s="1623"/>
      <c r="RGB3" s="1623"/>
      <c r="RGC3" s="1625"/>
      <c r="RGD3" s="1624"/>
      <c r="RGE3" s="1623"/>
      <c r="RGF3" s="1623"/>
      <c r="RGG3" s="1623"/>
      <c r="RGH3" s="1623"/>
      <c r="RGI3" s="1625"/>
      <c r="RGJ3" s="1624"/>
      <c r="RGK3" s="1623"/>
      <c r="RGL3" s="1623"/>
      <c r="RGM3" s="1623"/>
      <c r="RGN3" s="1623"/>
      <c r="RGO3" s="1625"/>
      <c r="RGP3" s="1624"/>
      <c r="RGQ3" s="1623"/>
      <c r="RGR3" s="1623"/>
      <c r="RGS3" s="1623"/>
      <c r="RGT3" s="1623"/>
      <c r="RGU3" s="1625"/>
      <c r="RGV3" s="1624"/>
      <c r="RGW3" s="1623"/>
      <c r="RGX3" s="1623"/>
      <c r="RGY3" s="1623"/>
      <c r="RGZ3" s="1623"/>
      <c r="RHA3" s="1625"/>
      <c r="RHB3" s="1624"/>
      <c r="RHC3" s="1623"/>
      <c r="RHD3" s="1623"/>
      <c r="RHE3" s="1623"/>
      <c r="RHF3" s="1623"/>
      <c r="RHG3" s="1625"/>
      <c r="RHH3" s="1624"/>
      <c r="RHI3" s="1623"/>
      <c r="RHJ3" s="1623"/>
      <c r="RHK3" s="1623"/>
      <c r="RHL3" s="1623"/>
      <c r="RHM3" s="1625"/>
      <c r="RHN3" s="1624"/>
      <c r="RHO3" s="1623"/>
      <c r="RHP3" s="1623"/>
      <c r="RHQ3" s="1623"/>
      <c r="RHR3" s="1623"/>
      <c r="RHS3" s="1625"/>
      <c r="RHT3" s="1624"/>
      <c r="RHU3" s="1623"/>
      <c r="RHV3" s="1623"/>
      <c r="RHW3" s="1623"/>
      <c r="RHX3" s="1623"/>
      <c r="RHY3" s="1625"/>
      <c r="RHZ3" s="1624"/>
      <c r="RIA3" s="1623"/>
      <c r="RIB3" s="1623"/>
      <c r="RIC3" s="1623"/>
      <c r="RID3" s="1623"/>
      <c r="RIE3" s="1625"/>
      <c r="RIF3" s="1624"/>
      <c r="RIG3" s="1623"/>
      <c r="RIH3" s="1623"/>
      <c r="RII3" s="1623"/>
      <c r="RIJ3" s="1623"/>
      <c r="RIK3" s="1625"/>
      <c r="RIL3" s="1624"/>
      <c r="RIM3" s="1623"/>
      <c r="RIN3" s="1623"/>
      <c r="RIO3" s="1623"/>
      <c r="RIP3" s="1623"/>
      <c r="RIQ3" s="1625"/>
      <c r="RIR3" s="1624"/>
      <c r="RIS3" s="1623"/>
      <c r="RIT3" s="1623"/>
      <c r="RIU3" s="1623"/>
      <c r="RIV3" s="1623"/>
      <c r="RIW3" s="1625"/>
      <c r="RIX3" s="1624"/>
      <c r="RIY3" s="1623"/>
      <c r="RIZ3" s="1623"/>
      <c r="RJA3" s="1623"/>
      <c r="RJB3" s="1623"/>
      <c r="RJC3" s="1625"/>
      <c r="RJD3" s="1624"/>
      <c r="RJE3" s="1623"/>
      <c r="RJF3" s="1623"/>
      <c r="RJG3" s="1623"/>
      <c r="RJH3" s="1623"/>
      <c r="RJI3" s="1625"/>
      <c r="RJJ3" s="1624"/>
      <c r="RJK3" s="1623"/>
      <c r="RJL3" s="1623"/>
      <c r="RJM3" s="1623"/>
      <c r="RJN3" s="1623"/>
      <c r="RJO3" s="1625"/>
      <c r="RJP3" s="1624"/>
      <c r="RJQ3" s="1623"/>
      <c r="RJR3" s="1623"/>
      <c r="RJS3" s="1623"/>
      <c r="RJT3" s="1623"/>
      <c r="RJU3" s="1625"/>
      <c r="RJV3" s="1624"/>
      <c r="RJW3" s="1623"/>
      <c r="RJX3" s="1623"/>
      <c r="RJY3" s="1623"/>
      <c r="RJZ3" s="1623"/>
      <c r="RKA3" s="1625"/>
      <c r="RKB3" s="1624"/>
      <c r="RKC3" s="1623"/>
      <c r="RKD3" s="1623"/>
      <c r="RKE3" s="1623"/>
      <c r="RKF3" s="1623"/>
      <c r="RKG3" s="1625"/>
      <c r="RKH3" s="1624"/>
      <c r="RKI3" s="1623"/>
      <c r="RKJ3" s="1623"/>
      <c r="RKK3" s="1623"/>
      <c r="RKL3" s="1623"/>
      <c r="RKM3" s="1625"/>
      <c r="RKN3" s="1624"/>
      <c r="RKO3" s="1623"/>
      <c r="RKP3" s="1623"/>
      <c r="RKQ3" s="1623"/>
      <c r="RKR3" s="1623"/>
      <c r="RKS3" s="1625"/>
      <c r="RKT3" s="1624"/>
      <c r="RKU3" s="1623"/>
      <c r="RKV3" s="1623"/>
      <c r="RKW3" s="1623"/>
      <c r="RKX3" s="1623"/>
      <c r="RKY3" s="1625"/>
      <c r="RKZ3" s="1624"/>
      <c r="RLA3" s="1623"/>
      <c r="RLB3" s="1623"/>
      <c r="RLC3" s="1623"/>
      <c r="RLD3" s="1623"/>
      <c r="RLE3" s="1625"/>
      <c r="RLF3" s="1624"/>
      <c r="RLG3" s="1623"/>
      <c r="RLH3" s="1623"/>
      <c r="RLI3" s="1623"/>
      <c r="RLJ3" s="1623"/>
      <c r="RLK3" s="1625"/>
      <c r="RLL3" s="1624"/>
      <c r="RLM3" s="1623"/>
      <c r="RLN3" s="1623"/>
      <c r="RLO3" s="1623"/>
      <c r="RLP3" s="1623"/>
      <c r="RLQ3" s="1625"/>
      <c r="RLR3" s="1624"/>
      <c r="RLS3" s="1623"/>
      <c r="RLT3" s="1623"/>
      <c r="RLU3" s="1623"/>
      <c r="RLV3" s="1623"/>
      <c r="RLW3" s="1625"/>
      <c r="RLX3" s="1624"/>
      <c r="RLY3" s="1623"/>
      <c r="RLZ3" s="1623"/>
      <c r="RMA3" s="1623"/>
      <c r="RMB3" s="1623"/>
      <c r="RMC3" s="1625"/>
      <c r="RMD3" s="1624"/>
      <c r="RME3" s="1623"/>
      <c r="RMF3" s="1623"/>
      <c r="RMG3" s="1623"/>
      <c r="RMH3" s="1623"/>
      <c r="RMI3" s="1625"/>
      <c r="RMJ3" s="1624"/>
      <c r="RMK3" s="1623"/>
      <c r="RML3" s="1623"/>
      <c r="RMM3" s="1623"/>
      <c r="RMN3" s="1623"/>
      <c r="RMO3" s="1625"/>
      <c r="RMP3" s="1624"/>
      <c r="RMQ3" s="1623"/>
      <c r="RMR3" s="1623"/>
      <c r="RMS3" s="1623"/>
      <c r="RMT3" s="1623"/>
      <c r="RMU3" s="1625"/>
      <c r="RMV3" s="1624"/>
      <c r="RMW3" s="1623"/>
      <c r="RMX3" s="1623"/>
      <c r="RMY3" s="1623"/>
      <c r="RMZ3" s="1623"/>
      <c r="RNA3" s="1625"/>
      <c r="RNB3" s="1624"/>
      <c r="RNC3" s="1623"/>
      <c r="RND3" s="1623"/>
      <c r="RNE3" s="1623"/>
      <c r="RNF3" s="1623"/>
      <c r="RNG3" s="1625"/>
      <c r="RNH3" s="1624"/>
      <c r="RNI3" s="1623"/>
      <c r="RNJ3" s="1623"/>
      <c r="RNK3" s="1623"/>
      <c r="RNL3" s="1623"/>
      <c r="RNM3" s="1625"/>
      <c r="RNN3" s="1624"/>
      <c r="RNO3" s="1623"/>
      <c r="RNP3" s="1623"/>
      <c r="RNQ3" s="1623"/>
      <c r="RNR3" s="1623"/>
      <c r="RNS3" s="1625"/>
      <c r="RNT3" s="1624"/>
      <c r="RNU3" s="1623"/>
      <c r="RNV3" s="1623"/>
      <c r="RNW3" s="1623"/>
      <c r="RNX3" s="1623"/>
      <c r="RNY3" s="1625"/>
      <c r="RNZ3" s="1624"/>
      <c r="ROA3" s="1623"/>
      <c r="ROB3" s="1623"/>
      <c r="ROC3" s="1623"/>
      <c r="ROD3" s="1623"/>
      <c r="ROE3" s="1625"/>
      <c r="ROF3" s="1624"/>
      <c r="ROG3" s="1623"/>
      <c r="ROH3" s="1623"/>
      <c r="ROI3" s="1623"/>
      <c r="ROJ3" s="1623"/>
      <c r="ROK3" s="1625"/>
      <c r="ROL3" s="1624"/>
      <c r="ROM3" s="1623"/>
      <c r="RON3" s="1623"/>
      <c r="ROO3" s="1623"/>
      <c r="ROP3" s="1623"/>
      <c r="ROQ3" s="1625"/>
      <c r="ROR3" s="1624"/>
      <c r="ROS3" s="1623"/>
      <c r="ROT3" s="1623"/>
      <c r="ROU3" s="1623"/>
      <c r="ROV3" s="1623"/>
      <c r="ROW3" s="1625"/>
      <c r="ROX3" s="1624"/>
      <c r="ROY3" s="1623"/>
      <c r="ROZ3" s="1623"/>
      <c r="RPA3" s="1623"/>
      <c r="RPB3" s="1623"/>
      <c r="RPC3" s="1625"/>
      <c r="RPD3" s="1624"/>
      <c r="RPE3" s="1623"/>
      <c r="RPF3" s="1623"/>
      <c r="RPG3" s="1623"/>
      <c r="RPH3" s="1623"/>
      <c r="RPI3" s="1625"/>
      <c r="RPJ3" s="1624"/>
      <c r="RPK3" s="1623"/>
      <c r="RPL3" s="1623"/>
      <c r="RPM3" s="1623"/>
      <c r="RPN3" s="1623"/>
      <c r="RPO3" s="1625"/>
      <c r="RPP3" s="1624"/>
      <c r="RPQ3" s="1623"/>
      <c r="RPR3" s="1623"/>
      <c r="RPS3" s="1623"/>
      <c r="RPT3" s="1623"/>
      <c r="RPU3" s="1625"/>
      <c r="RPV3" s="1624"/>
      <c r="RPW3" s="1623"/>
      <c r="RPX3" s="1623"/>
      <c r="RPY3" s="1623"/>
      <c r="RPZ3" s="1623"/>
      <c r="RQA3" s="1625"/>
      <c r="RQB3" s="1624"/>
      <c r="RQC3" s="1623"/>
      <c r="RQD3" s="1623"/>
      <c r="RQE3" s="1623"/>
      <c r="RQF3" s="1623"/>
      <c r="RQG3" s="1625"/>
      <c r="RQH3" s="1624"/>
      <c r="RQI3" s="1623"/>
      <c r="RQJ3" s="1623"/>
      <c r="RQK3" s="1623"/>
      <c r="RQL3" s="1623"/>
      <c r="RQM3" s="1625"/>
      <c r="RQN3" s="1624"/>
      <c r="RQO3" s="1623"/>
      <c r="RQP3" s="1623"/>
      <c r="RQQ3" s="1623"/>
      <c r="RQR3" s="1623"/>
      <c r="RQS3" s="1625"/>
      <c r="RQT3" s="1624"/>
      <c r="RQU3" s="1623"/>
      <c r="RQV3" s="1623"/>
      <c r="RQW3" s="1623"/>
      <c r="RQX3" s="1623"/>
      <c r="RQY3" s="1625"/>
      <c r="RQZ3" s="1624"/>
      <c r="RRA3" s="1623"/>
      <c r="RRB3" s="1623"/>
      <c r="RRC3" s="1623"/>
      <c r="RRD3" s="1623"/>
      <c r="RRE3" s="1625"/>
      <c r="RRF3" s="1624"/>
      <c r="RRG3" s="1623"/>
      <c r="RRH3" s="1623"/>
      <c r="RRI3" s="1623"/>
      <c r="RRJ3" s="1623"/>
      <c r="RRK3" s="1625"/>
      <c r="RRL3" s="1624"/>
      <c r="RRM3" s="1623"/>
      <c r="RRN3" s="1623"/>
      <c r="RRO3" s="1623"/>
      <c r="RRP3" s="1623"/>
      <c r="RRQ3" s="1625"/>
      <c r="RRR3" s="1624"/>
      <c r="RRS3" s="1623"/>
      <c r="RRT3" s="1623"/>
      <c r="RRU3" s="1623"/>
      <c r="RRV3" s="1623"/>
      <c r="RRW3" s="1625"/>
      <c r="RRX3" s="1624"/>
      <c r="RRY3" s="1623"/>
      <c r="RRZ3" s="1623"/>
      <c r="RSA3" s="1623"/>
      <c r="RSB3" s="1623"/>
      <c r="RSC3" s="1625"/>
      <c r="RSD3" s="1624"/>
      <c r="RSE3" s="1623"/>
      <c r="RSF3" s="1623"/>
      <c r="RSG3" s="1623"/>
      <c r="RSH3" s="1623"/>
      <c r="RSI3" s="1625"/>
      <c r="RSJ3" s="1624"/>
      <c r="RSK3" s="1623"/>
      <c r="RSL3" s="1623"/>
      <c r="RSM3" s="1623"/>
      <c r="RSN3" s="1623"/>
      <c r="RSO3" s="1625"/>
      <c r="RSP3" s="1624"/>
      <c r="RSQ3" s="1623"/>
      <c r="RSR3" s="1623"/>
      <c r="RSS3" s="1623"/>
      <c r="RST3" s="1623"/>
      <c r="RSU3" s="1625"/>
      <c r="RSV3" s="1624"/>
      <c r="RSW3" s="1623"/>
      <c r="RSX3" s="1623"/>
      <c r="RSY3" s="1623"/>
      <c r="RSZ3" s="1623"/>
      <c r="RTA3" s="1625"/>
      <c r="RTB3" s="1624"/>
      <c r="RTC3" s="1623"/>
      <c r="RTD3" s="1623"/>
      <c r="RTE3" s="1623"/>
      <c r="RTF3" s="1623"/>
      <c r="RTG3" s="1625"/>
      <c r="RTH3" s="1624"/>
      <c r="RTI3" s="1623"/>
      <c r="RTJ3" s="1623"/>
      <c r="RTK3" s="1623"/>
      <c r="RTL3" s="1623"/>
      <c r="RTM3" s="1625"/>
      <c r="RTN3" s="1624"/>
      <c r="RTO3" s="1623"/>
      <c r="RTP3" s="1623"/>
      <c r="RTQ3" s="1623"/>
      <c r="RTR3" s="1623"/>
      <c r="RTS3" s="1625"/>
      <c r="RTT3" s="1624"/>
      <c r="RTU3" s="1623"/>
      <c r="RTV3" s="1623"/>
      <c r="RTW3" s="1623"/>
      <c r="RTX3" s="1623"/>
      <c r="RTY3" s="1625"/>
      <c r="RTZ3" s="1624"/>
      <c r="RUA3" s="1623"/>
      <c r="RUB3" s="1623"/>
      <c r="RUC3" s="1623"/>
      <c r="RUD3" s="1623"/>
      <c r="RUE3" s="1625"/>
      <c r="RUF3" s="1624"/>
      <c r="RUG3" s="1623"/>
      <c r="RUH3" s="1623"/>
      <c r="RUI3" s="1623"/>
      <c r="RUJ3" s="1623"/>
      <c r="RUK3" s="1625"/>
      <c r="RUL3" s="1624"/>
      <c r="RUM3" s="1623"/>
      <c r="RUN3" s="1623"/>
      <c r="RUO3" s="1623"/>
      <c r="RUP3" s="1623"/>
      <c r="RUQ3" s="1625"/>
      <c r="RUR3" s="1624"/>
      <c r="RUS3" s="1623"/>
      <c r="RUT3" s="1623"/>
      <c r="RUU3" s="1623"/>
      <c r="RUV3" s="1623"/>
      <c r="RUW3" s="1625"/>
      <c r="RUX3" s="1624"/>
      <c r="RUY3" s="1623"/>
      <c r="RUZ3" s="1623"/>
      <c r="RVA3" s="1623"/>
      <c r="RVB3" s="1623"/>
      <c r="RVC3" s="1625"/>
      <c r="RVD3" s="1624"/>
      <c r="RVE3" s="1623"/>
      <c r="RVF3" s="1623"/>
      <c r="RVG3" s="1623"/>
      <c r="RVH3" s="1623"/>
      <c r="RVI3" s="1625"/>
      <c r="RVJ3" s="1624"/>
      <c r="RVK3" s="1623"/>
      <c r="RVL3" s="1623"/>
      <c r="RVM3" s="1623"/>
      <c r="RVN3" s="1623"/>
      <c r="RVO3" s="1625"/>
      <c r="RVP3" s="1624"/>
      <c r="RVQ3" s="1623"/>
      <c r="RVR3" s="1623"/>
      <c r="RVS3" s="1623"/>
      <c r="RVT3" s="1623"/>
      <c r="RVU3" s="1625"/>
      <c r="RVV3" s="1624"/>
      <c r="RVW3" s="1623"/>
      <c r="RVX3" s="1623"/>
      <c r="RVY3" s="1623"/>
      <c r="RVZ3" s="1623"/>
      <c r="RWA3" s="1625"/>
      <c r="RWB3" s="1624"/>
      <c r="RWC3" s="1623"/>
      <c r="RWD3" s="1623"/>
      <c r="RWE3" s="1623"/>
      <c r="RWF3" s="1623"/>
      <c r="RWG3" s="1625"/>
      <c r="RWH3" s="1624"/>
      <c r="RWI3" s="1623"/>
      <c r="RWJ3" s="1623"/>
      <c r="RWK3" s="1623"/>
      <c r="RWL3" s="1623"/>
      <c r="RWM3" s="1625"/>
      <c r="RWN3" s="1624"/>
      <c r="RWO3" s="1623"/>
      <c r="RWP3" s="1623"/>
      <c r="RWQ3" s="1623"/>
      <c r="RWR3" s="1623"/>
      <c r="RWS3" s="1625"/>
      <c r="RWT3" s="1624"/>
      <c r="RWU3" s="1623"/>
      <c r="RWV3" s="1623"/>
      <c r="RWW3" s="1623"/>
      <c r="RWX3" s="1623"/>
      <c r="RWY3" s="1625"/>
      <c r="RWZ3" s="1624"/>
      <c r="RXA3" s="1623"/>
      <c r="RXB3" s="1623"/>
      <c r="RXC3" s="1623"/>
      <c r="RXD3" s="1623"/>
      <c r="RXE3" s="1625"/>
      <c r="RXF3" s="1624"/>
      <c r="RXG3" s="1623"/>
      <c r="RXH3" s="1623"/>
      <c r="RXI3" s="1623"/>
      <c r="RXJ3" s="1623"/>
      <c r="RXK3" s="1625"/>
      <c r="RXL3" s="1624"/>
      <c r="RXM3" s="1623"/>
      <c r="RXN3" s="1623"/>
      <c r="RXO3" s="1623"/>
      <c r="RXP3" s="1623"/>
      <c r="RXQ3" s="1625"/>
      <c r="RXR3" s="1624"/>
      <c r="RXS3" s="1623"/>
      <c r="RXT3" s="1623"/>
      <c r="RXU3" s="1623"/>
      <c r="RXV3" s="1623"/>
      <c r="RXW3" s="1625"/>
      <c r="RXX3" s="1624"/>
      <c r="RXY3" s="1623"/>
      <c r="RXZ3" s="1623"/>
      <c r="RYA3" s="1623"/>
      <c r="RYB3" s="1623"/>
      <c r="RYC3" s="1625"/>
      <c r="RYD3" s="1624"/>
      <c r="RYE3" s="1623"/>
      <c r="RYF3" s="1623"/>
      <c r="RYG3" s="1623"/>
      <c r="RYH3" s="1623"/>
      <c r="RYI3" s="1625"/>
      <c r="RYJ3" s="1624"/>
      <c r="RYK3" s="1623"/>
      <c r="RYL3" s="1623"/>
      <c r="RYM3" s="1623"/>
      <c r="RYN3" s="1623"/>
      <c r="RYO3" s="1625"/>
      <c r="RYP3" s="1624"/>
      <c r="RYQ3" s="1623"/>
      <c r="RYR3" s="1623"/>
      <c r="RYS3" s="1623"/>
      <c r="RYT3" s="1623"/>
      <c r="RYU3" s="1625"/>
      <c r="RYV3" s="1624"/>
      <c r="RYW3" s="1623"/>
      <c r="RYX3" s="1623"/>
      <c r="RYY3" s="1623"/>
      <c r="RYZ3" s="1623"/>
      <c r="RZA3" s="1625"/>
      <c r="RZB3" s="1624"/>
      <c r="RZC3" s="1623"/>
      <c r="RZD3" s="1623"/>
      <c r="RZE3" s="1623"/>
      <c r="RZF3" s="1623"/>
      <c r="RZG3" s="1625"/>
      <c r="RZH3" s="1624"/>
      <c r="RZI3" s="1623"/>
      <c r="RZJ3" s="1623"/>
      <c r="RZK3" s="1623"/>
      <c r="RZL3" s="1623"/>
      <c r="RZM3" s="1625"/>
      <c r="RZN3" s="1624"/>
      <c r="RZO3" s="1623"/>
      <c r="RZP3" s="1623"/>
      <c r="RZQ3" s="1623"/>
      <c r="RZR3" s="1623"/>
      <c r="RZS3" s="1625"/>
      <c r="RZT3" s="1624"/>
      <c r="RZU3" s="1623"/>
      <c r="RZV3" s="1623"/>
      <c r="RZW3" s="1623"/>
      <c r="RZX3" s="1623"/>
      <c r="RZY3" s="1625"/>
      <c r="RZZ3" s="1624"/>
      <c r="SAA3" s="1623"/>
      <c r="SAB3" s="1623"/>
      <c r="SAC3" s="1623"/>
      <c r="SAD3" s="1623"/>
      <c r="SAE3" s="1625"/>
      <c r="SAF3" s="1624"/>
      <c r="SAG3" s="1623"/>
      <c r="SAH3" s="1623"/>
      <c r="SAI3" s="1623"/>
      <c r="SAJ3" s="1623"/>
      <c r="SAK3" s="1625"/>
      <c r="SAL3" s="1624"/>
      <c r="SAM3" s="1623"/>
      <c r="SAN3" s="1623"/>
      <c r="SAO3" s="1623"/>
      <c r="SAP3" s="1623"/>
      <c r="SAQ3" s="1625"/>
      <c r="SAR3" s="1624"/>
      <c r="SAS3" s="1623"/>
      <c r="SAT3" s="1623"/>
      <c r="SAU3" s="1623"/>
      <c r="SAV3" s="1623"/>
      <c r="SAW3" s="1625"/>
      <c r="SAX3" s="1624"/>
      <c r="SAY3" s="1623"/>
      <c r="SAZ3" s="1623"/>
      <c r="SBA3" s="1623"/>
      <c r="SBB3" s="1623"/>
      <c r="SBC3" s="1625"/>
      <c r="SBD3" s="1624"/>
      <c r="SBE3" s="1623"/>
      <c r="SBF3" s="1623"/>
      <c r="SBG3" s="1623"/>
      <c r="SBH3" s="1623"/>
      <c r="SBI3" s="1625"/>
      <c r="SBJ3" s="1624"/>
      <c r="SBK3" s="1623"/>
      <c r="SBL3" s="1623"/>
      <c r="SBM3" s="1623"/>
      <c r="SBN3" s="1623"/>
      <c r="SBO3" s="1625"/>
      <c r="SBP3" s="1624"/>
      <c r="SBQ3" s="1623"/>
      <c r="SBR3" s="1623"/>
      <c r="SBS3" s="1623"/>
      <c r="SBT3" s="1623"/>
      <c r="SBU3" s="1625"/>
      <c r="SBV3" s="1624"/>
      <c r="SBW3" s="1623"/>
      <c r="SBX3" s="1623"/>
      <c r="SBY3" s="1623"/>
      <c r="SBZ3" s="1623"/>
      <c r="SCA3" s="1625"/>
      <c r="SCB3" s="1624"/>
      <c r="SCC3" s="1623"/>
      <c r="SCD3" s="1623"/>
      <c r="SCE3" s="1623"/>
      <c r="SCF3" s="1623"/>
      <c r="SCG3" s="1625"/>
      <c r="SCH3" s="1624"/>
      <c r="SCI3" s="1623"/>
      <c r="SCJ3" s="1623"/>
      <c r="SCK3" s="1623"/>
      <c r="SCL3" s="1623"/>
      <c r="SCM3" s="1625"/>
      <c r="SCN3" s="1624"/>
      <c r="SCO3" s="1623"/>
      <c r="SCP3" s="1623"/>
      <c r="SCQ3" s="1623"/>
      <c r="SCR3" s="1623"/>
      <c r="SCS3" s="1625"/>
      <c r="SCT3" s="1624"/>
      <c r="SCU3" s="1623"/>
      <c r="SCV3" s="1623"/>
      <c r="SCW3" s="1623"/>
      <c r="SCX3" s="1623"/>
      <c r="SCY3" s="1625"/>
      <c r="SCZ3" s="1624"/>
      <c r="SDA3" s="1623"/>
      <c r="SDB3" s="1623"/>
      <c r="SDC3" s="1623"/>
      <c r="SDD3" s="1623"/>
      <c r="SDE3" s="1625"/>
      <c r="SDF3" s="1624"/>
      <c r="SDG3" s="1623"/>
      <c r="SDH3" s="1623"/>
      <c r="SDI3" s="1623"/>
      <c r="SDJ3" s="1623"/>
      <c r="SDK3" s="1625"/>
      <c r="SDL3" s="1624"/>
      <c r="SDM3" s="1623"/>
      <c r="SDN3" s="1623"/>
      <c r="SDO3" s="1623"/>
      <c r="SDP3" s="1623"/>
      <c r="SDQ3" s="1625"/>
      <c r="SDR3" s="1624"/>
      <c r="SDS3" s="1623"/>
      <c r="SDT3" s="1623"/>
      <c r="SDU3" s="1623"/>
      <c r="SDV3" s="1623"/>
      <c r="SDW3" s="1625"/>
      <c r="SDX3" s="1624"/>
      <c r="SDY3" s="1623"/>
      <c r="SDZ3" s="1623"/>
      <c r="SEA3" s="1623"/>
      <c r="SEB3" s="1623"/>
      <c r="SEC3" s="1625"/>
      <c r="SED3" s="1624"/>
      <c r="SEE3" s="1623"/>
      <c r="SEF3" s="1623"/>
      <c r="SEG3" s="1623"/>
      <c r="SEH3" s="1623"/>
      <c r="SEI3" s="1625"/>
      <c r="SEJ3" s="1624"/>
      <c r="SEK3" s="1623"/>
      <c r="SEL3" s="1623"/>
      <c r="SEM3" s="1623"/>
      <c r="SEN3" s="1623"/>
      <c r="SEO3" s="1625"/>
      <c r="SEP3" s="1624"/>
      <c r="SEQ3" s="1623"/>
      <c r="SER3" s="1623"/>
      <c r="SES3" s="1623"/>
      <c r="SET3" s="1623"/>
      <c r="SEU3" s="1625"/>
      <c r="SEV3" s="1624"/>
      <c r="SEW3" s="1623"/>
      <c r="SEX3" s="1623"/>
      <c r="SEY3" s="1623"/>
      <c r="SEZ3" s="1623"/>
      <c r="SFA3" s="1625"/>
      <c r="SFB3" s="1624"/>
      <c r="SFC3" s="1623"/>
      <c r="SFD3" s="1623"/>
      <c r="SFE3" s="1623"/>
      <c r="SFF3" s="1623"/>
      <c r="SFG3" s="1625"/>
      <c r="SFH3" s="1624"/>
      <c r="SFI3" s="1623"/>
      <c r="SFJ3" s="1623"/>
      <c r="SFK3" s="1623"/>
      <c r="SFL3" s="1623"/>
      <c r="SFM3" s="1625"/>
      <c r="SFN3" s="1624"/>
      <c r="SFO3" s="1623"/>
      <c r="SFP3" s="1623"/>
      <c r="SFQ3" s="1623"/>
      <c r="SFR3" s="1623"/>
      <c r="SFS3" s="1625"/>
      <c r="SFT3" s="1624"/>
      <c r="SFU3" s="1623"/>
      <c r="SFV3" s="1623"/>
      <c r="SFW3" s="1623"/>
      <c r="SFX3" s="1623"/>
      <c r="SFY3" s="1625"/>
      <c r="SFZ3" s="1624"/>
      <c r="SGA3" s="1623"/>
      <c r="SGB3" s="1623"/>
      <c r="SGC3" s="1623"/>
      <c r="SGD3" s="1623"/>
      <c r="SGE3" s="1625"/>
      <c r="SGF3" s="1624"/>
      <c r="SGG3" s="1623"/>
      <c r="SGH3" s="1623"/>
      <c r="SGI3" s="1623"/>
      <c r="SGJ3" s="1623"/>
      <c r="SGK3" s="1625"/>
      <c r="SGL3" s="1624"/>
      <c r="SGM3" s="1623"/>
      <c r="SGN3" s="1623"/>
      <c r="SGO3" s="1623"/>
      <c r="SGP3" s="1623"/>
      <c r="SGQ3" s="1625"/>
      <c r="SGR3" s="1624"/>
      <c r="SGS3" s="1623"/>
      <c r="SGT3" s="1623"/>
      <c r="SGU3" s="1623"/>
      <c r="SGV3" s="1623"/>
      <c r="SGW3" s="1625"/>
      <c r="SGX3" s="1624"/>
      <c r="SGY3" s="1623"/>
      <c r="SGZ3" s="1623"/>
      <c r="SHA3" s="1623"/>
      <c r="SHB3" s="1623"/>
      <c r="SHC3" s="1625"/>
      <c r="SHD3" s="1624"/>
      <c r="SHE3" s="1623"/>
      <c r="SHF3" s="1623"/>
      <c r="SHG3" s="1623"/>
      <c r="SHH3" s="1623"/>
      <c r="SHI3" s="1625"/>
      <c r="SHJ3" s="1624"/>
      <c r="SHK3" s="1623"/>
      <c r="SHL3" s="1623"/>
      <c r="SHM3" s="1623"/>
      <c r="SHN3" s="1623"/>
      <c r="SHO3" s="1625"/>
      <c r="SHP3" s="1624"/>
      <c r="SHQ3" s="1623"/>
      <c r="SHR3" s="1623"/>
      <c r="SHS3" s="1623"/>
      <c r="SHT3" s="1623"/>
      <c r="SHU3" s="1625"/>
      <c r="SHV3" s="1624"/>
      <c r="SHW3" s="1623"/>
      <c r="SHX3" s="1623"/>
      <c r="SHY3" s="1623"/>
      <c r="SHZ3" s="1623"/>
      <c r="SIA3" s="1625"/>
      <c r="SIB3" s="1624"/>
      <c r="SIC3" s="1623"/>
      <c r="SID3" s="1623"/>
      <c r="SIE3" s="1623"/>
      <c r="SIF3" s="1623"/>
      <c r="SIG3" s="1625"/>
      <c r="SIH3" s="1624"/>
      <c r="SII3" s="1623"/>
      <c r="SIJ3" s="1623"/>
      <c r="SIK3" s="1623"/>
      <c r="SIL3" s="1623"/>
      <c r="SIM3" s="1625"/>
      <c r="SIN3" s="1624"/>
      <c r="SIO3" s="1623"/>
      <c r="SIP3" s="1623"/>
      <c r="SIQ3" s="1623"/>
      <c r="SIR3" s="1623"/>
      <c r="SIS3" s="1625"/>
      <c r="SIT3" s="1624"/>
      <c r="SIU3" s="1623"/>
      <c r="SIV3" s="1623"/>
      <c r="SIW3" s="1623"/>
      <c r="SIX3" s="1623"/>
      <c r="SIY3" s="1625"/>
      <c r="SIZ3" s="1624"/>
      <c r="SJA3" s="1623"/>
      <c r="SJB3" s="1623"/>
      <c r="SJC3" s="1623"/>
      <c r="SJD3" s="1623"/>
      <c r="SJE3" s="1625"/>
      <c r="SJF3" s="1624"/>
      <c r="SJG3" s="1623"/>
      <c r="SJH3" s="1623"/>
      <c r="SJI3" s="1623"/>
      <c r="SJJ3" s="1623"/>
      <c r="SJK3" s="1625"/>
      <c r="SJL3" s="1624"/>
      <c r="SJM3" s="1623"/>
      <c r="SJN3" s="1623"/>
      <c r="SJO3" s="1623"/>
      <c r="SJP3" s="1623"/>
      <c r="SJQ3" s="1625"/>
      <c r="SJR3" s="1624"/>
      <c r="SJS3" s="1623"/>
      <c r="SJT3" s="1623"/>
      <c r="SJU3" s="1623"/>
      <c r="SJV3" s="1623"/>
      <c r="SJW3" s="1625"/>
      <c r="SJX3" s="1624"/>
      <c r="SJY3" s="1623"/>
      <c r="SJZ3" s="1623"/>
      <c r="SKA3" s="1623"/>
      <c r="SKB3" s="1623"/>
      <c r="SKC3" s="1625"/>
      <c r="SKD3" s="1624"/>
      <c r="SKE3" s="1623"/>
      <c r="SKF3" s="1623"/>
      <c r="SKG3" s="1623"/>
      <c r="SKH3" s="1623"/>
      <c r="SKI3" s="1625"/>
      <c r="SKJ3" s="1624"/>
      <c r="SKK3" s="1623"/>
      <c r="SKL3" s="1623"/>
      <c r="SKM3" s="1623"/>
      <c r="SKN3" s="1623"/>
      <c r="SKO3" s="1625"/>
      <c r="SKP3" s="1624"/>
      <c r="SKQ3" s="1623"/>
      <c r="SKR3" s="1623"/>
      <c r="SKS3" s="1623"/>
      <c r="SKT3" s="1623"/>
      <c r="SKU3" s="1625"/>
      <c r="SKV3" s="1624"/>
      <c r="SKW3" s="1623"/>
      <c r="SKX3" s="1623"/>
      <c r="SKY3" s="1623"/>
      <c r="SKZ3" s="1623"/>
      <c r="SLA3" s="1625"/>
      <c r="SLB3" s="1624"/>
      <c r="SLC3" s="1623"/>
      <c r="SLD3" s="1623"/>
      <c r="SLE3" s="1623"/>
      <c r="SLF3" s="1623"/>
      <c r="SLG3" s="1625"/>
      <c r="SLH3" s="1624"/>
      <c r="SLI3" s="1623"/>
      <c r="SLJ3" s="1623"/>
      <c r="SLK3" s="1623"/>
      <c r="SLL3" s="1623"/>
      <c r="SLM3" s="1625"/>
      <c r="SLN3" s="1624"/>
      <c r="SLO3" s="1623"/>
      <c r="SLP3" s="1623"/>
      <c r="SLQ3" s="1623"/>
      <c r="SLR3" s="1623"/>
      <c r="SLS3" s="1625"/>
      <c r="SLT3" s="1624"/>
      <c r="SLU3" s="1623"/>
      <c r="SLV3" s="1623"/>
      <c r="SLW3" s="1623"/>
      <c r="SLX3" s="1623"/>
      <c r="SLY3" s="1625"/>
      <c r="SLZ3" s="1624"/>
      <c r="SMA3" s="1623"/>
      <c r="SMB3" s="1623"/>
      <c r="SMC3" s="1623"/>
      <c r="SMD3" s="1623"/>
      <c r="SME3" s="1625"/>
      <c r="SMF3" s="1624"/>
      <c r="SMG3" s="1623"/>
      <c r="SMH3" s="1623"/>
      <c r="SMI3" s="1623"/>
      <c r="SMJ3" s="1623"/>
      <c r="SMK3" s="1625"/>
      <c r="SML3" s="1624"/>
      <c r="SMM3" s="1623"/>
      <c r="SMN3" s="1623"/>
      <c r="SMO3" s="1623"/>
      <c r="SMP3" s="1623"/>
      <c r="SMQ3" s="1625"/>
      <c r="SMR3" s="1624"/>
      <c r="SMS3" s="1623"/>
      <c r="SMT3" s="1623"/>
      <c r="SMU3" s="1623"/>
      <c r="SMV3" s="1623"/>
      <c r="SMW3" s="1625"/>
      <c r="SMX3" s="1624"/>
      <c r="SMY3" s="1623"/>
      <c r="SMZ3" s="1623"/>
      <c r="SNA3" s="1623"/>
      <c r="SNB3" s="1623"/>
      <c r="SNC3" s="1625"/>
      <c r="SND3" s="1624"/>
      <c r="SNE3" s="1623"/>
      <c r="SNF3" s="1623"/>
      <c r="SNG3" s="1623"/>
      <c r="SNH3" s="1623"/>
      <c r="SNI3" s="1625"/>
      <c r="SNJ3" s="1624"/>
      <c r="SNK3" s="1623"/>
      <c r="SNL3" s="1623"/>
      <c r="SNM3" s="1623"/>
      <c r="SNN3" s="1623"/>
      <c r="SNO3" s="1625"/>
      <c r="SNP3" s="1624"/>
      <c r="SNQ3" s="1623"/>
      <c r="SNR3" s="1623"/>
      <c r="SNS3" s="1623"/>
      <c r="SNT3" s="1623"/>
      <c r="SNU3" s="1625"/>
      <c r="SNV3" s="1624"/>
      <c r="SNW3" s="1623"/>
      <c r="SNX3" s="1623"/>
      <c r="SNY3" s="1623"/>
      <c r="SNZ3" s="1623"/>
      <c r="SOA3" s="1625"/>
      <c r="SOB3" s="1624"/>
      <c r="SOC3" s="1623"/>
      <c r="SOD3" s="1623"/>
      <c r="SOE3" s="1623"/>
      <c r="SOF3" s="1623"/>
      <c r="SOG3" s="1625"/>
      <c r="SOH3" s="1624"/>
      <c r="SOI3" s="1623"/>
      <c r="SOJ3" s="1623"/>
      <c r="SOK3" s="1623"/>
      <c r="SOL3" s="1623"/>
      <c r="SOM3" s="1625"/>
      <c r="SON3" s="1624"/>
      <c r="SOO3" s="1623"/>
      <c r="SOP3" s="1623"/>
      <c r="SOQ3" s="1623"/>
      <c r="SOR3" s="1623"/>
      <c r="SOS3" s="1625"/>
      <c r="SOT3" s="1624"/>
      <c r="SOU3" s="1623"/>
      <c r="SOV3" s="1623"/>
      <c r="SOW3" s="1623"/>
      <c r="SOX3" s="1623"/>
      <c r="SOY3" s="1625"/>
      <c r="SOZ3" s="1624"/>
      <c r="SPA3" s="1623"/>
      <c r="SPB3" s="1623"/>
      <c r="SPC3" s="1623"/>
      <c r="SPD3" s="1623"/>
      <c r="SPE3" s="1625"/>
      <c r="SPF3" s="1624"/>
      <c r="SPG3" s="1623"/>
      <c r="SPH3" s="1623"/>
      <c r="SPI3" s="1623"/>
      <c r="SPJ3" s="1623"/>
      <c r="SPK3" s="1625"/>
      <c r="SPL3" s="1624"/>
      <c r="SPM3" s="1623"/>
      <c r="SPN3" s="1623"/>
      <c r="SPO3" s="1623"/>
      <c r="SPP3" s="1623"/>
      <c r="SPQ3" s="1625"/>
      <c r="SPR3" s="1624"/>
      <c r="SPS3" s="1623"/>
      <c r="SPT3" s="1623"/>
      <c r="SPU3" s="1623"/>
      <c r="SPV3" s="1623"/>
      <c r="SPW3" s="1625"/>
      <c r="SPX3" s="1624"/>
      <c r="SPY3" s="1623"/>
      <c r="SPZ3" s="1623"/>
      <c r="SQA3" s="1623"/>
      <c r="SQB3" s="1623"/>
      <c r="SQC3" s="1625"/>
      <c r="SQD3" s="1624"/>
      <c r="SQE3" s="1623"/>
      <c r="SQF3" s="1623"/>
      <c r="SQG3" s="1623"/>
      <c r="SQH3" s="1623"/>
      <c r="SQI3" s="1625"/>
      <c r="SQJ3" s="1624"/>
      <c r="SQK3" s="1623"/>
      <c r="SQL3" s="1623"/>
      <c r="SQM3" s="1623"/>
      <c r="SQN3" s="1623"/>
      <c r="SQO3" s="1625"/>
      <c r="SQP3" s="1624"/>
      <c r="SQQ3" s="1623"/>
      <c r="SQR3" s="1623"/>
      <c r="SQS3" s="1623"/>
      <c r="SQT3" s="1623"/>
      <c r="SQU3" s="1625"/>
      <c r="SQV3" s="1624"/>
      <c r="SQW3" s="1623"/>
      <c r="SQX3" s="1623"/>
      <c r="SQY3" s="1623"/>
      <c r="SQZ3" s="1623"/>
      <c r="SRA3" s="1625"/>
      <c r="SRB3" s="1624"/>
      <c r="SRC3" s="1623"/>
      <c r="SRD3" s="1623"/>
      <c r="SRE3" s="1623"/>
      <c r="SRF3" s="1623"/>
      <c r="SRG3" s="1625"/>
      <c r="SRH3" s="1624"/>
      <c r="SRI3" s="1623"/>
      <c r="SRJ3" s="1623"/>
      <c r="SRK3" s="1623"/>
      <c r="SRL3" s="1623"/>
      <c r="SRM3" s="1625"/>
      <c r="SRN3" s="1624"/>
      <c r="SRO3" s="1623"/>
      <c r="SRP3" s="1623"/>
      <c r="SRQ3" s="1623"/>
      <c r="SRR3" s="1623"/>
      <c r="SRS3" s="1625"/>
      <c r="SRT3" s="1624"/>
      <c r="SRU3" s="1623"/>
      <c r="SRV3" s="1623"/>
      <c r="SRW3" s="1623"/>
      <c r="SRX3" s="1623"/>
      <c r="SRY3" s="1625"/>
      <c r="SRZ3" s="1624"/>
      <c r="SSA3" s="1623"/>
      <c r="SSB3" s="1623"/>
      <c r="SSC3" s="1623"/>
      <c r="SSD3" s="1623"/>
      <c r="SSE3" s="1625"/>
      <c r="SSF3" s="1624"/>
      <c r="SSG3" s="1623"/>
      <c r="SSH3" s="1623"/>
      <c r="SSI3" s="1623"/>
      <c r="SSJ3" s="1623"/>
      <c r="SSK3" s="1625"/>
      <c r="SSL3" s="1624"/>
      <c r="SSM3" s="1623"/>
      <c r="SSN3" s="1623"/>
      <c r="SSO3" s="1623"/>
      <c r="SSP3" s="1623"/>
      <c r="SSQ3" s="1625"/>
      <c r="SSR3" s="1624"/>
      <c r="SSS3" s="1623"/>
      <c r="SST3" s="1623"/>
      <c r="SSU3" s="1623"/>
      <c r="SSV3" s="1623"/>
      <c r="SSW3" s="1625"/>
      <c r="SSX3" s="1624"/>
      <c r="SSY3" s="1623"/>
      <c r="SSZ3" s="1623"/>
      <c r="STA3" s="1623"/>
      <c r="STB3" s="1623"/>
      <c r="STC3" s="1625"/>
      <c r="STD3" s="1624"/>
      <c r="STE3" s="1623"/>
      <c r="STF3" s="1623"/>
      <c r="STG3" s="1623"/>
      <c r="STH3" s="1623"/>
      <c r="STI3" s="1625"/>
      <c r="STJ3" s="1624"/>
      <c r="STK3" s="1623"/>
      <c r="STL3" s="1623"/>
      <c r="STM3" s="1623"/>
      <c r="STN3" s="1623"/>
      <c r="STO3" s="1625"/>
      <c r="STP3" s="1624"/>
      <c r="STQ3" s="1623"/>
      <c r="STR3" s="1623"/>
      <c r="STS3" s="1623"/>
      <c r="STT3" s="1623"/>
      <c r="STU3" s="1625"/>
      <c r="STV3" s="1624"/>
      <c r="STW3" s="1623"/>
      <c r="STX3" s="1623"/>
      <c r="STY3" s="1623"/>
      <c r="STZ3" s="1623"/>
      <c r="SUA3" s="1625"/>
      <c r="SUB3" s="1624"/>
      <c r="SUC3" s="1623"/>
      <c r="SUD3" s="1623"/>
      <c r="SUE3" s="1623"/>
      <c r="SUF3" s="1623"/>
      <c r="SUG3" s="1625"/>
      <c r="SUH3" s="1624"/>
      <c r="SUI3" s="1623"/>
      <c r="SUJ3" s="1623"/>
      <c r="SUK3" s="1623"/>
      <c r="SUL3" s="1623"/>
      <c r="SUM3" s="1625"/>
      <c r="SUN3" s="1624"/>
      <c r="SUO3" s="1623"/>
      <c r="SUP3" s="1623"/>
      <c r="SUQ3" s="1623"/>
      <c r="SUR3" s="1623"/>
      <c r="SUS3" s="1625"/>
      <c r="SUT3" s="1624"/>
      <c r="SUU3" s="1623"/>
      <c r="SUV3" s="1623"/>
      <c r="SUW3" s="1623"/>
      <c r="SUX3" s="1623"/>
      <c r="SUY3" s="1625"/>
      <c r="SUZ3" s="1624"/>
      <c r="SVA3" s="1623"/>
      <c r="SVB3" s="1623"/>
      <c r="SVC3" s="1623"/>
      <c r="SVD3" s="1623"/>
      <c r="SVE3" s="1625"/>
      <c r="SVF3" s="1624"/>
      <c r="SVG3" s="1623"/>
      <c r="SVH3" s="1623"/>
      <c r="SVI3" s="1623"/>
      <c r="SVJ3" s="1623"/>
      <c r="SVK3" s="1625"/>
      <c r="SVL3" s="1624"/>
      <c r="SVM3" s="1623"/>
      <c r="SVN3" s="1623"/>
      <c r="SVO3" s="1623"/>
      <c r="SVP3" s="1623"/>
      <c r="SVQ3" s="1625"/>
      <c r="SVR3" s="1624"/>
      <c r="SVS3" s="1623"/>
      <c r="SVT3" s="1623"/>
      <c r="SVU3" s="1623"/>
      <c r="SVV3" s="1623"/>
      <c r="SVW3" s="1625"/>
      <c r="SVX3" s="1624"/>
      <c r="SVY3" s="1623"/>
      <c r="SVZ3" s="1623"/>
      <c r="SWA3" s="1623"/>
      <c r="SWB3" s="1623"/>
      <c r="SWC3" s="1625"/>
      <c r="SWD3" s="1624"/>
      <c r="SWE3" s="1623"/>
      <c r="SWF3" s="1623"/>
      <c r="SWG3" s="1623"/>
      <c r="SWH3" s="1623"/>
      <c r="SWI3" s="1625"/>
      <c r="SWJ3" s="1624"/>
      <c r="SWK3" s="1623"/>
      <c r="SWL3" s="1623"/>
      <c r="SWM3" s="1623"/>
      <c r="SWN3" s="1623"/>
      <c r="SWO3" s="1625"/>
      <c r="SWP3" s="1624"/>
      <c r="SWQ3" s="1623"/>
      <c r="SWR3" s="1623"/>
      <c r="SWS3" s="1623"/>
      <c r="SWT3" s="1623"/>
      <c r="SWU3" s="1625"/>
      <c r="SWV3" s="1624"/>
      <c r="SWW3" s="1623"/>
      <c r="SWX3" s="1623"/>
      <c r="SWY3" s="1623"/>
      <c r="SWZ3" s="1623"/>
      <c r="SXA3" s="1625"/>
      <c r="SXB3" s="1624"/>
      <c r="SXC3" s="1623"/>
      <c r="SXD3" s="1623"/>
      <c r="SXE3" s="1623"/>
      <c r="SXF3" s="1623"/>
      <c r="SXG3" s="1625"/>
      <c r="SXH3" s="1624"/>
      <c r="SXI3" s="1623"/>
      <c r="SXJ3" s="1623"/>
      <c r="SXK3" s="1623"/>
      <c r="SXL3" s="1623"/>
      <c r="SXM3" s="1625"/>
      <c r="SXN3" s="1624"/>
      <c r="SXO3" s="1623"/>
      <c r="SXP3" s="1623"/>
      <c r="SXQ3" s="1623"/>
      <c r="SXR3" s="1623"/>
      <c r="SXS3" s="1625"/>
      <c r="SXT3" s="1624"/>
      <c r="SXU3" s="1623"/>
      <c r="SXV3" s="1623"/>
      <c r="SXW3" s="1623"/>
      <c r="SXX3" s="1623"/>
      <c r="SXY3" s="1625"/>
      <c r="SXZ3" s="1624"/>
      <c r="SYA3" s="1623"/>
      <c r="SYB3" s="1623"/>
      <c r="SYC3" s="1623"/>
      <c r="SYD3" s="1623"/>
      <c r="SYE3" s="1625"/>
      <c r="SYF3" s="1624"/>
      <c r="SYG3" s="1623"/>
      <c r="SYH3" s="1623"/>
      <c r="SYI3" s="1623"/>
      <c r="SYJ3" s="1623"/>
      <c r="SYK3" s="1625"/>
      <c r="SYL3" s="1624"/>
      <c r="SYM3" s="1623"/>
      <c r="SYN3" s="1623"/>
      <c r="SYO3" s="1623"/>
      <c r="SYP3" s="1623"/>
      <c r="SYQ3" s="1625"/>
      <c r="SYR3" s="1624"/>
      <c r="SYS3" s="1623"/>
      <c r="SYT3" s="1623"/>
      <c r="SYU3" s="1623"/>
      <c r="SYV3" s="1623"/>
      <c r="SYW3" s="1625"/>
      <c r="SYX3" s="1624"/>
      <c r="SYY3" s="1623"/>
      <c r="SYZ3" s="1623"/>
      <c r="SZA3" s="1623"/>
      <c r="SZB3" s="1623"/>
      <c r="SZC3" s="1625"/>
      <c r="SZD3" s="1624"/>
      <c r="SZE3" s="1623"/>
      <c r="SZF3" s="1623"/>
      <c r="SZG3" s="1623"/>
      <c r="SZH3" s="1623"/>
      <c r="SZI3" s="1625"/>
      <c r="SZJ3" s="1624"/>
      <c r="SZK3" s="1623"/>
      <c r="SZL3" s="1623"/>
      <c r="SZM3" s="1623"/>
      <c r="SZN3" s="1623"/>
      <c r="SZO3" s="1625"/>
      <c r="SZP3" s="1624"/>
      <c r="SZQ3" s="1623"/>
      <c r="SZR3" s="1623"/>
      <c r="SZS3" s="1623"/>
      <c r="SZT3" s="1623"/>
      <c r="SZU3" s="1625"/>
      <c r="SZV3" s="1624"/>
      <c r="SZW3" s="1623"/>
      <c r="SZX3" s="1623"/>
      <c r="SZY3" s="1623"/>
      <c r="SZZ3" s="1623"/>
      <c r="TAA3" s="1625"/>
      <c r="TAB3" s="1624"/>
      <c r="TAC3" s="1623"/>
      <c r="TAD3" s="1623"/>
      <c r="TAE3" s="1623"/>
      <c r="TAF3" s="1623"/>
      <c r="TAG3" s="1625"/>
      <c r="TAH3" s="1624"/>
      <c r="TAI3" s="1623"/>
      <c r="TAJ3" s="1623"/>
      <c r="TAK3" s="1623"/>
      <c r="TAL3" s="1623"/>
      <c r="TAM3" s="1625"/>
      <c r="TAN3" s="1624"/>
      <c r="TAO3" s="1623"/>
      <c r="TAP3" s="1623"/>
      <c r="TAQ3" s="1623"/>
      <c r="TAR3" s="1623"/>
      <c r="TAS3" s="1625"/>
      <c r="TAT3" s="1624"/>
      <c r="TAU3" s="1623"/>
      <c r="TAV3" s="1623"/>
      <c r="TAW3" s="1623"/>
      <c r="TAX3" s="1623"/>
      <c r="TAY3" s="1625"/>
      <c r="TAZ3" s="1624"/>
      <c r="TBA3" s="1623"/>
      <c r="TBB3" s="1623"/>
      <c r="TBC3" s="1623"/>
      <c r="TBD3" s="1623"/>
      <c r="TBE3" s="1625"/>
      <c r="TBF3" s="1624"/>
      <c r="TBG3" s="1623"/>
      <c r="TBH3" s="1623"/>
      <c r="TBI3" s="1623"/>
      <c r="TBJ3" s="1623"/>
      <c r="TBK3" s="1625"/>
      <c r="TBL3" s="1624"/>
      <c r="TBM3" s="1623"/>
      <c r="TBN3" s="1623"/>
      <c r="TBO3" s="1623"/>
      <c r="TBP3" s="1623"/>
      <c r="TBQ3" s="1625"/>
      <c r="TBR3" s="1624"/>
      <c r="TBS3" s="1623"/>
      <c r="TBT3" s="1623"/>
      <c r="TBU3" s="1623"/>
      <c r="TBV3" s="1623"/>
      <c r="TBW3" s="1625"/>
      <c r="TBX3" s="1624"/>
      <c r="TBY3" s="1623"/>
      <c r="TBZ3" s="1623"/>
      <c r="TCA3" s="1623"/>
      <c r="TCB3" s="1623"/>
      <c r="TCC3" s="1625"/>
      <c r="TCD3" s="1624"/>
      <c r="TCE3" s="1623"/>
      <c r="TCF3" s="1623"/>
      <c r="TCG3" s="1623"/>
      <c r="TCH3" s="1623"/>
      <c r="TCI3" s="1625"/>
      <c r="TCJ3" s="1624"/>
      <c r="TCK3" s="1623"/>
      <c r="TCL3" s="1623"/>
      <c r="TCM3" s="1623"/>
      <c r="TCN3" s="1623"/>
      <c r="TCO3" s="1625"/>
      <c r="TCP3" s="1624"/>
      <c r="TCQ3" s="1623"/>
      <c r="TCR3" s="1623"/>
      <c r="TCS3" s="1623"/>
      <c r="TCT3" s="1623"/>
      <c r="TCU3" s="1625"/>
      <c r="TCV3" s="1624"/>
      <c r="TCW3" s="1623"/>
      <c r="TCX3" s="1623"/>
      <c r="TCY3" s="1623"/>
      <c r="TCZ3" s="1623"/>
      <c r="TDA3" s="1625"/>
      <c r="TDB3" s="1624"/>
      <c r="TDC3" s="1623"/>
      <c r="TDD3" s="1623"/>
      <c r="TDE3" s="1623"/>
      <c r="TDF3" s="1623"/>
      <c r="TDG3" s="1625"/>
      <c r="TDH3" s="1624"/>
      <c r="TDI3" s="1623"/>
      <c r="TDJ3" s="1623"/>
      <c r="TDK3" s="1623"/>
      <c r="TDL3" s="1623"/>
      <c r="TDM3" s="1625"/>
      <c r="TDN3" s="1624"/>
      <c r="TDO3" s="1623"/>
      <c r="TDP3" s="1623"/>
      <c r="TDQ3" s="1623"/>
      <c r="TDR3" s="1623"/>
      <c r="TDS3" s="1625"/>
      <c r="TDT3" s="1624"/>
      <c r="TDU3" s="1623"/>
      <c r="TDV3" s="1623"/>
      <c r="TDW3" s="1623"/>
      <c r="TDX3" s="1623"/>
      <c r="TDY3" s="1625"/>
      <c r="TDZ3" s="1624"/>
      <c r="TEA3" s="1623"/>
      <c r="TEB3" s="1623"/>
      <c r="TEC3" s="1623"/>
      <c r="TED3" s="1623"/>
      <c r="TEE3" s="1625"/>
      <c r="TEF3" s="1624"/>
      <c r="TEG3" s="1623"/>
      <c r="TEH3" s="1623"/>
      <c r="TEI3" s="1623"/>
      <c r="TEJ3" s="1623"/>
      <c r="TEK3" s="1625"/>
      <c r="TEL3" s="1624"/>
      <c r="TEM3" s="1623"/>
      <c r="TEN3" s="1623"/>
      <c r="TEO3" s="1623"/>
      <c r="TEP3" s="1623"/>
      <c r="TEQ3" s="1625"/>
      <c r="TER3" s="1624"/>
      <c r="TES3" s="1623"/>
      <c r="TET3" s="1623"/>
      <c r="TEU3" s="1623"/>
      <c r="TEV3" s="1623"/>
      <c r="TEW3" s="1625"/>
      <c r="TEX3" s="1624"/>
      <c r="TEY3" s="1623"/>
      <c r="TEZ3" s="1623"/>
      <c r="TFA3" s="1623"/>
      <c r="TFB3" s="1623"/>
      <c r="TFC3" s="1625"/>
      <c r="TFD3" s="1624"/>
      <c r="TFE3" s="1623"/>
      <c r="TFF3" s="1623"/>
      <c r="TFG3" s="1623"/>
      <c r="TFH3" s="1623"/>
      <c r="TFI3" s="1625"/>
      <c r="TFJ3" s="1624"/>
      <c r="TFK3" s="1623"/>
      <c r="TFL3" s="1623"/>
      <c r="TFM3" s="1623"/>
      <c r="TFN3" s="1623"/>
      <c r="TFO3" s="1625"/>
      <c r="TFP3" s="1624"/>
      <c r="TFQ3" s="1623"/>
      <c r="TFR3" s="1623"/>
      <c r="TFS3" s="1623"/>
      <c r="TFT3" s="1623"/>
      <c r="TFU3" s="1625"/>
      <c r="TFV3" s="1624"/>
      <c r="TFW3" s="1623"/>
      <c r="TFX3" s="1623"/>
      <c r="TFY3" s="1623"/>
      <c r="TFZ3" s="1623"/>
      <c r="TGA3" s="1625"/>
      <c r="TGB3" s="1624"/>
      <c r="TGC3" s="1623"/>
      <c r="TGD3" s="1623"/>
      <c r="TGE3" s="1623"/>
      <c r="TGF3" s="1623"/>
      <c r="TGG3" s="1625"/>
      <c r="TGH3" s="1624"/>
      <c r="TGI3" s="1623"/>
      <c r="TGJ3" s="1623"/>
      <c r="TGK3" s="1623"/>
      <c r="TGL3" s="1623"/>
      <c r="TGM3" s="1625"/>
      <c r="TGN3" s="1624"/>
      <c r="TGO3" s="1623"/>
      <c r="TGP3" s="1623"/>
      <c r="TGQ3" s="1623"/>
      <c r="TGR3" s="1623"/>
      <c r="TGS3" s="1625"/>
      <c r="TGT3" s="1624"/>
      <c r="TGU3" s="1623"/>
      <c r="TGV3" s="1623"/>
      <c r="TGW3" s="1623"/>
      <c r="TGX3" s="1623"/>
      <c r="TGY3" s="1625"/>
      <c r="TGZ3" s="1624"/>
      <c r="THA3" s="1623"/>
      <c r="THB3" s="1623"/>
      <c r="THC3" s="1623"/>
      <c r="THD3" s="1623"/>
      <c r="THE3" s="1625"/>
      <c r="THF3" s="1624"/>
      <c r="THG3" s="1623"/>
      <c r="THH3" s="1623"/>
      <c r="THI3" s="1623"/>
      <c r="THJ3" s="1623"/>
      <c r="THK3" s="1625"/>
      <c r="THL3" s="1624"/>
      <c r="THM3" s="1623"/>
      <c r="THN3" s="1623"/>
      <c r="THO3" s="1623"/>
      <c r="THP3" s="1623"/>
      <c r="THQ3" s="1625"/>
      <c r="THR3" s="1624"/>
      <c r="THS3" s="1623"/>
      <c r="THT3" s="1623"/>
      <c r="THU3" s="1623"/>
      <c r="THV3" s="1623"/>
      <c r="THW3" s="1625"/>
      <c r="THX3" s="1624"/>
      <c r="THY3" s="1623"/>
      <c r="THZ3" s="1623"/>
      <c r="TIA3" s="1623"/>
      <c r="TIB3" s="1623"/>
      <c r="TIC3" s="1625"/>
      <c r="TID3" s="1624"/>
      <c r="TIE3" s="1623"/>
      <c r="TIF3" s="1623"/>
      <c r="TIG3" s="1623"/>
      <c r="TIH3" s="1623"/>
      <c r="TII3" s="1625"/>
      <c r="TIJ3" s="1624"/>
      <c r="TIK3" s="1623"/>
      <c r="TIL3" s="1623"/>
      <c r="TIM3" s="1623"/>
      <c r="TIN3" s="1623"/>
      <c r="TIO3" s="1625"/>
      <c r="TIP3" s="1624"/>
      <c r="TIQ3" s="1623"/>
      <c r="TIR3" s="1623"/>
      <c r="TIS3" s="1623"/>
      <c r="TIT3" s="1623"/>
      <c r="TIU3" s="1625"/>
      <c r="TIV3" s="1624"/>
      <c r="TIW3" s="1623"/>
      <c r="TIX3" s="1623"/>
      <c r="TIY3" s="1623"/>
      <c r="TIZ3" s="1623"/>
      <c r="TJA3" s="1625"/>
      <c r="TJB3" s="1624"/>
      <c r="TJC3" s="1623"/>
      <c r="TJD3" s="1623"/>
      <c r="TJE3" s="1623"/>
      <c r="TJF3" s="1623"/>
      <c r="TJG3" s="1625"/>
      <c r="TJH3" s="1624"/>
      <c r="TJI3" s="1623"/>
      <c r="TJJ3" s="1623"/>
      <c r="TJK3" s="1623"/>
      <c r="TJL3" s="1623"/>
      <c r="TJM3" s="1625"/>
      <c r="TJN3" s="1624"/>
      <c r="TJO3" s="1623"/>
      <c r="TJP3" s="1623"/>
      <c r="TJQ3" s="1623"/>
      <c r="TJR3" s="1623"/>
      <c r="TJS3" s="1625"/>
      <c r="TJT3" s="1624"/>
      <c r="TJU3" s="1623"/>
      <c r="TJV3" s="1623"/>
      <c r="TJW3" s="1623"/>
      <c r="TJX3" s="1623"/>
      <c r="TJY3" s="1625"/>
      <c r="TJZ3" s="1624"/>
      <c r="TKA3" s="1623"/>
      <c r="TKB3" s="1623"/>
      <c r="TKC3" s="1623"/>
      <c r="TKD3" s="1623"/>
      <c r="TKE3" s="1625"/>
      <c r="TKF3" s="1624"/>
      <c r="TKG3" s="1623"/>
      <c r="TKH3" s="1623"/>
      <c r="TKI3" s="1623"/>
      <c r="TKJ3" s="1623"/>
      <c r="TKK3" s="1625"/>
      <c r="TKL3" s="1624"/>
      <c r="TKM3" s="1623"/>
      <c r="TKN3" s="1623"/>
      <c r="TKO3" s="1623"/>
      <c r="TKP3" s="1623"/>
      <c r="TKQ3" s="1625"/>
      <c r="TKR3" s="1624"/>
      <c r="TKS3" s="1623"/>
      <c r="TKT3" s="1623"/>
      <c r="TKU3" s="1623"/>
      <c r="TKV3" s="1623"/>
      <c r="TKW3" s="1625"/>
      <c r="TKX3" s="1624"/>
      <c r="TKY3" s="1623"/>
      <c r="TKZ3" s="1623"/>
      <c r="TLA3" s="1623"/>
      <c r="TLB3" s="1623"/>
      <c r="TLC3" s="1625"/>
      <c r="TLD3" s="1624"/>
      <c r="TLE3" s="1623"/>
      <c r="TLF3" s="1623"/>
      <c r="TLG3" s="1623"/>
      <c r="TLH3" s="1623"/>
      <c r="TLI3" s="1625"/>
      <c r="TLJ3" s="1624"/>
      <c r="TLK3" s="1623"/>
      <c r="TLL3" s="1623"/>
      <c r="TLM3" s="1623"/>
      <c r="TLN3" s="1623"/>
      <c r="TLO3" s="1625"/>
      <c r="TLP3" s="1624"/>
      <c r="TLQ3" s="1623"/>
      <c r="TLR3" s="1623"/>
      <c r="TLS3" s="1623"/>
      <c r="TLT3" s="1623"/>
      <c r="TLU3" s="1625"/>
      <c r="TLV3" s="1624"/>
      <c r="TLW3" s="1623"/>
      <c r="TLX3" s="1623"/>
      <c r="TLY3" s="1623"/>
      <c r="TLZ3" s="1623"/>
      <c r="TMA3" s="1625"/>
      <c r="TMB3" s="1624"/>
      <c r="TMC3" s="1623"/>
      <c r="TMD3" s="1623"/>
      <c r="TME3" s="1623"/>
      <c r="TMF3" s="1623"/>
      <c r="TMG3" s="1625"/>
      <c r="TMH3" s="1624"/>
      <c r="TMI3" s="1623"/>
      <c r="TMJ3" s="1623"/>
      <c r="TMK3" s="1623"/>
      <c r="TML3" s="1623"/>
      <c r="TMM3" s="1625"/>
      <c r="TMN3" s="1624"/>
      <c r="TMO3" s="1623"/>
      <c r="TMP3" s="1623"/>
      <c r="TMQ3" s="1623"/>
      <c r="TMR3" s="1623"/>
      <c r="TMS3" s="1625"/>
      <c r="TMT3" s="1624"/>
      <c r="TMU3" s="1623"/>
      <c r="TMV3" s="1623"/>
      <c r="TMW3" s="1623"/>
      <c r="TMX3" s="1623"/>
      <c r="TMY3" s="1625"/>
      <c r="TMZ3" s="1624"/>
      <c r="TNA3" s="1623"/>
      <c r="TNB3" s="1623"/>
      <c r="TNC3" s="1623"/>
      <c r="TND3" s="1623"/>
      <c r="TNE3" s="1625"/>
      <c r="TNF3" s="1624"/>
      <c r="TNG3" s="1623"/>
      <c r="TNH3" s="1623"/>
      <c r="TNI3" s="1623"/>
      <c r="TNJ3" s="1623"/>
      <c r="TNK3" s="1625"/>
      <c r="TNL3" s="1624"/>
      <c r="TNM3" s="1623"/>
      <c r="TNN3" s="1623"/>
      <c r="TNO3" s="1623"/>
      <c r="TNP3" s="1623"/>
      <c r="TNQ3" s="1625"/>
      <c r="TNR3" s="1624"/>
      <c r="TNS3" s="1623"/>
      <c r="TNT3" s="1623"/>
      <c r="TNU3" s="1623"/>
      <c r="TNV3" s="1623"/>
      <c r="TNW3" s="1625"/>
      <c r="TNX3" s="1624"/>
      <c r="TNY3" s="1623"/>
      <c r="TNZ3" s="1623"/>
      <c r="TOA3" s="1623"/>
      <c r="TOB3" s="1623"/>
      <c r="TOC3" s="1625"/>
      <c r="TOD3" s="1624"/>
      <c r="TOE3" s="1623"/>
      <c r="TOF3" s="1623"/>
      <c r="TOG3" s="1623"/>
      <c r="TOH3" s="1623"/>
      <c r="TOI3" s="1625"/>
      <c r="TOJ3" s="1624"/>
      <c r="TOK3" s="1623"/>
      <c r="TOL3" s="1623"/>
      <c r="TOM3" s="1623"/>
      <c r="TON3" s="1623"/>
      <c r="TOO3" s="1625"/>
      <c r="TOP3" s="1624"/>
      <c r="TOQ3" s="1623"/>
      <c r="TOR3" s="1623"/>
      <c r="TOS3" s="1623"/>
      <c r="TOT3" s="1623"/>
      <c r="TOU3" s="1625"/>
      <c r="TOV3" s="1624"/>
      <c r="TOW3" s="1623"/>
      <c r="TOX3" s="1623"/>
      <c r="TOY3" s="1623"/>
      <c r="TOZ3" s="1623"/>
      <c r="TPA3" s="1625"/>
      <c r="TPB3" s="1624"/>
      <c r="TPC3" s="1623"/>
      <c r="TPD3" s="1623"/>
      <c r="TPE3" s="1623"/>
      <c r="TPF3" s="1623"/>
      <c r="TPG3" s="1625"/>
      <c r="TPH3" s="1624"/>
      <c r="TPI3" s="1623"/>
      <c r="TPJ3" s="1623"/>
      <c r="TPK3" s="1623"/>
      <c r="TPL3" s="1623"/>
      <c r="TPM3" s="1625"/>
      <c r="TPN3" s="1624"/>
      <c r="TPO3" s="1623"/>
      <c r="TPP3" s="1623"/>
      <c r="TPQ3" s="1623"/>
      <c r="TPR3" s="1623"/>
      <c r="TPS3" s="1625"/>
      <c r="TPT3" s="1624"/>
      <c r="TPU3" s="1623"/>
      <c r="TPV3" s="1623"/>
      <c r="TPW3" s="1623"/>
      <c r="TPX3" s="1623"/>
      <c r="TPY3" s="1625"/>
      <c r="TPZ3" s="1624"/>
      <c r="TQA3" s="1623"/>
      <c r="TQB3" s="1623"/>
      <c r="TQC3" s="1623"/>
      <c r="TQD3" s="1623"/>
      <c r="TQE3" s="1625"/>
      <c r="TQF3" s="1624"/>
      <c r="TQG3" s="1623"/>
      <c r="TQH3" s="1623"/>
      <c r="TQI3" s="1623"/>
      <c r="TQJ3" s="1623"/>
      <c r="TQK3" s="1625"/>
      <c r="TQL3" s="1624"/>
      <c r="TQM3" s="1623"/>
      <c r="TQN3" s="1623"/>
      <c r="TQO3" s="1623"/>
      <c r="TQP3" s="1623"/>
      <c r="TQQ3" s="1625"/>
      <c r="TQR3" s="1624"/>
      <c r="TQS3" s="1623"/>
      <c r="TQT3" s="1623"/>
      <c r="TQU3" s="1623"/>
      <c r="TQV3" s="1623"/>
      <c r="TQW3" s="1625"/>
      <c r="TQX3" s="1624"/>
      <c r="TQY3" s="1623"/>
      <c r="TQZ3" s="1623"/>
      <c r="TRA3" s="1623"/>
      <c r="TRB3" s="1623"/>
      <c r="TRC3" s="1625"/>
      <c r="TRD3" s="1624"/>
      <c r="TRE3" s="1623"/>
      <c r="TRF3" s="1623"/>
      <c r="TRG3" s="1623"/>
      <c r="TRH3" s="1623"/>
      <c r="TRI3" s="1625"/>
      <c r="TRJ3" s="1624"/>
      <c r="TRK3" s="1623"/>
      <c r="TRL3" s="1623"/>
      <c r="TRM3" s="1623"/>
      <c r="TRN3" s="1623"/>
      <c r="TRO3" s="1625"/>
      <c r="TRP3" s="1624"/>
      <c r="TRQ3" s="1623"/>
      <c r="TRR3" s="1623"/>
      <c r="TRS3" s="1623"/>
      <c r="TRT3" s="1623"/>
      <c r="TRU3" s="1625"/>
      <c r="TRV3" s="1624"/>
      <c r="TRW3" s="1623"/>
      <c r="TRX3" s="1623"/>
      <c r="TRY3" s="1623"/>
      <c r="TRZ3" s="1623"/>
      <c r="TSA3" s="1625"/>
      <c r="TSB3" s="1624"/>
      <c r="TSC3" s="1623"/>
      <c r="TSD3" s="1623"/>
      <c r="TSE3" s="1623"/>
      <c r="TSF3" s="1623"/>
      <c r="TSG3" s="1625"/>
      <c r="TSH3" s="1624"/>
      <c r="TSI3" s="1623"/>
      <c r="TSJ3" s="1623"/>
      <c r="TSK3" s="1623"/>
      <c r="TSL3" s="1623"/>
      <c r="TSM3" s="1625"/>
      <c r="TSN3" s="1624"/>
      <c r="TSO3" s="1623"/>
      <c r="TSP3" s="1623"/>
      <c r="TSQ3" s="1623"/>
      <c r="TSR3" s="1623"/>
      <c r="TSS3" s="1625"/>
      <c r="TST3" s="1624"/>
      <c r="TSU3" s="1623"/>
      <c r="TSV3" s="1623"/>
      <c r="TSW3" s="1623"/>
      <c r="TSX3" s="1623"/>
      <c r="TSY3" s="1625"/>
      <c r="TSZ3" s="1624"/>
      <c r="TTA3" s="1623"/>
      <c r="TTB3" s="1623"/>
      <c r="TTC3" s="1623"/>
      <c r="TTD3" s="1623"/>
      <c r="TTE3" s="1625"/>
      <c r="TTF3" s="1624"/>
      <c r="TTG3" s="1623"/>
      <c r="TTH3" s="1623"/>
      <c r="TTI3" s="1623"/>
      <c r="TTJ3" s="1623"/>
      <c r="TTK3" s="1625"/>
      <c r="TTL3" s="1624"/>
      <c r="TTM3" s="1623"/>
      <c r="TTN3" s="1623"/>
      <c r="TTO3" s="1623"/>
      <c r="TTP3" s="1623"/>
      <c r="TTQ3" s="1625"/>
      <c r="TTR3" s="1624"/>
      <c r="TTS3" s="1623"/>
      <c r="TTT3" s="1623"/>
      <c r="TTU3" s="1623"/>
      <c r="TTV3" s="1623"/>
      <c r="TTW3" s="1625"/>
      <c r="TTX3" s="1624"/>
      <c r="TTY3" s="1623"/>
      <c r="TTZ3" s="1623"/>
      <c r="TUA3" s="1623"/>
      <c r="TUB3" s="1623"/>
      <c r="TUC3" s="1625"/>
      <c r="TUD3" s="1624"/>
      <c r="TUE3" s="1623"/>
      <c r="TUF3" s="1623"/>
      <c r="TUG3" s="1623"/>
      <c r="TUH3" s="1623"/>
      <c r="TUI3" s="1625"/>
      <c r="TUJ3" s="1624"/>
      <c r="TUK3" s="1623"/>
      <c r="TUL3" s="1623"/>
      <c r="TUM3" s="1623"/>
      <c r="TUN3" s="1623"/>
      <c r="TUO3" s="1625"/>
      <c r="TUP3" s="1624"/>
      <c r="TUQ3" s="1623"/>
      <c r="TUR3" s="1623"/>
      <c r="TUS3" s="1623"/>
      <c r="TUT3" s="1623"/>
      <c r="TUU3" s="1625"/>
      <c r="TUV3" s="1624"/>
      <c r="TUW3" s="1623"/>
      <c r="TUX3" s="1623"/>
      <c r="TUY3" s="1623"/>
      <c r="TUZ3" s="1623"/>
      <c r="TVA3" s="1625"/>
      <c r="TVB3" s="1624"/>
      <c r="TVC3" s="1623"/>
      <c r="TVD3" s="1623"/>
      <c r="TVE3" s="1623"/>
      <c r="TVF3" s="1623"/>
      <c r="TVG3" s="1625"/>
      <c r="TVH3" s="1624"/>
      <c r="TVI3" s="1623"/>
      <c r="TVJ3" s="1623"/>
      <c r="TVK3" s="1623"/>
      <c r="TVL3" s="1623"/>
      <c r="TVM3" s="1625"/>
      <c r="TVN3" s="1624"/>
      <c r="TVO3" s="1623"/>
      <c r="TVP3" s="1623"/>
      <c r="TVQ3" s="1623"/>
      <c r="TVR3" s="1623"/>
      <c r="TVS3" s="1625"/>
      <c r="TVT3" s="1624"/>
      <c r="TVU3" s="1623"/>
      <c r="TVV3" s="1623"/>
      <c r="TVW3" s="1623"/>
      <c r="TVX3" s="1623"/>
      <c r="TVY3" s="1625"/>
      <c r="TVZ3" s="1624"/>
      <c r="TWA3" s="1623"/>
      <c r="TWB3" s="1623"/>
      <c r="TWC3" s="1623"/>
      <c r="TWD3" s="1623"/>
      <c r="TWE3" s="1625"/>
      <c r="TWF3" s="1624"/>
      <c r="TWG3" s="1623"/>
      <c r="TWH3" s="1623"/>
      <c r="TWI3" s="1623"/>
      <c r="TWJ3" s="1623"/>
      <c r="TWK3" s="1625"/>
      <c r="TWL3" s="1624"/>
      <c r="TWM3" s="1623"/>
      <c r="TWN3" s="1623"/>
      <c r="TWO3" s="1623"/>
      <c r="TWP3" s="1623"/>
      <c r="TWQ3" s="1625"/>
      <c r="TWR3" s="1624"/>
      <c r="TWS3" s="1623"/>
      <c r="TWT3" s="1623"/>
      <c r="TWU3" s="1623"/>
      <c r="TWV3" s="1623"/>
      <c r="TWW3" s="1625"/>
      <c r="TWX3" s="1624"/>
      <c r="TWY3" s="1623"/>
      <c r="TWZ3" s="1623"/>
      <c r="TXA3" s="1623"/>
      <c r="TXB3" s="1623"/>
      <c r="TXC3" s="1625"/>
      <c r="TXD3" s="1624"/>
      <c r="TXE3" s="1623"/>
      <c r="TXF3" s="1623"/>
      <c r="TXG3" s="1623"/>
      <c r="TXH3" s="1623"/>
      <c r="TXI3" s="1625"/>
      <c r="TXJ3" s="1624"/>
      <c r="TXK3" s="1623"/>
      <c r="TXL3" s="1623"/>
      <c r="TXM3" s="1623"/>
      <c r="TXN3" s="1623"/>
      <c r="TXO3" s="1625"/>
      <c r="TXP3" s="1624"/>
      <c r="TXQ3" s="1623"/>
      <c r="TXR3" s="1623"/>
      <c r="TXS3" s="1623"/>
      <c r="TXT3" s="1623"/>
      <c r="TXU3" s="1625"/>
      <c r="TXV3" s="1624"/>
      <c r="TXW3" s="1623"/>
      <c r="TXX3" s="1623"/>
      <c r="TXY3" s="1623"/>
      <c r="TXZ3" s="1623"/>
      <c r="TYA3" s="1625"/>
      <c r="TYB3" s="1624"/>
      <c r="TYC3" s="1623"/>
      <c r="TYD3" s="1623"/>
      <c r="TYE3" s="1623"/>
      <c r="TYF3" s="1623"/>
      <c r="TYG3" s="1625"/>
      <c r="TYH3" s="1624"/>
      <c r="TYI3" s="1623"/>
      <c r="TYJ3" s="1623"/>
      <c r="TYK3" s="1623"/>
      <c r="TYL3" s="1623"/>
      <c r="TYM3" s="1625"/>
      <c r="TYN3" s="1624"/>
      <c r="TYO3" s="1623"/>
      <c r="TYP3" s="1623"/>
      <c r="TYQ3" s="1623"/>
      <c r="TYR3" s="1623"/>
      <c r="TYS3" s="1625"/>
      <c r="TYT3" s="1624"/>
      <c r="TYU3" s="1623"/>
      <c r="TYV3" s="1623"/>
      <c r="TYW3" s="1623"/>
      <c r="TYX3" s="1623"/>
      <c r="TYY3" s="1625"/>
      <c r="TYZ3" s="1624"/>
      <c r="TZA3" s="1623"/>
      <c r="TZB3" s="1623"/>
      <c r="TZC3" s="1623"/>
      <c r="TZD3" s="1623"/>
      <c r="TZE3" s="1625"/>
      <c r="TZF3" s="1624"/>
      <c r="TZG3" s="1623"/>
      <c r="TZH3" s="1623"/>
      <c r="TZI3" s="1623"/>
      <c r="TZJ3" s="1623"/>
      <c r="TZK3" s="1625"/>
      <c r="TZL3" s="1624"/>
      <c r="TZM3" s="1623"/>
      <c r="TZN3" s="1623"/>
      <c r="TZO3" s="1623"/>
      <c r="TZP3" s="1623"/>
      <c r="TZQ3" s="1625"/>
      <c r="TZR3" s="1624"/>
      <c r="TZS3" s="1623"/>
      <c r="TZT3" s="1623"/>
      <c r="TZU3" s="1623"/>
      <c r="TZV3" s="1623"/>
      <c r="TZW3" s="1625"/>
      <c r="TZX3" s="1624"/>
      <c r="TZY3" s="1623"/>
      <c r="TZZ3" s="1623"/>
      <c r="UAA3" s="1623"/>
      <c r="UAB3" s="1623"/>
      <c r="UAC3" s="1625"/>
      <c r="UAD3" s="1624"/>
      <c r="UAE3" s="1623"/>
      <c r="UAF3" s="1623"/>
      <c r="UAG3" s="1623"/>
      <c r="UAH3" s="1623"/>
      <c r="UAI3" s="1625"/>
      <c r="UAJ3" s="1624"/>
      <c r="UAK3" s="1623"/>
      <c r="UAL3" s="1623"/>
      <c r="UAM3" s="1623"/>
      <c r="UAN3" s="1623"/>
      <c r="UAO3" s="1625"/>
      <c r="UAP3" s="1624"/>
      <c r="UAQ3" s="1623"/>
      <c r="UAR3" s="1623"/>
      <c r="UAS3" s="1623"/>
      <c r="UAT3" s="1623"/>
      <c r="UAU3" s="1625"/>
      <c r="UAV3" s="1624"/>
      <c r="UAW3" s="1623"/>
      <c r="UAX3" s="1623"/>
      <c r="UAY3" s="1623"/>
      <c r="UAZ3" s="1623"/>
      <c r="UBA3" s="1625"/>
      <c r="UBB3" s="1624"/>
      <c r="UBC3" s="1623"/>
      <c r="UBD3" s="1623"/>
      <c r="UBE3" s="1623"/>
      <c r="UBF3" s="1623"/>
      <c r="UBG3" s="1625"/>
      <c r="UBH3" s="1624"/>
      <c r="UBI3" s="1623"/>
      <c r="UBJ3" s="1623"/>
      <c r="UBK3" s="1623"/>
      <c r="UBL3" s="1623"/>
      <c r="UBM3" s="1625"/>
      <c r="UBN3" s="1624"/>
      <c r="UBO3" s="1623"/>
      <c r="UBP3" s="1623"/>
      <c r="UBQ3" s="1623"/>
      <c r="UBR3" s="1623"/>
      <c r="UBS3" s="1625"/>
      <c r="UBT3" s="1624"/>
      <c r="UBU3" s="1623"/>
      <c r="UBV3" s="1623"/>
      <c r="UBW3" s="1623"/>
      <c r="UBX3" s="1623"/>
      <c r="UBY3" s="1625"/>
      <c r="UBZ3" s="1624"/>
      <c r="UCA3" s="1623"/>
      <c r="UCB3" s="1623"/>
      <c r="UCC3" s="1623"/>
      <c r="UCD3" s="1623"/>
      <c r="UCE3" s="1625"/>
      <c r="UCF3" s="1624"/>
      <c r="UCG3" s="1623"/>
      <c r="UCH3" s="1623"/>
      <c r="UCI3" s="1623"/>
      <c r="UCJ3" s="1623"/>
      <c r="UCK3" s="1625"/>
      <c r="UCL3" s="1624"/>
      <c r="UCM3" s="1623"/>
      <c r="UCN3" s="1623"/>
      <c r="UCO3" s="1623"/>
      <c r="UCP3" s="1623"/>
      <c r="UCQ3" s="1625"/>
      <c r="UCR3" s="1624"/>
      <c r="UCS3" s="1623"/>
      <c r="UCT3" s="1623"/>
      <c r="UCU3" s="1623"/>
      <c r="UCV3" s="1623"/>
      <c r="UCW3" s="1625"/>
      <c r="UCX3" s="1624"/>
      <c r="UCY3" s="1623"/>
      <c r="UCZ3" s="1623"/>
      <c r="UDA3" s="1623"/>
      <c r="UDB3" s="1623"/>
      <c r="UDC3" s="1625"/>
      <c r="UDD3" s="1624"/>
      <c r="UDE3" s="1623"/>
      <c r="UDF3" s="1623"/>
      <c r="UDG3" s="1623"/>
      <c r="UDH3" s="1623"/>
      <c r="UDI3" s="1625"/>
      <c r="UDJ3" s="1624"/>
      <c r="UDK3" s="1623"/>
      <c r="UDL3" s="1623"/>
      <c r="UDM3" s="1623"/>
      <c r="UDN3" s="1623"/>
      <c r="UDO3" s="1625"/>
      <c r="UDP3" s="1624"/>
      <c r="UDQ3" s="1623"/>
      <c r="UDR3" s="1623"/>
      <c r="UDS3" s="1623"/>
      <c r="UDT3" s="1623"/>
      <c r="UDU3" s="1625"/>
      <c r="UDV3" s="1624"/>
      <c r="UDW3" s="1623"/>
      <c r="UDX3" s="1623"/>
      <c r="UDY3" s="1623"/>
      <c r="UDZ3" s="1623"/>
      <c r="UEA3" s="1625"/>
      <c r="UEB3" s="1624"/>
      <c r="UEC3" s="1623"/>
      <c r="UED3" s="1623"/>
      <c r="UEE3" s="1623"/>
      <c r="UEF3" s="1623"/>
      <c r="UEG3" s="1625"/>
      <c r="UEH3" s="1624"/>
      <c r="UEI3" s="1623"/>
      <c r="UEJ3" s="1623"/>
      <c r="UEK3" s="1623"/>
      <c r="UEL3" s="1623"/>
      <c r="UEM3" s="1625"/>
      <c r="UEN3" s="1624"/>
      <c r="UEO3" s="1623"/>
      <c r="UEP3" s="1623"/>
      <c r="UEQ3" s="1623"/>
      <c r="UER3" s="1623"/>
      <c r="UES3" s="1625"/>
      <c r="UET3" s="1624"/>
      <c r="UEU3" s="1623"/>
      <c r="UEV3" s="1623"/>
      <c r="UEW3" s="1623"/>
      <c r="UEX3" s="1623"/>
      <c r="UEY3" s="1625"/>
      <c r="UEZ3" s="1624"/>
      <c r="UFA3" s="1623"/>
      <c r="UFB3" s="1623"/>
      <c r="UFC3" s="1623"/>
      <c r="UFD3" s="1623"/>
      <c r="UFE3" s="1625"/>
      <c r="UFF3" s="1624"/>
      <c r="UFG3" s="1623"/>
      <c r="UFH3" s="1623"/>
      <c r="UFI3" s="1623"/>
      <c r="UFJ3" s="1623"/>
      <c r="UFK3" s="1625"/>
      <c r="UFL3" s="1624"/>
      <c r="UFM3" s="1623"/>
      <c r="UFN3" s="1623"/>
      <c r="UFO3" s="1623"/>
      <c r="UFP3" s="1623"/>
      <c r="UFQ3" s="1625"/>
      <c r="UFR3" s="1624"/>
      <c r="UFS3" s="1623"/>
      <c r="UFT3" s="1623"/>
      <c r="UFU3" s="1623"/>
      <c r="UFV3" s="1623"/>
      <c r="UFW3" s="1625"/>
      <c r="UFX3" s="1624"/>
      <c r="UFY3" s="1623"/>
      <c r="UFZ3" s="1623"/>
      <c r="UGA3" s="1623"/>
      <c r="UGB3" s="1623"/>
      <c r="UGC3" s="1625"/>
      <c r="UGD3" s="1624"/>
      <c r="UGE3" s="1623"/>
      <c r="UGF3" s="1623"/>
      <c r="UGG3" s="1623"/>
      <c r="UGH3" s="1623"/>
      <c r="UGI3" s="1625"/>
      <c r="UGJ3" s="1624"/>
      <c r="UGK3" s="1623"/>
      <c r="UGL3" s="1623"/>
      <c r="UGM3" s="1623"/>
      <c r="UGN3" s="1623"/>
      <c r="UGO3" s="1625"/>
      <c r="UGP3" s="1624"/>
      <c r="UGQ3" s="1623"/>
      <c r="UGR3" s="1623"/>
      <c r="UGS3" s="1623"/>
      <c r="UGT3" s="1623"/>
      <c r="UGU3" s="1625"/>
      <c r="UGV3" s="1624"/>
      <c r="UGW3" s="1623"/>
      <c r="UGX3" s="1623"/>
      <c r="UGY3" s="1623"/>
      <c r="UGZ3" s="1623"/>
      <c r="UHA3" s="1625"/>
      <c r="UHB3" s="1624"/>
      <c r="UHC3" s="1623"/>
      <c r="UHD3" s="1623"/>
      <c r="UHE3" s="1623"/>
      <c r="UHF3" s="1623"/>
      <c r="UHG3" s="1625"/>
      <c r="UHH3" s="1624"/>
      <c r="UHI3" s="1623"/>
      <c r="UHJ3" s="1623"/>
      <c r="UHK3" s="1623"/>
      <c r="UHL3" s="1623"/>
      <c r="UHM3" s="1625"/>
      <c r="UHN3" s="1624"/>
      <c r="UHO3" s="1623"/>
      <c r="UHP3" s="1623"/>
      <c r="UHQ3" s="1623"/>
      <c r="UHR3" s="1623"/>
      <c r="UHS3" s="1625"/>
      <c r="UHT3" s="1624"/>
      <c r="UHU3" s="1623"/>
      <c r="UHV3" s="1623"/>
      <c r="UHW3" s="1623"/>
      <c r="UHX3" s="1623"/>
      <c r="UHY3" s="1625"/>
      <c r="UHZ3" s="1624"/>
      <c r="UIA3" s="1623"/>
      <c r="UIB3" s="1623"/>
      <c r="UIC3" s="1623"/>
      <c r="UID3" s="1623"/>
      <c r="UIE3" s="1625"/>
      <c r="UIF3" s="1624"/>
      <c r="UIG3" s="1623"/>
      <c r="UIH3" s="1623"/>
      <c r="UII3" s="1623"/>
      <c r="UIJ3" s="1623"/>
      <c r="UIK3" s="1625"/>
      <c r="UIL3" s="1624"/>
      <c r="UIM3" s="1623"/>
      <c r="UIN3" s="1623"/>
      <c r="UIO3" s="1623"/>
      <c r="UIP3" s="1623"/>
      <c r="UIQ3" s="1625"/>
      <c r="UIR3" s="1624"/>
      <c r="UIS3" s="1623"/>
      <c r="UIT3" s="1623"/>
      <c r="UIU3" s="1623"/>
      <c r="UIV3" s="1623"/>
      <c r="UIW3" s="1625"/>
      <c r="UIX3" s="1624"/>
      <c r="UIY3" s="1623"/>
      <c r="UIZ3" s="1623"/>
      <c r="UJA3" s="1623"/>
      <c r="UJB3" s="1623"/>
      <c r="UJC3" s="1625"/>
      <c r="UJD3" s="1624"/>
      <c r="UJE3" s="1623"/>
      <c r="UJF3" s="1623"/>
      <c r="UJG3" s="1623"/>
      <c r="UJH3" s="1623"/>
      <c r="UJI3" s="1625"/>
      <c r="UJJ3" s="1624"/>
      <c r="UJK3" s="1623"/>
      <c r="UJL3" s="1623"/>
      <c r="UJM3" s="1623"/>
      <c r="UJN3" s="1623"/>
      <c r="UJO3" s="1625"/>
      <c r="UJP3" s="1624"/>
      <c r="UJQ3" s="1623"/>
      <c r="UJR3" s="1623"/>
      <c r="UJS3" s="1623"/>
      <c r="UJT3" s="1623"/>
      <c r="UJU3" s="1625"/>
      <c r="UJV3" s="1624"/>
      <c r="UJW3" s="1623"/>
      <c r="UJX3" s="1623"/>
      <c r="UJY3" s="1623"/>
      <c r="UJZ3" s="1623"/>
      <c r="UKA3" s="1625"/>
      <c r="UKB3" s="1624"/>
      <c r="UKC3" s="1623"/>
      <c r="UKD3" s="1623"/>
      <c r="UKE3" s="1623"/>
      <c r="UKF3" s="1623"/>
      <c r="UKG3" s="1625"/>
      <c r="UKH3" s="1624"/>
      <c r="UKI3" s="1623"/>
      <c r="UKJ3" s="1623"/>
      <c r="UKK3" s="1623"/>
      <c r="UKL3" s="1623"/>
      <c r="UKM3" s="1625"/>
      <c r="UKN3" s="1624"/>
      <c r="UKO3" s="1623"/>
      <c r="UKP3" s="1623"/>
      <c r="UKQ3" s="1623"/>
      <c r="UKR3" s="1623"/>
      <c r="UKS3" s="1625"/>
      <c r="UKT3" s="1624"/>
      <c r="UKU3" s="1623"/>
      <c r="UKV3" s="1623"/>
      <c r="UKW3" s="1623"/>
      <c r="UKX3" s="1623"/>
      <c r="UKY3" s="1625"/>
      <c r="UKZ3" s="1624"/>
      <c r="ULA3" s="1623"/>
      <c r="ULB3" s="1623"/>
      <c r="ULC3" s="1623"/>
      <c r="ULD3" s="1623"/>
      <c r="ULE3" s="1625"/>
      <c r="ULF3" s="1624"/>
      <c r="ULG3" s="1623"/>
      <c r="ULH3" s="1623"/>
      <c r="ULI3" s="1623"/>
      <c r="ULJ3" s="1623"/>
      <c r="ULK3" s="1625"/>
      <c r="ULL3" s="1624"/>
      <c r="ULM3" s="1623"/>
      <c r="ULN3" s="1623"/>
      <c r="ULO3" s="1623"/>
      <c r="ULP3" s="1623"/>
      <c r="ULQ3" s="1625"/>
      <c r="ULR3" s="1624"/>
      <c r="ULS3" s="1623"/>
      <c r="ULT3" s="1623"/>
      <c r="ULU3" s="1623"/>
      <c r="ULV3" s="1623"/>
      <c r="ULW3" s="1625"/>
      <c r="ULX3" s="1624"/>
      <c r="ULY3" s="1623"/>
      <c r="ULZ3" s="1623"/>
      <c r="UMA3" s="1623"/>
      <c r="UMB3" s="1623"/>
      <c r="UMC3" s="1625"/>
      <c r="UMD3" s="1624"/>
      <c r="UME3" s="1623"/>
      <c r="UMF3" s="1623"/>
      <c r="UMG3" s="1623"/>
      <c r="UMH3" s="1623"/>
      <c r="UMI3" s="1625"/>
      <c r="UMJ3" s="1624"/>
      <c r="UMK3" s="1623"/>
      <c r="UML3" s="1623"/>
      <c r="UMM3" s="1623"/>
      <c r="UMN3" s="1623"/>
      <c r="UMO3" s="1625"/>
      <c r="UMP3" s="1624"/>
      <c r="UMQ3" s="1623"/>
      <c r="UMR3" s="1623"/>
      <c r="UMS3" s="1623"/>
      <c r="UMT3" s="1623"/>
      <c r="UMU3" s="1625"/>
      <c r="UMV3" s="1624"/>
      <c r="UMW3" s="1623"/>
      <c r="UMX3" s="1623"/>
      <c r="UMY3" s="1623"/>
      <c r="UMZ3" s="1623"/>
      <c r="UNA3" s="1625"/>
      <c r="UNB3" s="1624"/>
      <c r="UNC3" s="1623"/>
      <c r="UND3" s="1623"/>
      <c r="UNE3" s="1623"/>
      <c r="UNF3" s="1623"/>
      <c r="UNG3" s="1625"/>
      <c r="UNH3" s="1624"/>
      <c r="UNI3" s="1623"/>
      <c r="UNJ3" s="1623"/>
      <c r="UNK3" s="1623"/>
      <c r="UNL3" s="1623"/>
      <c r="UNM3" s="1625"/>
      <c r="UNN3" s="1624"/>
      <c r="UNO3" s="1623"/>
      <c r="UNP3" s="1623"/>
      <c r="UNQ3" s="1623"/>
      <c r="UNR3" s="1623"/>
      <c r="UNS3" s="1625"/>
      <c r="UNT3" s="1624"/>
      <c r="UNU3" s="1623"/>
      <c r="UNV3" s="1623"/>
      <c r="UNW3" s="1623"/>
      <c r="UNX3" s="1623"/>
      <c r="UNY3" s="1625"/>
      <c r="UNZ3" s="1624"/>
      <c r="UOA3" s="1623"/>
      <c r="UOB3" s="1623"/>
      <c r="UOC3" s="1623"/>
      <c r="UOD3" s="1623"/>
      <c r="UOE3" s="1625"/>
      <c r="UOF3" s="1624"/>
      <c r="UOG3" s="1623"/>
      <c r="UOH3" s="1623"/>
      <c r="UOI3" s="1623"/>
      <c r="UOJ3" s="1623"/>
      <c r="UOK3" s="1625"/>
      <c r="UOL3" s="1624"/>
      <c r="UOM3" s="1623"/>
      <c r="UON3" s="1623"/>
      <c r="UOO3" s="1623"/>
      <c r="UOP3" s="1623"/>
      <c r="UOQ3" s="1625"/>
      <c r="UOR3" s="1624"/>
      <c r="UOS3" s="1623"/>
      <c r="UOT3" s="1623"/>
      <c r="UOU3" s="1623"/>
      <c r="UOV3" s="1623"/>
      <c r="UOW3" s="1625"/>
      <c r="UOX3" s="1624"/>
      <c r="UOY3" s="1623"/>
      <c r="UOZ3" s="1623"/>
      <c r="UPA3" s="1623"/>
      <c r="UPB3" s="1623"/>
      <c r="UPC3" s="1625"/>
      <c r="UPD3" s="1624"/>
      <c r="UPE3" s="1623"/>
      <c r="UPF3" s="1623"/>
      <c r="UPG3" s="1623"/>
      <c r="UPH3" s="1623"/>
      <c r="UPI3" s="1625"/>
      <c r="UPJ3" s="1624"/>
      <c r="UPK3" s="1623"/>
      <c r="UPL3" s="1623"/>
      <c r="UPM3" s="1623"/>
      <c r="UPN3" s="1623"/>
      <c r="UPO3" s="1625"/>
      <c r="UPP3" s="1624"/>
      <c r="UPQ3" s="1623"/>
      <c r="UPR3" s="1623"/>
      <c r="UPS3" s="1623"/>
      <c r="UPT3" s="1623"/>
      <c r="UPU3" s="1625"/>
      <c r="UPV3" s="1624"/>
      <c r="UPW3" s="1623"/>
      <c r="UPX3" s="1623"/>
      <c r="UPY3" s="1623"/>
      <c r="UPZ3" s="1623"/>
      <c r="UQA3" s="1625"/>
      <c r="UQB3" s="1624"/>
      <c r="UQC3" s="1623"/>
      <c r="UQD3" s="1623"/>
      <c r="UQE3" s="1623"/>
      <c r="UQF3" s="1623"/>
      <c r="UQG3" s="1625"/>
      <c r="UQH3" s="1624"/>
      <c r="UQI3" s="1623"/>
      <c r="UQJ3" s="1623"/>
      <c r="UQK3" s="1623"/>
      <c r="UQL3" s="1623"/>
      <c r="UQM3" s="1625"/>
      <c r="UQN3" s="1624"/>
      <c r="UQO3" s="1623"/>
      <c r="UQP3" s="1623"/>
      <c r="UQQ3" s="1623"/>
      <c r="UQR3" s="1623"/>
      <c r="UQS3" s="1625"/>
      <c r="UQT3" s="1624"/>
      <c r="UQU3" s="1623"/>
      <c r="UQV3" s="1623"/>
      <c r="UQW3" s="1623"/>
      <c r="UQX3" s="1623"/>
      <c r="UQY3" s="1625"/>
      <c r="UQZ3" s="1624"/>
      <c r="URA3" s="1623"/>
      <c r="URB3" s="1623"/>
      <c r="URC3" s="1623"/>
      <c r="URD3" s="1623"/>
      <c r="URE3" s="1625"/>
      <c r="URF3" s="1624"/>
      <c r="URG3" s="1623"/>
      <c r="URH3" s="1623"/>
      <c r="URI3" s="1623"/>
      <c r="URJ3" s="1623"/>
      <c r="URK3" s="1625"/>
      <c r="URL3" s="1624"/>
      <c r="URM3" s="1623"/>
      <c r="URN3" s="1623"/>
      <c r="URO3" s="1623"/>
      <c r="URP3" s="1623"/>
      <c r="URQ3" s="1625"/>
      <c r="URR3" s="1624"/>
      <c r="URS3" s="1623"/>
      <c r="URT3" s="1623"/>
      <c r="URU3" s="1623"/>
      <c r="URV3" s="1623"/>
      <c r="URW3" s="1625"/>
      <c r="URX3" s="1624"/>
      <c r="URY3" s="1623"/>
      <c r="URZ3" s="1623"/>
      <c r="USA3" s="1623"/>
      <c r="USB3" s="1623"/>
      <c r="USC3" s="1625"/>
      <c r="USD3" s="1624"/>
      <c r="USE3" s="1623"/>
      <c r="USF3" s="1623"/>
      <c r="USG3" s="1623"/>
      <c r="USH3" s="1623"/>
      <c r="USI3" s="1625"/>
      <c r="USJ3" s="1624"/>
      <c r="USK3" s="1623"/>
      <c r="USL3" s="1623"/>
      <c r="USM3" s="1623"/>
      <c r="USN3" s="1623"/>
      <c r="USO3" s="1625"/>
      <c r="USP3" s="1624"/>
      <c r="USQ3" s="1623"/>
      <c r="USR3" s="1623"/>
      <c r="USS3" s="1623"/>
      <c r="UST3" s="1623"/>
      <c r="USU3" s="1625"/>
      <c r="USV3" s="1624"/>
      <c r="USW3" s="1623"/>
      <c r="USX3" s="1623"/>
      <c r="USY3" s="1623"/>
      <c r="USZ3" s="1623"/>
      <c r="UTA3" s="1625"/>
      <c r="UTB3" s="1624"/>
      <c r="UTC3" s="1623"/>
      <c r="UTD3" s="1623"/>
      <c r="UTE3" s="1623"/>
      <c r="UTF3" s="1623"/>
      <c r="UTG3" s="1625"/>
      <c r="UTH3" s="1624"/>
      <c r="UTI3" s="1623"/>
      <c r="UTJ3" s="1623"/>
      <c r="UTK3" s="1623"/>
      <c r="UTL3" s="1623"/>
      <c r="UTM3" s="1625"/>
      <c r="UTN3" s="1624"/>
      <c r="UTO3" s="1623"/>
      <c r="UTP3" s="1623"/>
      <c r="UTQ3" s="1623"/>
      <c r="UTR3" s="1623"/>
      <c r="UTS3" s="1625"/>
      <c r="UTT3" s="1624"/>
      <c r="UTU3" s="1623"/>
      <c r="UTV3" s="1623"/>
      <c r="UTW3" s="1623"/>
      <c r="UTX3" s="1623"/>
      <c r="UTY3" s="1625"/>
      <c r="UTZ3" s="1624"/>
      <c r="UUA3" s="1623"/>
      <c r="UUB3" s="1623"/>
      <c r="UUC3" s="1623"/>
      <c r="UUD3" s="1623"/>
      <c r="UUE3" s="1625"/>
      <c r="UUF3" s="1624"/>
      <c r="UUG3" s="1623"/>
      <c r="UUH3" s="1623"/>
      <c r="UUI3" s="1623"/>
      <c r="UUJ3" s="1623"/>
      <c r="UUK3" s="1625"/>
      <c r="UUL3" s="1624"/>
      <c r="UUM3" s="1623"/>
      <c r="UUN3" s="1623"/>
      <c r="UUO3" s="1623"/>
      <c r="UUP3" s="1623"/>
      <c r="UUQ3" s="1625"/>
      <c r="UUR3" s="1624"/>
      <c r="UUS3" s="1623"/>
      <c r="UUT3" s="1623"/>
      <c r="UUU3" s="1623"/>
      <c r="UUV3" s="1623"/>
      <c r="UUW3" s="1625"/>
      <c r="UUX3" s="1624"/>
      <c r="UUY3" s="1623"/>
      <c r="UUZ3" s="1623"/>
      <c r="UVA3" s="1623"/>
      <c r="UVB3" s="1623"/>
      <c r="UVC3" s="1625"/>
      <c r="UVD3" s="1624"/>
      <c r="UVE3" s="1623"/>
      <c r="UVF3" s="1623"/>
      <c r="UVG3" s="1623"/>
      <c r="UVH3" s="1623"/>
      <c r="UVI3" s="1625"/>
      <c r="UVJ3" s="1624"/>
      <c r="UVK3" s="1623"/>
      <c r="UVL3" s="1623"/>
      <c r="UVM3" s="1623"/>
      <c r="UVN3" s="1623"/>
      <c r="UVO3" s="1625"/>
      <c r="UVP3" s="1624"/>
      <c r="UVQ3" s="1623"/>
      <c r="UVR3" s="1623"/>
      <c r="UVS3" s="1623"/>
      <c r="UVT3" s="1623"/>
      <c r="UVU3" s="1625"/>
      <c r="UVV3" s="1624"/>
      <c r="UVW3" s="1623"/>
      <c r="UVX3" s="1623"/>
      <c r="UVY3" s="1623"/>
      <c r="UVZ3" s="1623"/>
      <c r="UWA3" s="1625"/>
      <c r="UWB3" s="1624"/>
      <c r="UWC3" s="1623"/>
      <c r="UWD3" s="1623"/>
      <c r="UWE3" s="1623"/>
      <c r="UWF3" s="1623"/>
      <c r="UWG3" s="1625"/>
      <c r="UWH3" s="1624"/>
      <c r="UWI3" s="1623"/>
      <c r="UWJ3" s="1623"/>
      <c r="UWK3" s="1623"/>
      <c r="UWL3" s="1623"/>
      <c r="UWM3" s="1625"/>
      <c r="UWN3" s="1624"/>
      <c r="UWO3" s="1623"/>
      <c r="UWP3" s="1623"/>
      <c r="UWQ3" s="1623"/>
      <c r="UWR3" s="1623"/>
      <c r="UWS3" s="1625"/>
      <c r="UWT3" s="1624"/>
      <c r="UWU3" s="1623"/>
      <c r="UWV3" s="1623"/>
      <c r="UWW3" s="1623"/>
      <c r="UWX3" s="1623"/>
      <c r="UWY3" s="1625"/>
      <c r="UWZ3" s="1624"/>
      <c r="UXA3" s="1623"/>
      <c r="UXB3" s="1623"/>
      <c r="UXC3" s="1623"/>
      <c r="UXD3" s="1623"/>
      <c r="UXE3" s="1625"/>
      <c r="UXF3" s="1624"/>
      <c r="UXG3" s="1623"/>
      <c r="UXH3" s="1623"/>
      <c r="UXI3" s="1623"/>
      <c r="UXJ3" s="1623"/>
      <c r="UXK3" s="1625"/>
      <c r="UXL3" s="1624"/>
      <c r="UXM3" s="1623"/>
      <c r="UXN3" s="1623"/>
      <c r="UXO3" s="1623"/>
      <c r="UXP3" s="1623"/>
      <c r="UXQ3" s="1625"/>
      <c r="UXR3" s="1624"/>
      <c r="UXS3" s="1623"/>
      <c r="UXT3" s="1623"/>
      <c r="UXU3" s="1623"/>
      <c r="UXV3" s="1623"/>
      <c r="UXW3" s="1625"/>
      <c r="UXX3" s="1624"/>
      <c r="UXY3" s="1623"/>
      <c r="UXZ3" s="1623"/>
      <c r="UYA3" s="1623"/>
      <c r="UYB3" s="1623"/>
      <c r="UYC3" s="1625"/>
      <c r="UYD3" s="1624"/>
      <c r="UYE3" s="1623"/>
      <c r="UYF3" s="1623"/>
      <c r="UYG3" s="1623"/>
      <c r="UYH3" s="1623"/>
      <c r="UYI3" s="1625"/>
      <c r="UYJ3" s="1624"/>
      <c r="UYK3" s="1623"/>
      <c r="UYL3" s="1623"/>
      <c r="UYM3" s="1623"/>
      <c r="UYN3" s="1623"/>
      <c r="UYO3" s="1625"/>
      <c r="UYP3" s="1624"/>
      <c r="UYQ3" s="1623"/>
      <c r="UYR3" s="1623"/>
      <c r="UYS3" s="1623"/>
      <c r="UYT3" s="1623"/>
      <c r="UYU3" s="1625"/>
      <c r="UYV3" s="1624"/>
      <c r="UYW3" s="1623"/>
      <c r="UYX3" s="1623"/>
      <c r="UYY3" s="1623"/>
      <c r="UYZ3" s="1623"/>
      <c r="UZA3" s="1625"/>
      <c r="UZB3" s="1624"/>
      <c r="UZC3" s="1623"/>
      <c r="UZD3" s="1623"/>
      <c r="UZE3" s="1623"/>
      <c r="UZF3" s="1623"/>
      <c r="UZG3" s="1625"/>
      <c r="UZH3" s="1624"/>
      <c r="UZI3" s="1623"/>
      <c r="UZJ3" s="1623"/>
      <c r="UZK3" s="1623"/>
      <c r="UZL3" s="1623"/>
      <c r="UZM3" s="1625"/>
      <c r="UZN3" s="1624"/>
      <c r="UZO3" s="1623"/>
      <c r="UZP3" s="1623"/>
      <c r="UZQ3" s="1623"/>
      <c r="UZR3" s="1623"/>
      <c r="UZS3" s="1625"/>
      <c r="UZT3" s="1624"/>
      <c r="UZU3" s="1623"/>
      <c r="UZV3" s="1623"/>
      <c r="UZW3" s="1623"/>
      <c r="UZX3" s="1623"/>
      <c r="UZY3" s="1625"/>
      <c r="UZZ3" s="1624"/>
      <c r="VAA3" s="1623"/>
      <c r="VAB3" s="1623"/>
      <c r="VAC3" s="1623"/>
      <c r="VAD3" s="1623"/>
      <c r="VAE3" s="1625"/>
      <c r="VAF3" s="1624"/>
      <c r="VAG3" s="1623"/>
      <c r="VAH3" s="1623"/>
      <c r="VAI3" s="1623"/>
      <c r="VAJ3" s="1623"/>
      <c r="VAK3" s="1625"/>
      <c r="VAL3" s="1624"/>
      <c r="VAM3" s="1623"/>
      <c r="VAN3" s="1623"/>
      <c r="VAO3" s="1623"/>
      <c r="VAP3" s="1623"/>
      <c r="VAQ3" s="1625"/>
      <c r="VAR3" s="1624"/>
      <c r="VAS3" s="1623"/>
      <c r="VAT3" s="1623"/>
      <c r="VAU3" s="1623"/>
      <c r="VAV3" s="1623"/>
      <c r="VAW3" s="1625"/>
      <c r="VAX3" s="1624"/>
      <c r="VAY3" s="1623"/>
      <c r="VAZ3" s="1623"/>
      <c r="VBA3" s="1623"/>
      <c r="VBB3" s="1623"/>
      <c r="VBC3" s="1625"/>
      <c r="VBD3" s="1624"/>
      <c r="VBE3" s="1623"/>
      <c r="VBF3" s="1623"/>
      <c r="VBG3" s="1623"/>
      <c r="VBH3" s="1623"/>
      <c r="VBI3" s="1625"/>
      <c r="VBJ3" s="1624"/>
      <c r="VBK3" s="1623"/>
      <c r="VBL3" s="1623"/>
      <c r="VBM3" s="1623"/>
      <c r="VBN3" s="1623"/>
      <c r="VBO3" s="1625"/>
      <c r="VBP3" s="1624"/>
      <c r="VBQ3" s="1623"/>
      <c r="VBR3" s="1623"/>
      <c r="VBS3" s="1623"/>
      <c r="VBT3" s="1623"/>
      <c r="VBU3" s="1625"/>
      <c r="VBV3" s="1624"/>
      <c r="VBW3" s="1623"/>
      <c r="VBX3" s="1623"/>
      <c r="VBY3" s="1623"/>
      <c r="VBZ3" s="1623"/>
      <c r="VCA3" s="1625"/>
      <c r="VCB3" s="1624"/>
      <c r="VCC3" s="1623"/>
      <c r="VCD3" s="1623"/>
      <c r="VCE3" s="1623"/>
      <c r="VCF3" s="1623"/>
      <c r="VCG3" s="1625"/>
      <c r="VCH3" s="1624"/>
      <c r="VCI3" s="1623"/>
      <c r="VCJ3" s="1623"/>
      <c r="VCK3" s="1623"/>
      <c r="VCL3" s="1623"/>
      <c r="VCM3" s="1625"/>
      <c r="VCN3" s="1624"/>
      <c r="VCO3" s="1623"/>
      <c r="VCP3" s="1623"/>
      <c r="VCQ3" s="1623"/>
      <c r="VCR3" s="1623"/>
      <c r="VCS3" s="1625"/>
      <c r="VCT3" s="1624"/>
      <c r="VCU3" s="1623"/>
      <c r="VCV3" s="1623"/>
      <c r="VCW3" s="1623"/>
      <c r="VCX3" s="1623"/>
      <c r="VCY3" s="1625"/>
      <c r="VCZ3" s="1624"/>
      <c r="VDA3" s="1623"/>
      <c r="VDB3" s="1623"/>
      <c r="VDC3" s="1623"/>
      <c r="VDD3" s="1623"/>
      <c r="VDE3" s="1625"/>
      <c r="VDF3" s="1624"/>
      <c r="VDG3" s="1623"/>
      <c r="VDH3" s="1623"/>
      <c r="VDI3" s="1623"/>
      <c r="VDJ3" s="1623"/>
      <c r="VDK3" s="1625"/>
      <c r="VDL3" s="1624"/>
      <c r="VDM3" s="1623"/>
      <c r="VDN3" s="1623"/>
      <c r="VDO3" s="1623"/>
      <c r="VDP3" s="1623"/>
      <c r="VDQ3" s="1625"/>
      <c r="VDR3" s="1624"/>
      <c r="VDS3" s="1623"/>
      <c r="VDT3" s="1623"/>
      <c r="VDU3" s="1623"/>
      <c r="VDV3" s="1623"/>
      <c r="VDW3" s="1625"/>
      <c r="VDX3" s="1624"/>
      <c r="VDY3" s="1623"/>
      <c r="VDZ3" s="1623"/>
      <c r="VEA3" s="1623"/>
      <c r="VEB3" s="1623"/>
      <c r="VEC3" s="1625"/>
      <c r="VED3" s="1624"/>
      <c r="VEE3" s="1623"/>
      <c r="VEF3" s="1623"/>
      <c r="VEG3" s="1623"/>
      <c r="VEH3" s="1623"/>
      <c r="VEI3" s="1625"/>
      <c r="VEJ3" s="1624"/>
      <c r="VEK3" s="1623"/>
      <c r="VEL3" s="1623"/>
      <c r="VEM3" s="1623"/>
      <c r="VEN3" s="1623"/>
      <c r="VEO3" s="1625"/>
      <c r="VEP3" s="1624"/>
      <c r="VEQ3" s="1623"/>
      <c r="VER3" s="1623"/>
      <c r="VES3" s="1623"/>
      <c r="VET3" s="1623"/>
      <c r="VEU3" s="1625"/>
      <c r="VEV3" s="1624"/>
      <c r="VEW3" s="1623"/>
      <c r="VEX3" s="1623"/>
      <c r="VEY3" s="1623"/>
      <c r="VEZ3" s="1623"/>
      <c r="VFA3" s="1625"/>
      <c r="VFB3" s="1624"/>
      <c r="VFC3" s="1623"/>
      <c r="VFD3" s="1623"/>
      <c r="VFE3" s="1623"/>
      <c r="VFF3" s="1623"/>
      <c r="VFG3" s="1625"/>
      <c r="VFH3" s="1624"/>
      <c r="VFI3" s="1623"/>
      <c r="VFJ3" s="1623"/>
      <c r="VFK3" s="1623"/>
      <c r="VFL3" s="1623"/>
      <c r="VFM3" s="1625"/>
      <c r="VFN3" s="1624"/>
      <c r="VFO3" s="1623"/>
      <c r="VFP3" s="1623"/>
      <c r="VFQ3" s="1623"/>
      <c r="VFR3" s="1623"/>
      <c r="VFS3" s="1625"/>
      <c r="VFT3" s="1624"/>
      <c r="VFU3" s="1623"/>
      <c r="VFV3" s="1623"/>
      <c r="VFW3" s="1623"/>
      <c r="VFX3" s="1623"/>
      <c r="VFY3" s="1625"/>
      <c r="VFZ3" s="1624"/>
      <c r="VGA3" s="1623"/>
      <c r="VGB3" s="1623"/>
      <c r="VGC3" s="1623"/>
      <c r="VGD3" s="1623"/>
      <c r="VGE3" s="1625"/>
      <c r="VGF3" s="1624"/>
      <c r="VGG3" s="1623"/>
      <c r="VGH3" s="1623"/>
      <c r="VGI3" s="1623"/>
      <c r="VGJ3" s="1623"/>
      <c r="VGK3" s="1625"/>
      <c r="VGL3" s="1624"/>
      <c r="VGM3" s="1623"/>
      <c r="VGN3" s="1623"/>
      <c r="VGO3" s="1623"/>
      <c r="VGP3" s="1623"/>
      <c r="VGQ3" s="1625"/>
      <c r="VGR3" s="1624"/>
      <c r="VGS3" s="1623"/>
      <c r="VGT3" s="1623"/>
      <c r="VGU3" s="1623"/>
      <c r="VGV3" s="1623"/>
      <c r="VGW3" s="1625"/>
      <c r="VGX3" s="1624"/>
      <c r="VGY3" s="1623"/>
      <c r="VGZ3" s="1623"/>
      <c r="VHA3" s="1623"/>
      <c r="VHB3" s="1623"/>
      <c r="VHC3" s="1625"/>
      <c r="VHD3" s="1624"/>
      <c r="VHE3" s="1623"/>
      <c r="VHF3" s="1623"/>
      <c r="VHG3" s="1623"/>
      <c r="VHH3" s="1623"/>
      <c r="VHI3" s="1625"/>
      <c r="VHJ3" s="1624"/>
      <c r="VHK3" s="1623"/>
      <c r="VHL3" s="1623"/>
      <c r="VHM3" s="1623"/>
      <c r="VHN3" s="1623"/>
      <c r="VHO3" s="1625"/>
      <c r="VHP3" s="1624"/>
      <c r="VHQ3" s="1623"/>
      <c r="VHR3" s="1623"/>
      <c r="VHS3" s="1623"/>
      <c r="VHT3" s="1623"/>
      <c r="VHU3" s="1625"/>
      <c r="VHV3" s="1624"/>
      <c r="VHW3" s="1623"/>
      <c r="VHX3" s="1623"/>
      <c r="VHY3" s="1623"/>
      <c r="VHZ3" s="1623"/>
      <c r="VIA3" s="1625"/>
      <c r="VIB3" s="1624"/>
      <c r="VIC3" s="1623"/>
      <c r="VID3" s="1623"/>
      <c r="VIE3" s="1623"/>
      <c r="VIF3" s="1623"/>
      <c r="VIG3" s="1625"/>
      <c r="VIH3" s="1624"/>
      <c r="VII3" s="1623"/>
      <c r="VIJ3" s="1623"/>
      <c r="VIK3" s="1623"/>
      <c r="VIL3" s="1623"/>
      <c r="VIM3" s="1625"/>
      <c r="VIN3" s="1624"/>
      <c r="VIO3" s="1623"/>
      <c r="VIP3" s="1623"/>
      <c r="VIQ3" s="1623"/>
      <c r="VIR3" s="1623"/>
      <c r="VIS3" s="1625"/>
      <c r="VIT3" s="1624"/>
      <c r="VIU3" s="1623"/>
      <c r="VIV3" s="1623"/>
      <c r="VIW3" s="1623"/>
      <c r="VIX3" s="1623"/>
      <c r="VIY3" s="1625"/>
      <c r="VIZ3" s="1624"/>
      <c r="VJA3" s="1623"/>
      <c r="VJB3" s="1623"/>
      <c r="VJC3" s="1623"/>
      <c r="VJD3" s="1623"/>
      <c r="VJE3" s="1625"/>
      <c r="VJF3" s="1624"/>
      <c r="VJG3" s="1623"/>
      <c r="VJH3" s="1623"/>
      <c r="VJI3" s="1623"/>
      <c r="VJJ3" s="1623"/>
      <c r="VJK3" s="1625"/>
      <c r="VJL3" s="1624"/>
      <c r="VJM3" s="1623"/>
      <c r="VJN3" s="1623"/>
      <c r="VJO3" s="1623"/>
      <c r="VJP3" s="1623"/>
      <c r="VJQ3" s="1625"/>
      <c r="VJR3" s="1624"/>
      <c r="VJS3" s="1623"/>
      <c r="VJT3" s="1623"/>
      <c r="VJU3" s="1623"/>
      <c r="VJV3" s="1623"/>
      <c r="VJW3" s="1625"/>
      <c r="VJX3" s="1624"/>
      <c r="VJY3" s="1623"/>
      <c r="VJZ3" s="1623"/>
      <c r="VKA3" s="1623"/>
      <c r="VKB3" s="1623"/>
      <c r="VKC3" s="1625"/>
      <c r="VKD3" s="1624"/>
      <c r="VKE3" s="1623"/>
      <c r="VKF3" s="1623"/>
      <c r="VKG3" s="1623"/>
      <c r="VKH3" s="1623"/>
      <c r="VKI3" s="1625"/>
      <c r="VKJ3" s="1624"/>
      <c r="VKK3" s="1623"/>
      <c r="VKL3" s="1623"/>
      <c r="VKM3" s="1623"/>
      <c r="VKN3" s="1623"/>
      <c r="VKO3" s="1625"/>
      <c r="VKP3" s="1624"/>
      <c r="VKQ3" s="1623"/>
      <c r="VKR3" s="1623"/>
      <c r="VKS3" s="1623"/>
      <c r="VKT3" s="1623"/>
      <c r="VKU3" s="1625"/>
      <c r="VKV3" s="1624"/>
      <c r="VKW3" s="1623"/>
      <c r="VKX3" s="1623"/>
      <c r="VKY3" s="1623"/>
      <c r="VKZ3" s="1623"/>
      <c r="VLA3" s="1625"/>
      <c r="VLB3" s="1624"/>
      <c r="VLC3" s="1623"/>
      <c r="VLD3" s="1623"/>
      <c r="VLE3" s="1623"/>
      <c r="VLF3" s="1623"/>
      <c r="VLG3" s="1625"/>
      <c r="VLH3" s="1624"/>
      <c r="VLI3" s="1623"/>
      <c r="VLJ3" s="1623"/>
      <c r="VLK3" s="1623"/>
      <c r="VLL3" s="1623"/>
      <c r="VLM3" s="1625"/>
      <c r="VLN3" s="1624"/>
      <c r="VLO3" s="1623"/>
      <c r="VLP3" s="1623"/>
      <c r="VLQ3" s="1623"/>
      <c r="VLR3" s="1623"/>
      <c r="VLS3" s="1625"/>
      <c r="VLT3" s="1624"/>
      <c r="VLU3" s="1623"/>
      <c r="VLV3" s="1623"/>
      <c r="VLW3" s="1623"/>
      <c r="VLX3" s="1623"/>
      <c r="VLY3" s="1625"/>
      <c r="VLZ3" s="1624"/>
      <c r="VMA3" s="1623"/>
      <c r="VMB3" s="1623"/>
      <c r="VMC3" s="1623"/>
      <c r="VMD3" s="1623"/>
      <c r="VME3" s="1625"/>
      <c r="VMF3" s="1624"/>
      <c r="VMG3" s="1623"/>
      <c r="VMH3" s="1623"/>
      <c r="VMI3" s="1623"/>
      <c r="VMJ3" s="1623"/>
      <c r="VMK3" s="1625"/>
      <c r="VML3" s="1624"/>
      <c r="VMM3" s="1623"/>
      <c r="VMN3" s="1623"/>
      <c r="VMO3" s="1623"/>
      <c r="VMP3" s="1623"/>
      <c r="VMQ3" s="1625"/>
      <c r="VMR3" s="1624"/>
      <c r="VMS3" s="1623"/>
      <c r="VMT3" s="1623"/>
      <c r="VMU3" s="1623"/>
      <c r="VMV3" s="1623"/>
      <c r="VMW3" s="1625"/>
      <c r="VMX3" s="1624"/>
      <c r="VMY3" s="1623"/>
      <c r="VMZ3" s="1623"/>
      <c r="VNA3" s="1623"/>
      <c r="VNB3" s="1623"/>
      <c r="VNC3" s="1625"/>
      <c r="VND3" s="1624"/>
      <c r="VNE3" s="1623"/>
      <c r="VNF3" s="1623"/>
      <c r="VNG3" s="1623"/>
      <c r="VNH3" s="1623"/>
      <c r="VNI3" s="1625"/>
      <c r="VNJ3" s="1624"/>
      <c r="VNK3" s="1623"/>
      <c r="VNL3" s="1623"/>
      <c r="VNM3" s="1623"/>
      <c r="VNN3" s="1623"/>
      <c r="VNO3" s="1625"/>
      <c r="VNP3" s="1624"/>
      <c r="VNQ3" s="1623"/>
      <c r="VNR3" s="1623"/>
      <c r="VNS3" s="1623"/>
      <c r="VNT3" s="1623"/>
      <c r="VNU3" s="1625"/>
      <c r="VNV3" s="1624"/>
      <c r="VNW3" s="1623"/>
      <c r="VNX3" s="1623"/>
      <c r="VNY3" s="1623"/>
      <c r="VNZ3" s="1623"/>
      <c r="VOA3" s="1625"/>
      <c r="VOB3" s="1624"/>
      <c r="VOC3" s="1623"/>
      <c r="VOD3" s="1623"/>
      <c r="VOE3" s="1623"/>
      <c r="VOF3" s="1623"/>
      <c r="VOG3" s="1625"/>
      <c r="VOH3" s="1624"/>
      <c r="VOI3" s="1623"/>
      <c r="VOJ3" s="1623"/>
      <c r="VOK3" s="1623"/>
      <c r="VOL3" s="1623"/>
      <c r="VOM3" s="1625"/>
      <c r="VON3" s="1624"/>
      <c r="VOO3" s="1623"/>
      <c r="VOP3" s="1623"/>
      <c r="VOQ3" s="1623"/>
      <c r="VOR3" s="1623"/>
      <c r="VOS3" s="1625"/>
      <c r="VOT3" s="1624"/>
      <c r="VOU3" s="1623"/>
      <c r="VOV3" s="1623"/>
      <c r="VOW3" s="1623"/>
      <c r="VOX3" s="1623"/>
      <c r="VOY3" s="1625"/>
      <c r="VOZ3" s="1624"/>
      <c r="VPA3" s="1623"/>
      <c r="VPB3" s="1623"/>
      <c r="VPC3" s="1623"/>
      <c r="VPD3" s="1623"/>
      <c r="VPE3" s="1625"/>
      <c r="VPF3" s="1624"/>
      <c r="VPG3" s="1623"/>
      <c r="VPH3" s="1623"/>
      <c r="VPI3" s="1623"/>
      <c r="VPJ3" s="1623"/>
      <c r="VPK3" s="1625"/>
      <c r="VPL3" s="1624"/>
      <c r="VPM3" s="1623"/>
      <c r="VPN3" s="1623"/>
      <c r="VPO3" s="1623"/>
      <c r="VPP3" s="1623"/>
      <c r="VPQ3" s="1625"/>
      <c r="VPR3" s="1624"/>
      <c r="VPS3" s="1623"/>
      <c r="VPT3" s="1623"/>
      <c r="VPU3" s="1623"/>
      <c r="VPV3" s="1623"/>
      <c r="VPW3" s="1625"/>
      <c r="VPX3" s="1624"/>
      <c r="VPY3" s="1623"/>
      <c r="VPZ3" s="1623"/>
      <c r="VQA3" s="1623"/>
      <c r="VQB3" s="1623"/>
      <c r="VQC3" s="1625"/>
      <c r="VQD3" s="1624"/>
      <c r="VQE3" s="1623"/>
      <c r="VQF3" s="1623"/>
      <c r="VQG3" s="1623"/>
      <c r="VQH3" s="1623"/>
      <c r="VQI3" s="1625"/>
      <c r="VQJ3" s="1624"/>
      <c r="VQK3" s="1623"/>
      <c r="VQL3" s="1623"/>
      <c r="VQM3" s="1623"/>
      <c r="VQN3" s="1623"/>
      <c r="VQO3" s="1625"/>
      <c r="VQP3" s="1624"/>
      <c r="VQQ3" s="1623"/>
      <c r="VQR3" s="1623"/>
      <c r="VQS3" s="1623"/>
      <c r="VQT3" s="1623"/>
      <c r="VQU3" s="1625"/>
      <c r="VQV3" s="1624"/>
      <c r="VQW3" s="1623"/>
      <c r="VQX3" s="1623"/>
      <c r="VQY3" s="1623"/>
      <c r="VQZ3" s="1623"/>
      <c r="VRA3" s="1625"/>
      <c r="VRB3" s="1624"/>
      <c r="VRC3" s="1623"/>
      <c r="VRD3" s="1623"/>
      <c r="VRE3" s="1623"/>
      <c r="VRF3" s="1623"/>
      <c r="VRG3" s="1625"/>
      <c r="VRH3" s="1624"/>
      <c r="VRI3" s="1623"/>
      <c r="VRJ3" s="1623"/>
      <c r="VRK3" s="1623"/>
      <c r="VRL3" s="1623"/>
      <c r="VRM3" s="1625"/>
      <c r="VRN3" s="1624"/>
      <c r="VRO3" s="1623"/>
      <c r="VRP3" s="1623"/>
      <c r="VRQ3" s="1623"/>
      <c r="VRR3" s="1623"/>
      <c r="VRS3" s="1625"/>
      <c r="VRT3" s="1624"/>
      <c r="VRU3" s="1623"/>
      <c r="VRV3" s="1623"/>
      <c r="VRW3" s="1623"/>
      <c r="VRX3" s="1623"/>
      <c r="VRY3" s="1625"/>
      <c r="VRZ3" s="1624"/>
      <c r="VSA3" s="1623"/>
      <c r="VSB3" s="1623"/>
      <c r="VSC3" s="1623"/>
      <c r="VSD3" s="1623"/>
      <c r="VSE3" s="1625"/>
      <c r="VSF3" s="1624"/>
      <c r="VSG3" s="1623"/>
      <c r="VSH3" s="1623"/>
      <c r="VSI3" s="1623"/>
      <c r="VSJ3" s="1623"/>
      <c r="VSK3" s="1625"/>
      <c r="VSL3" s="1624"/>
      <c r="VSM3" s="1623"/>
      <c r="VSN3" s="1623"/>
      <c r="VSO3" s="1623"/>
      <c r="VSP3" s="1623"/>
      <c r="VSQ3" s="1625"/>
      <c r="VSR3" s="1624"/>
      <c r="VSS3" s="1623"/>
      <c r="VST3" s="1623"/>
      <c r="VSU3" s="1623"/>
      <c r="VSV3" s="1623"/>
      <c r="VSW3" s="1625"/>
      <c r="VSX3" s="1624"/>
      <c r="VSY3" s="1623"/>
      <c r="VSZ3" s="1623"/>
      <c r="VTA3" s="1623"/>
      <c r="VTB3" s="1623"/>
      <c r="VTC3" s="1625"/>
      <c r="VTD3" s="1624"/>
      <c r="VTE3" s="1623"/>
      <c r="VTF3" s="1623"/>
      <c r="VTG3" s="1623"/>
      <c r="VTH3" s="1623"/>
      <c r="VTI3" s="1625"/>
      <c r="VTJ3" s="1624"/>
      <c r="VTK3" s="1623"/>
      <c r="VTL3" s="1623"/>
      <c r="VTM3" s="1623"/>
      <c r="VTN3" s="1623"/>
      <c r="VTO3" s="1625"/>
      <c r="VTP3" s="1624"/>
      <c r="VTQ3" s="1623"/>
      <c r="VTR3" s="1623"/>
      <c r="VTS3" s="1623"/>
      <c r="VTT3" s="1623"/>
      <c r="VTU3" s="1625"/>
      <c r="VTV3" s="1624"/>
      <c r="VTW3" s="1623"/>
      <c r="VTX3" s="1623"/>
      <c r="VTY3" s="1623"/>
      <c r="VTZ3" s="1623"/>
      <c r="VUA3" s="1625"/>
      <c r="VUB3" s="1624"/>
      <c r="VUC3" s="1623"/>
      <c r="VUD3" s="1623"/>
      <c r="VUE3" s="1623"/>
      <c r="VUF3" s="1623"/>
      <c r="VUG3" s="1625"/>
      <c r="VUH3" s="1624"/>
      <c r="VUI3" s="1623"/>
      <c r="VUJ3" s="1623"/>
      <c r="VUK3" s="1623"/>
      <c r="VUL3" s="1623"/>
      <c r="VUM3" s="1625"/>
      <c r="VUN3" s="1624"/>
      <c r="VUO3" s="1623"/>
      <c r="VUP3" s="1623"/>
      <c r="VUQ3" s="1623"/>
      <c r="VUR3" s="1623"/>
      <c r="VUS3" s="1625"/>
      <c r="VUT3" s="1624"/>
      <c r="VUU3" s="1623"/>
      <c r="VUV3" s="1623"/>
      <c r="VUW3" s="1623"/>
      <c r="VUX3" s="1623"/>
      <c r="VUY3" s="1625"/>
      <c r="VUZ3" s="1624"/>
      <c r="VVA3" s="1623"/>
      <c r="VVB3" s="1623"/>
      <c r="VVC3" s="1623"/>
      <c r="VVD3" s="1623"/>
      <c r="VVE3" s="1625"/>
      <c r="VVF3" s="1624"/>
      <c r="VVG3" s="1623"/>
      <c r="VVH3" s="1623"/>
      <c r="VVI3" s="1623"/>
      <c r="VVJ3" s="1623"/>
      <c r="VVK3" s="1625"/>
      <c r="VVL3" s="1624"/>
      <c r="VVM3" s="1623"/>
      <c r="VVN3" s="1623"/>
      <c r="VVO3" s="1623"/>
      <c r="VVP3" s="1623"/>
      <c r="VVQ3" s="1625"/>
      <c r="VVR3" s="1624"/>
      <c r="VVS3" s="1623"/>
      <c r="VVT3" s="1623"/>
      <c r="VVU3" s="1623"/>
      <c r="VVV3" s="1623"/>
      <c r="VVW3" s="1625"/>
      <c r="VVX3" s="1624"/>
      <c r="VVY3" s="1623"/>
      <c r="VVZ3" s="1623"/>
      <c r="VWA3" s="1623"/>
      <c r="VWB3" s="1623"/>
      <c r="VWC3" s="1625"/>
      <c r="VWD3" s="1624"/>
      <c r="VWE3" s="1623"/>
      <c r="VWF3" s="1623"/>
      <c r="VWG3" s="1623"/>
      <c r="VWH3" s="1623"/>
      <c r="VWI3" s="1625"/>
      <c r="VWJ3" s="1624"/>
      <c r="VWK3" s="1623"/>
      <c r="VWL3" s="1623"/>
      <c r="VWM3" s="1623"/>
      <c r="VWN3" s="1623"/>
      <c r="VWO3" s="1625"/>
      <c r="VWP3" s="1624"/>
      <c r="VWQ3" s="1623"/>
      <c r="VWR3" s="1623"/>
      <c r="VWS3" s="1623"/>
      <c r="VWT3" s="1623"/>
      <c r="VWU3" s="1625"/>
      <c r="VWV3" s="1624"/>
      <c r="VWW3" s="1623"/>
      <c r="VWX3" s="1623"/>
      <c r="VWY3" s="1623"/>
      <c r="VWZ3" s="1623"/>
      <c r="VXA3" s="1625"/>
      <c r="VXB3" s="1624"/>
      <c r="VXC3" s="1623"/>
      <c r="VXD3" s="1623"/>
      <c r="VXE3" s="1623"/>
      <c r="VXF3" s="1623"/>
      <c r="VXG3" s="1625"/>
      <c r="VXH3" s="1624"/>
      <c r="VXI3" s="1623"/>
      <c r="VXJ3" s="1623"/>
      <c r="VXK3" s="1623"/>
      <c r="VXL3" s="1623"/>
      <c r="VXM3" s="1625"/>
      <c r="VXN3" s="1624"/>
      <c r="VXO3" s="1623"/>
      <c r="VXP3" s="1623"/>
      <c r="VXQ3" s="1623"/>
      <c r="VXR3" s="1623"/>
      <c r="VXS3" s="1625"/>
      <c r="VXT3" s="1624"/>
      <c r="VXU3" s="1623"/>
      <c r="VXV3" s="1623"/>
      <c r="VXW3" s="1623"/>
      <c r="VXX3" s="1623"/>
      <c r="VXY3" s="1625"/>
      <c r="VXZ3" s="1624"/>
      <c r="VYA3" s="1623"/>
      <c r="VYB3" s="1623"/>
      <c r="VYC3" s="1623"/>
      <c r="VYD3" s="1623"/>
      <c r="VYE3" s="1625"/>
      <c r="VYF3" s="1624"/>
      <c r="VYG3" s="1623"/>
      <c r="VYH3" s="1623"/>
      <c r="VYI3" s="1623"/>
      <c r="VYJ3" s="1623"/>
      <c r="VYK3" s="1625"/>
      <c r="VYL3" s="1624"/>
      <c r="VYM3" s="1623"/>
      <c r="VYN3" s="1623"/>
      <c r="VYO3" s="1623"/>
      <c r="VYP3" s="1623"/>
      <c r="VYQ3" s="1625"/>
      <c r="VYR3" s="1624"/>
      <c r="VYS3" s="1623"/>
      <c r="VYT3" s="1623"/>
      <c r="VYU3" s="1623"/>
      <c r="VYV3" s="1623"/>
      <c r="VYW3" s="1625"/>
      <c r="VYX3" s="1624"/>
      <c r="VYY3" s="1623"/>
      <c r="VYZ3" s="1623"/>
      <c r="VZA3" s="1623"/>
      <c r="VZB3" s="1623"/>
      <c r="VZC3" s="1625"/>
      <c r="VZD3" s="1624"/>
      <c r="VZE3" s="1623"/>
      <c r="VZF3" s="1623"/>
      <c r="VZG3" s="1623"/>
      <c r="VZH3" s="1623"/>
      <c r="VZI3" s="1625"/>
      <c r="VZJ3" s="1624"/>
      <c r="VZK3" s="1623"/>
      <c r="VZL3" s="1623"/>
      <c r="VZM3" s="1623"/>
      <c r="VZN3" s="1623"/>
      <c r="VZO3" s="1625"/>
      <c r="VZP3" s="1624"/>
      <c r="VZQ3" s="1623"/>
      <c r="VZR3" s="1623"/>
      <c r="VZS3" s="1623"/>
      <c r="VZT3" s="1623"/>
      <c r="VZU3" s="1625"/>
      <c r="VZV3" s="1624"/>
      <c r="VZW3" s="1623"/>
      <c r="VZX3" s="1623"/>
      <c r="VZY3" s="1623"/>
      <c r="VZZ3" s="1623"/>
      <c r="WAA3" s="1625"/>
      <c r="WAB3" s="1624"/>
      <c r="WAC3" s="1623"/>
      <c r="WAD3" s="1623"/>
      <c r="WAE3" s="1623"/>
      <c r="WAF3" s="1623"/>
      <c r="WAG3" s="1625"/>
      <c r="WAH3" s="1624"/>
      <c r="WAI3" s="1623"/>
      <c r="WAJ3" s="1623"/>
      <c r="WAK3" s="1623"/>
      <c r="WAL3" s="1623"/>
      <c r="WAM3" s="1625"/>
      <c r="WAN3" s="1624"/>
      <c r="WAO3" s="1623"/>
      <c r="WAP3" s="1623"/>
      <c r="WAQ3" s="1623"/>
      <c r="WAR3" s="1623"/>
      <c r="WAS3" s="1625"/>
      <c r="WAT3" s="1624"/>
      <c r="WAU3" s="1623"/>
      <c r="WAV3" s="1623"/>
      <c r="WAW3" s="1623"/>
      <c r="WAX3" s="1623"/>
      <c r="WAY3" s="1625"/>
      <c r="WAZ3" s="1624"/>
      <c r="WBA3" s="1623"/>
      <c r="WBB3" s="1623"/>
      <c r="WBC3" s="1623"/>
      <c r="WBD3" s="1623"/>
      <c r="WBE3" s="1625"/>
      <c r="WBF3" s="1624"/>
      <c r="WBG3" s="1623"/>
      <c r="WBH3" s="1623"/>
      <c r="WBI3" s="1623"/>
      <c r="WBJ3" s="1623"/>
      <c r="WBK3" s="1625"/>
      <c r="WBL3" s="1624"/>
      <c r="WBM3" s="1623"/>
      <c r="WBN3" s="1623"/>
      <c r="WBO3" s="1623"/>
      <c r="WBP3" s="1623"/>
      <c r="WBQ3" s="1625"/>
      <c r="WBR3" s="1624"/>
      <c r="WBS3" s="1623"/>
      <c r="WBT3" s="1623"/>
      <c r="WBU3" s="1623"/>
      <c r="WBV3" s="1623"/>
      <c r="WBW3" s="1625"/>
      <c r="WBX3" s="1624"/>
      <c r="WBY3" s="1623"/>
      <c r="WBZ3" s="1623"/>
      <c r="WCA3" s="1623"/>
      <c r="WCB3" s="1623"/>
      <c r="WCC3" s="1625"/>
      <c r="WCD3" s="1624"/>
      <c r="WCE3" s="1623"/>
      <c r="WCF3" s="1623"/>
      <c r="WCG3" s="1623"/>
      <c r="WCH3" s="1623"/>
      <c r="WCI3" s="1625"/>
      <c r="WCJ3" s="1624"/>
      <c r="WCK3" s="1623"/>
      <c r="WCL3" s="1623"/>
      <c r="WCM3" s="1623"/>
      <c r="WCN3" s="1623"/>
      <c r="WCO3" s="1625"/>
      <c r="WCP3" s="1624"/>
      <c r="WCQ3" s="1623"/>
      <c r="WCR3" s="1623"/>
      <c r="WCS3" s="1623"/>
      <c r="WCT3" s="1623"/>
      <c r="WCU3" s="1625"/>
      <c r="WCV3" s="1624"/>
      <c r="WCW3" s="1623"/>
      <c r="WCX3" s="1623"/>
      <c r="WCY3" s="1623"/>
      <c r="WCZ3" s="1623"/>
      <c r="WDA3" s="1625"/>
      <c r="WDB3" s="1624"/>
      <c r="WDC3" s="1623"/>
      <c r="WDD3" s="1623"/>
      <c r="WDE3" s="1623"/>
      <c r="WDF3" s="1623"/>
      <c r="WDG3" s="1625"/>
      <c r="WDH3" s="1624"/>
      <c r="WDI3" s="1623"/>
      <c r="WDJ3" s="1623"/>
      <c r="WDK3" s="1623"/>
      <c r="WDL3" s="1623"/>
      <c r="WDM3" s="1625"/>
      <c r="WDN3" s="1624"/>
      <c r="WDO3" s="1623"/>
      <c r="WDP3" s="1623"/>
      <c r="WDQ3" s="1623"/>
      <c r="WDR3" s="1623"/>
      <c r="WDS3" s="1625"/>
      <c r="WDT3" s="1624"/>
      <c r="WDU3" s="1623"/>
      <c r="WDV3" s="1623"/>
      <c r="WDW3" s="1623"/>
      <c r="WDX3" s="1623"/>
      <c r="WDY3" s="1625"/>
      <c r="WDZ3" s="1624"/>
      <c r="WEA3" s="1623"/>
      <c r="WEB3" s="1623"/>
      <c r="WEC3" s="1623"/>
      <c r="WED3" s="1623"/>
      <c r="WEE3" s="1625"/>
      <c r="WEF3" s="1624"/>
      <c r="WEG3" s="1623"/>
      <c r="WEH3" s="1623"/>
      <c r="WEI3" s="1623"/>
      <c r="WEJ3" s="1623"/>
      <c r="WEK3" s="1625"/>
      <c r="WEL3" s="1624"/>
      <c r="WEM3" s="1623"/>
      <c r="WEN3" s="1623"/>
      <c r="WEO3" s="1623"/>
      <c r="WEP3" s="1623"/>
      <c r="WEQ3" s="1625"/>
      <c r="WER3" s="1624"/>
      <c r="WES3" s="1623"/>
      <c r="WET3" s="1623"/>
      <c r="WEU3" s="1623"/>
      <c r="WEV3" s="1623"/>
      <c r="WEW3" s="1625"/>
      <c r="WEX3" s="1624"/>
      <c r="WEY3" s="1623"/>
      <c r="WEZ3" s="1623"/>
      <c r="WFA3" s="1623"/>
      <c r="WFB3" s="1623"/>
      <c r="WFC3" s="1625"/>
      <c r="WFD3" s="1624"/>
      <c r="WFE3" s="1623"/>
      <c r="WFF3" s="1623"/>
      <c r="WFG3" s="1623"/>
      <c r="WFH3" s="1623"/>
      <c r="WFI3" s="1625"/>
      <c r="WFJ3" s="1624"/>
      <c r="WFK3" s="1623"/>
      <c r="WFL3" s="1623"/>
      <c r="WFM3" s="1623"/>
      <c r="WFN3" s="1623"/>
      <c r="WFO3" s="1625"/>
      <c r="WFP3" s="1624"/>
      <c r="WFQ3" s="1623"/>
      <c r="WFR3" s="1623"/>
      <c r="WFS3" s="1623"/>
      <c r="WFT3" s="1623"/>
      <c r="WFU3" s="1625"/>
      <c r="WFV3" s="1624"/>
      <c r="WFW3" s="1623"/>
      <c r="WFX3" s="1623"/>
      <c r="WFY3" s="1623"/>
      <c r="WFZ3" s="1623"/>
      <c r="WGA3" s="1625"/>
      <c r="WGB3" s="1624"/>
      <c r="WGC3" s="1623"/>
      <c r="WGD3" s="1623"/>
      <c r="WGE3" s="1623"/>
      <c r="WGF3" s="1623"/>
      <c r="WGG3" s="1625"/>
      <c r="WGH3" s="1624"/>
      <c r="WGI3" s="1623"/>
      <c r="WGJ3" s="1623"/>
      <c r="WGK3" s="1623"/>
      <c r="WGL3" s="1623"/>
      <c r="WGM3" s="1625"/>
      <c r="WGN3" s="1624"/>
      <c r="WGO3" s="1623"/>
      <c r="WGP3" s="1623"/>
      <c r="WGQ3" s="1623"/>
      <c r="WGR3" s="1623"/>
      <c r="WGS3" s="1625"/>
      <c r="WGT3" s="1624"/>
      <c r="WGU3" s="1623"/>
      <c r="WGV3" s="1623"/>
      <c r="WGW3" s="1623"/>
      <c r="WGX3" s="1623"/>
      <c r="WGY3" s="1625"/>
      <c r="WGZ3" s="1624"/>
      <c r="WHA3" s="1623"/>
      <c r="WHB3" s="1623"/>
      <c r="WHC3" s="1623"/>
      <c r="WHD3" s="1623"/>
      <c r="WHE3" s="1625"/>
      <c r="WHF3" s="1624"/>
      <c r="WHG3" s="1623"/>
      <c r="WHH3" s="1623"/>
      <c r="WHI3" s="1623"/>
      <c r="WHJ3" s="1623"/>
      <c r="WHK3" s="1625"/>
      <c r="WHL3" s="1624"/>
      <c r="WHM3" s="1623"/>
      <c r="WHN3" s="1623"/>
      <c r="WHO3" s="1623"/>
      <c r="WHP3" s="1623"/>
      <c r="WHQ3" s="1625"/>
      <c r="WHR3" s="1624"/>
      <c r="WHS3" s="1623"/>
      <c r="WHT3" s="1623"/>
      <c r="WHU3" s="1623"/>
      <c r="WHV3" s="1623"/>
      <c r="WHW3" s="1625"/>
      <c r="WHX3" s="1624"/>
      <c r="WHY3" s="1623"/>
      <c r="WHZ3" s="1623"/>
      <c r="WIA3" s="1623"/>
      <c r="WIB3" s="1623"/>
      <c r="WIC3" s="1625"/>
      <c r="WID3" s="1624"/>
      <c r="WIE3" s="1623"/>
      <c r="WIF3" s="1623"/>
      <c r="WIG3" s="1623"/>
      <c r="WIH3" s="1623"/>
      <c r="WII3" s="1625"/>
      <c r="WIJ3" s="1624"/>
      <c r="WIK3" s="1623"/>
      <c r="WIL3" s="1623"/>
      <c r="WIM3" s="1623"/>
      <c r="WIN3" s="1623"/>
      <c r="WIO3" s="1625"/>
      <c r="WIP3" s="1624"/>
      <c r="WIQ3" s="1623"/>
      <c r="WIR3" s="1623"/>
      <c r="WIS3" s="1623"/>
      <c r="WIT3" s="1623"/>
      <c r="WIU3" s="1625"/>
      <c r="WIV3" s="1624"/>
      <c r="WIW3" s="1623"/>
      <c r="WIX3" s="1623"/>
      <c r="WIY3" s="1623"/>
      <c r="WIZ3" s="1623"/>
      <c r="WJA3" s="1625"/>
      <c r="WJB3" s="1624"/>
      <c r="WJC3" s="1623"/>
      <c r="WJD3" s="1623"/>
      <c r="WJE3" s="1623"/>
      <c r="WJF3" s="1623"/>
      <c r="WJG3" s="1625"/>
      <c r="WJH3" s="1624"/>
      <c r="WJI3" s="1623"/>
      <c r="WJJ3" s="1623"/>
      <c r="WJK3" s="1623"/>
      <c r="WJL3" s="1623"/>
      <c r="WJM3" s="1625"/>
      <c r="WJN3" s="1624"/>
      <c r="WJO3" s="1623"/>
      <c r="WJP3" s="1623"/>
      <c r="WJQ3" s="1623"/>
      <c r="WJR3" s="1623"/>
      <c r="WJS3" s="1625"/>
      <c r="WJT3" s="1624"/>
      <c r="WJU3" s="1623"/>
      <c r="WJV3" s="1623"/>
      <c r="WJW3" s="1623"/>
      <c r="WJX3" s="1623"/>
      <c r="WJY3" s="1625"/>
      <c r="WJZ3" s="1624"/>
      <c r="WKA3" s="1623"/>
      <c r="WKB3" s="1623"/>
      <c r="WKC3" s="1623"/>
      <c r="WKD3" s="1623"/>
      <c r="WKE3" s="1625"/>
      <c r="WKF3" s="1624"/>
      <c r="WKG3" s="1623"/>
      <c r="WKH3" s="1623"/>
      <c r="WKI3" s="1623"/>
      <c r="WKJ3" s="1623"/>
      <c r="WKK3" s="1625"/>
      <c r="WKL3" s="1624"/>
      <c r="WKM3" s="1623"/>
      <c r="WKN3" s="1623"/>
      <c r="WKO3" s="1623"/>
      <c r="WKP3" s="1623"/>
      <c r="WKQ3" s="1625"/>
      <c r="WKR3" s="1624"/>
      <c r="WKS3" s="1623"/>
      <c r="WKT3" s="1623"/>
      <c r="WKU3" s="1623"/>
      <c r="WKV3" s="1623"/>
      <c r="WKW3" s="1625"/>
      <c r="WKX3" s="1624"/>
      <c r="WKY3" s="1623"/>
      <c r="WKZ3" s="1623"/>
      <c r="WLA3" s="1623"/>
      <c r="WLB3" s="1623"/>
      <c r="WLC3" s="1625"/>
      <c r="WLD3" s="1624"/>
      <c r="WLE3" s="1623"/>
      <c r="WLF3" s="1623"/>
      <c r="WLG3" s="1623"/>
      <c r="WLH3" s="1623"/>
      <c r="WLI3" s="1625"/>
      <c r="WLJ3" s="1624"/>
      <c r="WLK3" s="1623"/>
      <c r="WLL3" s="1623"/>
      <c r="WLM3" s="1623"/>
      <c r="WLN3" s="1623"/>
      <c r="WLO3" s="1625"/>
      <c r="WLP3" s="1624"/>
      <c r="WLQ3" s="1623"/>
      <c r="WLR3" s="1623"/>
      <c r="WLS3" s="1623"/>
      <c r="WLT3" s="1623"/>
      <c r="WLU3" s="1625"/>
      <c r="WLV3" s="1624"/>
      <c r="WLW3" s="1623"/>
      <c r="WLX3" s="1623"/>
      <c r="WLY3" s="1623"/>
      <c r="WLZ3" s="1623"/>
      <c r="WMA3" s="1625"/>
      <c r="WMB3" s="1624"/>
      <c r="WMC3" s="1623"/>
      <c r="WMD3" s="1623"/>
      <c r="WME3" s="1623"/>
      <c r="WMF3" s="1623"/>
      <c r="WMG3" s="1625"/>
      <c r="WMH3" s="1624"/>
      <c r="WMI3" s="1623"/>
      <c r="WMJ3" s="1623"/>
      <c r="WMK3" s="1623"/>
      <c r="WML3" s="1623"/>
      <c r="WMM3" s="1625"/>
      <c r="WMN3" s="1624"/>
      <c r="WMO3" s="1623"/>
      <c r="WMP3" s="1623"/>
      <c r="WMQ3" s="1623"/>
      <c r="WMR3" s="1623"/>
      <c r="WMS3" s="1625"/>
      <c r="WMT3" s="1624"/>
      <c r="WMU3" s="1623"/>
      <c r="WMV3" s="1623"/>
      <c r="WMW3" s="1623"/>
      <c r="WMX3" s="1623"/>
      <c r="WMY3" s="1625"/>
      <c r="WMZ3" s="1624"/>
      <c r="WNA3" s="1623"/>
      <c r="WNB3" s="1623"/>
      <c r="WNC3" s="1623"/>
      <c r="WND3" s="1623"/>
      <c r="WNE3" s="1625"/>
      <c r="WNF3" s="1624"/>
      <c r="WNG3" s="1623"/>
      <c r="WNH3" s="1623"/>
      <c r="WNI3" s="1623"/>
      <c r="WNJ3" s="1623"/>
      <c r="WNK3" s="1625"/>
      <c r="WNL3" s="1624"/>
      <c r="WNM3" s="1623"/>
      <c r="WNN3" s="1623"/>
      <c r="WNO3" s="1623"/>
      <c r="WNP3" s="1623"/>
      <c r="WNQ3" s="1625"/>
      <c r="WNR3" s="1624"/>
      <c r="WNS3" s="1623"/>
      <c r="WNT3" s="1623"/>
      <c r="WNU3" s="1623"/>
      <c r="WNV3" s="1623"/>
      <c r="WNW3" s="1625"/>
      <c r="WNX3" s="1624"/>
      <c r="WNY3" s="1623"/>
      <c r="WNZ3" s="1623"/>
      <c r="WOA3" s="1623"/>
      <c r="WOB3" s="1623"/>
      <c r="WOC3" s="1625"/>
      <c r="WOD3" s="1624"/>
      <c r="WOE3" s="1623"/>
      <c r="WOF3" s="1623"/>
      <c r="WOG3" s="1623"/>
      <c r="WOH3" s="1623"/>
      <c r="WOI3" s="1625"/>
      <c r="WOJ3" s="1624"/>
      <c r="WOK3" s="1623"/>
      <c r="WOL3" s="1623"/>
      <c r="WOM3" s="1623"/>
      <c r="WON3" s="1623"/>
      <c r="WOO3" s="1625"/>
      <c r="WOP3" s="1624"/>
      <c r="WOQ3" s="1623"/>
      <c r="WOR3" s="1623"/>
      <c r="WOS3" s="1623"/>
      <c r="WOT3" s="1623"/>
      <c r="WOU3" s="1625"/>
      <c r="WOV3" s="1624"/>
      <c r="WOW3" s="1623"/>
      <c r="WOX3" s="1623"/>
      <c r="WOY3" s="1623"/>
      <c r="WOZ3" s="1623"/>
      <c r="WPA3" s="1625"/>
      <c r="WPB3" s="1624"/>
      <c r="WPC3" s="1623"/>
      <c r="WPD3" s="1623"/>
      <c r="WPE3" s="1623"/>
      <c r="WPF3" s="1623"/>
      <c r="WPG3" s="1625"/>
      <c r="WPH3" s="1624"/>
      <c r="WPI3" s="1623"/>
      <c r="WPJ3" s="1623"/>
      <c r="WPK3" s="1623"/>
      <c r="WPL3" s="1623"/>
      <c r="WPM3" s="1625"/>
      <c r="WPN3" s="1624"/>
      <c r="WPO3" s="1623"/>
      <c r="WPP3" s="1623"/>
      <c r="WPQ3" s="1623"/>
      <c r="WPR3" s="1623"/>
      <c r="WPS3" s="1625"/>
      <c r="WPT3" s="1624"/>
      <c r="WPU3" s="1623"/>
      <c r="WPV3" s="1623"/>
      <c r="WPW3" s="1623"/>
      <c r="WPX3" s="1623"/>
      <c r="WPY3" s="1625"/>
      <c r="WPZ3" s="1624"/>
      <c r="WQA3" s="1623"/>
      <c r="WQB3" s="1623"/>
      <c r="WQC3" s="1623"/>
      <c r="WQD3" s="1623"/>
      <c r="WQE3" s="1625"/>
      <c r="WQF3" s="1624"/>
      <c r="WQG3" s="1623"/>
      <c r="WQH3" s="1623"/>
      <c r="WQI3" s="1623"/>
      <c r="WQJ3" s="1623"/>
      <c r="WQK3" s="1625"/>
      <c r="WQL3" s="1624"/>
      <c r="WQM3" s="1623"/>
      <c r="WQN3" s="1623"/>
      <c r="WQO3" s="1623"/>
      <c r="WQP3" s="1623"/>
      <c r="WQQ3" s="1625"/>
      <c r="WQR3" s="1624"/>
      <c r="WQS3" s="1623"/>
      <c r="WQT3" s="1623"/>
      <c r="WQU3" s="1623"/>
      <c r="WQV3" s="1623"/>
      <c r="WQW3" s="1625"/>
      <c r="WQX3" s="1624"/>
      <c r="WQY3" s="1623"/>
      <c r="WQZ3" s="1623"/>
      <c r="WRA3" s="1623"/>
      <c r="WRB3" s="1623"/>
      <c r="WRC3" s="1625"/>
      <c r="WRD3" s="1624"/>
      <c r="WRE3" s="1623"/>
      <c r="WRF3" s="1623"/>
      <c r="WRG3" s="1623"/>
      <c r="WRH3" s="1623"/>
      <c r="WRI3" s="1625"/>
      <c r="WRJ3" s="1624"/>
      <c r="WRK3" s="1623"/>
      <c r="WRL3" s="1623"/>
      <c r="WRM3" s="1623"/>
      <c r="WRN3" s="1623"/>
      <c r="WRO3" s="1625"/>
      <c r="WRP3" s="1624"/>
      <c r="WRQ3" s="1623"/>
      <c r="WRR3" s="1623"/>
      <c r="WRS3" s="1623"/>
      <c r="WRT3" s="1623"/>
      <c r="WRU3" s="1625"/>
      <c r="WRV3" s="1624"/>
      <c r="WRW3" s="1623"/>
      <c r="WRX3" s="1623"/>
      <c r="WRY3" s="1623"/>
      <c r="WRZ3" s="1623"/>
      <c r="WSA3" s="1625"/>
      <c r="WSB3" s="1624"/>
      <c r="WSC3" s="1623"/>
      <c r="WSD3" s="1623"/>
      <c r="WSE3" s="1623"/>
      <c r="WSF3" s="1623"/>
      <c r="WSG3" s="1625"/>
      <c r="WSH3" s="1624"/>
      <c r="WSI3" s="1623"/>
      <c r="WSJ3" s="1623"/>
      <c r="WSK3" s="1623"/>
      <c r="WSL3" s="1623"/>
      <c r="WSM3" s="1625"/>
      <c r="WSN3" s="1624"/>
      <c r="WSO3" s="1623"/>
      <c r="WSP3" s="1623"/>
      <c r="WSQ3" s="1623"/>
      <c r="WSR3" s="1623"/>
      <c r="WSS3" s="1625"/>
      <c r="WST3" s="1624"/>
      <c r="WSU3" s="1623"/>
      <c r="WSV3" s="1623"/>
      <c r="WSW3" s="1623"/>
      <c r="WSX3" s="1623"/>
      <c r="WSY3" s="1625"/>
      <c r="WSZ3" s="1624"/>
      <c r="WTA3" s="1623"/>
      <c r="WTB3" s="1623"/>
      <c r="WTC3" s="1623"/>
      <c r="WTD3" s="1623"/>
      <c r="WTE3" s="1625"/>
      <c r="WTF3" s="1624"/>
      <c r="WTG3" s="1623"/>
      <c r="WTH3" s="1623"/>
      <c r="WTI3" s="1623"/>
      <c r="WTJ3" s="1623"/>
      <c r="WTK3" s="1625"/>
      <c r="WTL3" s="1624"/>
      <c r="WTM3" s="1623"/>
      <c r="WTN3" s="1623"/>
      <c r="WTO3" s="1623"/>
      <c r="WTP3" s="1623"/>
      <c r="WTQ3" s="1625"/>
      <c r="WTR3" s="1624"/>
      <c r="WTS3" s="1623"/>
      <c r="WTT3" s="1623"/>
      <c r="WTU3" s="1623"/>
      <c r="WTV3" s="1623"/>
      <c r="WTW3" s="1625"/>
      <c r="WTX3" s="1624"/>
      <c r="WTY3" s="1623"/>
      <c r="WTZ3" s="1623"/>
      <c r="WUA3" s="1623"/>
      <c r="WUB3" s="1623"/>
      <c r="WUC3" s="1625"/>
      <c r="WUD3" s="1624"/>
      <c r="WUE3" s="1623"/>
      <c r="WUF3" s="1623"/>
      <c r="WUG3" s="1623"/>
      <c r="WUH3" s="1623"/>
      <c r="WUI3" s="1625"/>
      <c r="WUJ3" s="1624"/>
      <c r="WUK3" s="1623"/>
      <c r="WUL3" s="1623"/>
      <c r="WUM3" s="1623"/>
      <c r="WUN3" s="1623"/>
      <c r="WUO3" s="1625"/>
      <c r="WUP3" s="1624"/>
      <c r="WUQ3" s="1623"/>
      <c r="WUR3" s="1623"/>
      <c r="WUS3" s="1623"/>
      <c r="WUT3" s="1623"/>
      <c r="WUU3" s="1625"/>
      <c r="WUV3" s="1624"/>
      <c r="WUW3" s="1623"/>
      <c r="WUX3" s="1623"/>
      <c r="WUY3" s="1623"/>
      <c r="WUZ3" s="1623"/>
      <c r="WVA3" s="1625"/>
      <c r="WVB3" s="1624"/>
      <c r="WVC3" s="1623"/>
      <c r="WVD3" s="1623"/>
      <c r="WVE3" s="1623"/>
      <c r="WVF3" s="1623"/>
      <c r="WVG3" s="1625"/>
      <c r="WVH3" s="1624"/>
      <c r="WVI3" s="1623"/>
      <c r="WVJ3" s="1623"/>
      <c r="WVK3" s="1623"/>
      <c r="WVL3" s="1623"/>
      <c r="WVM3" s="1625"/>
      <c r="WVN3" s="1624"/>
      <c r="WVO3" s="1623"/>
      <c r="WVP3" s="1623"/>
      <c r="WVQ3" s="1623"/>
      <c r="WVR3" s="1623"/>
      <c r="WVS3" s="1625"/>
      <c r="WVT3" s="1624"/>
      <c r="WVU3" s="1623"/>
      <c r="WVV3" s="1623"/>
      <c r="WVW3" s="1623"/>
      <c r="WVX3" s="1623"/>
      <c r="WVY3" s="1625"/>
      <c r="WVZ3" s="1624"/>
      <c r="WWA3" s="1623"/>
      <c r="WWB3" s="1623"/>
      <c r="WWC3" s="1623"/>
      <c r="WWD3" s="1623"/>
      <c r="WWE3" s="1625"/>
      <c r="WWF3" s="1624"/>
      <c r="WWG3" s="1623"/>
      <c r="WWH3" s="1623"/>
      <c r="WWI3" s="1623"/>
      <c r="WWJ3" s="1623"/>
      <c r="WWK3" s="1625"/>
      <c r="WWL3" s="1624"/>
      <c r="WWM3" s="1623"/>
      <c r="WWN3" s="1623"/>
      <c r="WWO3" s="1623"/>
      <c r="WWP3" s="1623"/>
      <c r="WWQ3" s="1625"/>
      <c r="WWR3" s="1624"/>
      <c r="WWS3" s="1623"/>
      <c r="WWT3" s="1623"/>
      <c r="WWU3" s="1623"/>
      <c r="WWV3" s="1623"/>
      <c r="WWW3" s="1625"/>
      <c r="WWX3" s="1624"/>
      <c r="WWY3" s="1623"/>
      <c r="WWZ3" s="1623"/>
      <c r="WXA3" s="1623"/>
      <c r="WXB3" s="1623"/>
      <c r="WXC3" s="1625"/>
      <c r="WXD3" s="1624"/>
      <c r="WXE3" s="1623"/>
      <c r="WXF3" s="1623"/>
      <c r="WXG3" s="1623"/>
      <c r="WXH3" s="1623"/>
      <c r="WXI3" s="1625"/>
      <c r="WXJ3" s="1624"/>
      <c r="WXK3" s="1623"/>
      <c r="WXL3" s="1623"/>
      <c r="WXM3" s="1623"/>
      <c r="WXN3" s="1623"/>
      <c r="WXO3" s="1625"/>
      <c r="WXP3" s="1624"/>
      <c r="WXQ3" s="1623"/>
      <c r="WXR3" s="1623"/>
      <c r="WXS3" s="1623"/>
      <c r="WXT3" s="1623"/>
      <c r="WXU3" s="1625"/>
      <c r="WXV3" s="1624"/>
      <c r="WXW3" s="1623"/>
      <c r="WXX3" s="1623"/>
      <c r="WXY3" s="1623"/>
      <c r="WXZ3" s="1623"/>
      <c r="WYA3" s="1625"/>
      <c r="WYB3" s="1624"/>
      <c r="WYC3" s="1623"/>
      <c r="WYD3" s="1623"/>
      <c r="WYE3" s="1623"/>
      <c r="WYF3" s="1623"/>
      <c r="WYG3" s="1625"/>
      <c r="WYH3" s="1624"/>
      <c r="WYI3" s="1623"/>
      <c r="WYJ3" s="1623"/>
      <c r="WYK3" s="1623"/>
      <c r="WYL3" s="1623"/>
      <c r="WYM3" s="1625"/>
      <c r="WYN3" s="1624"/>
      <c r="WYO3" s="1623"/>
      <c r="WYP3" s="1623"/>
      <c r="WYQ3" s="1623"/>
      <c r="WYR3" s="1623"/>
      <c r="WYS3" s="1625"/>
      <c r="WYT3" s="1624"/>
      <c r="WYU3" s="1623"/>
      <c r="WYV3" s="1623"/>
      <c r="WYW3" s="1623"/>
      <c r="WYX3" s="1623"/>
      <c r="WYY3" s="1625"/>
      <c r="WYZ3" s="1624"/>
      <c r="WZA3" s="1623"/>
      <c r="WZB3" s="1623"/>
      <c r="WZC3" s="1623"/>
      <c r="WZD3" s="1623"/>
      <c r="WZE3" s="1625"/>
      <c r="WZF3" s="1624"/>
      <c r="WZG3" s="1623"/>
      <c r="WZH3" s="1623"/>
      <c r="WZI3" s="1623"/>
      <c r="WZJ3" s="1623"/>
      <c r="WZK3" s="1625"/>
      <c r="WZL3" s="1624"/>
      <c r="WZM3" s="1623"/>
      <c r="WZN3" s="1623"/>
      <c r="WZO3" s="1623"/>
      <c r="WZP3" s="1623"/>
      <c r="WZQ3" s="1625"/>
      <c r="WZR3" s="1624"/>
      <c r="WZS3" s="1623"/>
      <c r="WZT3" s="1623"/>
      <c r="WZU3" s="1623"/>
      <c r="WZV3" s="1623"/>
      <c r="WZW3" s="1625"/>
      <c r="WZX3" s="1624"/>
      <c r="WZY3" s="1623"/>
      <c r="WZZ3" s="1623"/>
      <c r="XAA3" s="1623"/>
      <c r="XAB3" s="1623"/>
      <c r="XAC3" s="1625"/>
      <c r="XAD3" s="1624"/>
      <c r="XAE3" s="1623"/>
      <c r="XAF3" s="1623"/>
      <c r="XAG3" s="1623"/>
      <c r="XAH3" s="1623"/>
      <c r="XAI3" s="1625"/>
      <c r="XAJ3" s="1624"/>
      <c r="XAK3" s="1623"/>
      <c r="XAL3" s="1623"/>
      <c r="XAM3" s="1623"/>
      <c r="XAN3" s="1623"/>
      <c r="XAO3" s="1625"/>
      <c r="XAP3" s="1624"/>
      <c r="XAQ3" s="1623"/>
      <c r="XAR3" s="1623"/>
      <c r="XAS3" s="1623"/>
      <c r="XAT3" s="1623"/>
      <c r="XAU3" s="1625"/>
      <c r="XAV3" s="1624"/>
      <c r="XAW3" s="1623"/>
      <c r="XAX3" s="1623"/>
      <c r="XAY3" s="1623"/>
      <c r="XAZ3" s="1623"/>
      <c r="XBA3" s="1625"/>
      <c r="XBB3" s="1624"/>
      <c r="XBC3" s="1623"/>
      <c r="XBD3" s="1623"/>
      <c r="XBE3" s="1623"/>
      <c r="XBF3" s="1623"/>
      <c r="XBG3" s="1625"/>
      <c r="XBH3" s="1624"/>
      <c r="XBI3" s="1623"/>
      <c r="XBJ3" s="1623"/>
      <c r="XBK3" s="1623"/>
      <c r="XBL3" s="1623"/>
      <c r="XBM3" s="1625"/>
      <c r="XBN3" s="1624"/>
      <c r="XBO3" s="1623"/>
      <c r="XBP3" s="1623"/>
      <c r="XBQ3" s="1623"/>
      <c r="XBR3" s="1623"/>
      <c r="XBS3" s="1625"/>
      <c r="XBT3" s="1624"/>
      <c r="XBU3" s="1623"/>
      <c r="XBV3" s="1623"/>
      <c r="XBW3" s="1623"/>
      <c r="XBX3" s="1623"/>
      <c r="XBY3" s="1625"/>
      <c r="XBZ3" s="1624"/>
      <c r="XCA3" s="1623"/>
      <c r="XCB3" s="1623"/>
      <c r="XCC3" s="1623"/>
      <c r="XCD3" s="1623"/>
      <c r="XCE3" s="1625"/>
      <c r="XCF3" s="1624"/>
      <c r="XCG3" s="1623"/>
      <c r="XCH3" s="1623"/>
      <c r="XCI3" s="1623"/>
      <c r="XCJ3" s="1623"/>
      <c r="XCK3" s="1625"/>
      <c r="XCL3" s="1624"/>
      <c r="XCM3" s="1623"/>
      <c r="XCN3" s="1623"/>
      <c r="XCO3" s="1623"/>
      <c r="XCP3" s="1623"/>
      <c r="XCQ3" s="1625"/>
      <c r="XCR3" s="1624"/>
      <c r="XCS3" s="1623"/>
      <c r="XCT3" s="1623"/>
      <c r="XCU3" s="1623"/>
      <c r="XCV3" s="1623"/>
      <c r="XCW3" s="1625"/>
      <c r="XCX3" s="1624"/>
      <c r="XCY3" s="1623"/>
      <c r="XCZ3" s="1623"/>
      <c r="XDA3" s="1623"/>
      <c r="XDB3" s="1623"/>
      <c r="XDC3" s="1625"/>
      <c r="XDD3" s="1624"/>
      <c r="XDE3" s="1623"/>
      <c r="XDF3" s="1623"/>
      <c r="XDG3" s="1623"/>
      <c r="XDH3" s="1623"/>
      <c r="XDI3" s="1625"/>
      <c r="XDJ3" s="1624"/>
      <c r="XDK3" s="1623"/>
      <c r="XDL3" s="1623"/>
      <c r="XDM3" s="1623"/>
      <c r="XDN3" s="1623"/>
      <c r="XDO3" s="1625"/>
      <c r="XDP3" s="1624"/>
      <c r="XDQ3" s="1623"/>
      <c r="XDR3" s="1623"/>
      <c r="XDS3" s="1623"/>
      <c r="XDT3" s="1623"/>
      <c r="XDU3" s="1625"/>
      <c r="XDV3" s="1624"/>
      <c r="XDW3" s="1623"/>
      <c r="XDX3" s="1623"/>
      <c r="XDY3" s="1623"/>
      <c r="XDZ3" s="1623"/>
      <c r="XEA3" s="1625"/>
      <c r="XEB3" s="1624"/>
      <c r="XEC3" s="1623"/>
      <c r="XED3" s="1623"/>
      <c r="XEE3" s="1623"/>
      <c r="XEF3" s="1623"/>
      <c r="XEG3" s="1625"/>
      <c r="XEH3" s="1624"/>
      <c r="XEI3" s="1623"/>
      <c r="XEJ3" s="1623"/>
      <c r="XEK3" s="1623"/>
      <c r="XEL3" s="1623"/>
      <c r="XEM3" s="1625"/>
      <c r="XEN3" s="1624"/>
      <c r="XEO3" s="1623"/>
      <c r="XEP3" s="1623"/>
      <c r="XEQ3" s="1623"/>
      <c r="XER3" s="1623"/>
      <c r="XES3" s="1625"/>
      <c r="XET3" s="1624"/>
      <c r="XEU3" s="1623"/>
      <c r="XEV3" s="1623"/>
      <c r="XEW3" s="1623"/>
      <c r="XEX3" s="1623"/>
      <c r="XEY3" s="1625"/>
      <c r="XEZ3" s="1624"/>
      <c r="XFA3" s="1623"/>
      <c r="XFB3" s="1623"/>
      <c r="XFC3" s="1623"/>
    </row>
    <row r="4" spans="1:16383" s="14" customFormat="1" ht="32.450000000000003" customHeight="1" thickBot="1" x14ac:dyDescent="0.35">
      <c r="A4" s="385" t="s">
        <v>27</v>
      </c>
      <c r="B4" s="386" t="s">
        <v>2012</v>
      </c>
      <c r="C4" s="385" t="s">
        <v>28</v>
      </c>
      <c r="D4" s="385" t="s">
        <v>29</v>
      </c>
      <c r="E4" s="386" t="s">
        <v>30</v>
      </c>
      <c r="F4" s="385" t="s">
        <v>31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</row>
    <row r="5" spans="1:16383" s="15" customFormat="1" x14ac:dyDescent="0.25">
      <c r="A5" s="387" t="s">
        <v>35</v>
      </c>
      <c r="B5" s="252" t="s">
        <v>36</v>
      </c>
      <c r="C5" s="252" t="s">
        <v>37</v>
      </c>
      <c r="D5" s="253" t="s">
        <v>38</v>
      </c>
      <c r="E5" s="254">
        <v>45446</v>
      </c>
      <c r="F5" s="388" t="s">
        <v>39</v>
      </c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</row>
    <row r="6" spans="1:16383" s="15" customFormat="1" x14ac:dyDescent="0.25">
      <c r="A6" s="1616" t="s">
        <v>6</v>
      </c>
      <c r="B6" s="252" t="s">
        <v>2013</v>
      </c>
      <c r="C6" s="252" t="s">
        <v>41</v>
      </c>
      <c r="D6" s="253" t="s">
        <v>42</v>
      </c>
      <c r="E6" s="254">
        <v>46955</v>
      </c>
      <c r="F6" s="388" t="s">
        <v>43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</row>
    <row r="7" spans="1:16383" s="15" customFormat="1" x14ac:dyDescent="0.25">
      <c r="A7" s="1616" t="s">
        <v>6</v>
      </c>
      <c r="B7" s="252" t="s">
        <v>2014</v>
      </c>
      <c r="C7" s="252" t="s">
        <v>45</v>
      </c>
      <c r="D7" s="253" t="s">
        <v>46</v>
      </c>
      <c r="E7" s="254">
        <v>45509</v>
      </c>
      <c r="F7" s="388" t="s">
        <v>43</v>
      </c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</row>
    <row r="8" spans="1:16383" s="15" customFormat="1" x14ac:dyDescent="0.25">
      <c r="A8" s="1616" t="s">
        <v>6</v>
      </c>
      <c r="B8" s="252" t="s">
        <v>2014</v>
      </c>
      <c r="C8" s="252" t="s">
        <v>45</v>
      </c>
      <c r="D8" s="253" t="s">
        <v>47</v>
      </c>
      <c r="E8" s="254">
        <v>45869</v>
      </c>
      <c r="F8" s="388" t="s">
        <v>43</v>
      </c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</row>
    <row r="9" spans="1:16383" s="15" customFormat="1" x14ac:dyDescent="0.25">
      <c r="A9" s="1616" t="s">
        <v>6</v>
      </c>
      <c r="B9" s="252" t="s">
        <v>2014</v>
      </c>
      <c r="C9" s="252" t="s">
        <v>45</v>
      </c>
      <c r="D9" s="253" t="s">
        <v>48</v>
      </c>
      <c r="E9" s="254">
        <v>46229</v>
      </c>
      <c r="F9" s="388" t="s">
        <v>43</v>
      </c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</row>
    <row r="10" spans="1:16383" s="15" customFormat="1" x14ac:dyDescent="0.25">
      <c r="A10" s="1616" t="s">
        <v>6</v>
      </c>
      <c r="B10" s="252" t="s">
        <v>2015</v>
      </c>
      <c r="C10" s="252" t="s">
        <v>50</v>
      </c>
      <c r="D10" s="253" t="s">
        <v>51</v>
      </c>
      <c r="E10" s="254">
        <v>48598</v>
      </c>
      <c r="F10" s="388" t="s">
        <v>43</v>
      </c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</row>
    <row r="11" spans="1:16383" s="15" customFormat="1" x14ac:dyDescent="0.25">
      <c r="A11" s="1616" t="s">
        <v>6</v>
      </c>
      <c r="B11" s="252" t="s">
        <v>52</v>
      </c>
      <c r="C11" s="252" t="s">
        <v>53</v>
      </c>
      <c r="D11" s="253" t="s">
        <v>54</v>
      </c>
      <c r="E11" s="254">
        <v>45236</v>
      </c>
      <c r="F11" s="388" t="s">
        <v>43</v>
      </c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</row>
    <row r="12" spans="1:16383" s="15" customFormat="1" x14ac:dyDescent="0.25">
      <c r="A12" s="1616" t="s">
        <v>55</v>
      </c>
      <c r="B12" s="252" t="s">
        <v>56</v>
      </c>
      <c r="C12" s="252" t="s">
        <v>57</v>
      </c>
      <c r="D12" s="253" t="s">
        <v>58</v>
      </c>
      <c r="E12" s="254">
        <v>45562</v>
      </c>
      <c r="F12" s="388" t="s">
        <v>55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</row>
    <row r="13" spans="1:16383" s="15" customFormat="1" x14ac:dyDescent="0.25">
      <c r="A13" s="1616" t="s">
        <v>55</v>
      </c>
      <c r="B13" s="252" t="s">
        <v>56</v>
      </c>
      <c r="C13" s="252" t="s">
        <v>57</v>
      </c>
      <c r="D13" s="253" t="s">
        <v>59</v>
      </c>
      <c r="E13" s="254">
        <v>45716</v>
      </c>
      <c r="F13" s="388" t="s">
        <v>55</v>
      </c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</row>
    <row r="14" spans="1:16383" s="15" customFormat="1" x14ac:dyDescent="0.25">
      <c r="A14" s="1616" t="s">
        <v>55</v>
      </c>
      <c r="B14" s="252" t="s">
        <v>56</v>
      </c>
      <c r="C14" s="252" t="s">
        <v>57</v>
      </c>
      <c r="D14" s="253" t="s">
        <v>60</v>
      </c>
      <c r="E14" s="254">
        <v>45723</v>
      </c>
      <c r="F14" s="388" t="s">
        <v>55</v>
      </c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</row>
    <row r="15" spans="1:16383" s="15" customFormat="1" x14ac:dyDescent="0.25">
      <c r="A15" s="1616" t="s">
        <v>55</v>
      </c>
      <c r="B15" s="252" t="s">
        <v>56</v>
      </c>
      <c r="C15" s="252" t="s">
        <v>57</v>
      </c>
      <c r="D15" s="253" t="s">
        <v>61</v>
      </c>
      <c r="E15" s="254">
        <v>45730</v>
      </c>
      <c r="F15" s="388" t="s">
        <v>55</v>
      </c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</row>
    <row r="16" spans="1:16383" s="15" customFormat="1" x14ac:dyDescent="0.25">
      <c r="A16" s="1616" t="s">
        <v>55</v>
      </c>
      <c r="B16" s="252" t="s">
        <v>56</v>
      </c>
      <c r="C16" s="252" t="s">
        <v>57</v>
      </c>
      <c r="D16" s="253" t="s">
        <v>62</v>
      </c>
      <c r="E16" s="254">
        <v>45737</v>
      </c>
      <c r="F16" s="388" t="s">
        <v>55</v>
      </c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</row>
    <row r="17" spans="1:76" s="15" customFormat="1" x14ac:dyDescent="0.25">
      <c r="A17" s="1616" t="s">
        <v>55</v>
      </c>
      <c r="B17" s="252" t="s">
        <v>56</v>
      </c>
      <c r="C17" s="252" t="s">
        <v>57</v>
      </c>
      <c r="D17" s="253" t="s">
        <v>63</v>
      </c>
      <c r="E17" s="254">
        <v>45744</v>
      </c>
      <c r="F17" s="388" t="s">
        <v>55</v>
      </c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</row>
    <row r="18" spans="1:76" s="15" customFormat="1" x14ac:dyDescent="0.25">
      <c r="A18" s="1616" t="s">
        <v>55</v>
      </c>
      <c r="B18" s="252" t="s">
        <v>64</v>
      </c>
      <c r="C18" s="252" t="s">
        <v>65</v>
      </c>
      <c r="D18" s="253" t="s">
        <v>66</v>
      </c>
      <c r="E18" s="254">
        <v>45016</v>
      </c>
      <c r="F18" s="388" t="s">
        <v>55</v>
      </c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</row>
    <row r="19" spans="1:76" s="15" customFormat="1" x14ac:dyDescent="0.25">
      <c r="A19" s="1616" t="s">
        <v>55</v>
      </c>
      <c r="B19" s="252" t="s">
        <v>64</v>
      </c>
      <c r="C19" s="252" t="s">
        <v>65</v>
      </c>
      <c r="D19" s="253" t="s">
        <v>67</v>
      </c>
      <c r="E19" s="254">
        <v>45044</v>
      </c>
      <c r="F19" s="388" t="s">
        <v>55</v>
      </c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</row>
    <row r="20" spans="1:76" s="15" customFormat="1" x14ac:dyDescent="0.25">
      <c r="A20" s="1616" t="s">
        <v>55</v>
      </c>
      <c r="B20" s="252" t="s">
        <v>64</v>
      </c>
      <c r="C20" s="252" t="s">
        <v>65</v>
      </c>
      <c r="D20" s="253" t="s">
        <v>68</v>
      </c>
      <c r="E20" s="254">
        <v>45030</v>
      </c>
      <c r="F20" s="388" t="s">
        <v>55</v>
      </c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</row>
    <row r="21" spans="1:76" s="15" customFormat="1" x14ac:dyDescent="0.25">
      <c r="A21" s="1616" t="s">
        <v>55</v>
      </c>
      <c r="B21" s="252" t="s">
        <v>64</v>
      </c>
      <c r="C21" s="252" t="s">
        <v>65</v>
      </c>
      <c r="D21" s="253" t="s">
        <v>69</v>
      </c>
      <c r="E21" s="254">
        <v>45121</v>
      </c>
      <c r="F21" s="388" t="s">
        <v>55</v>
      </c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</row>
    <row r="22" spans="1:76" s="15" customFormat="1" x14ac:dyDescent="0.25">
      <c r="A22" s="1616" t="s">
        <v>55</v>
      </c>
      <c r="B22" s="252" t="s">
        <v>70</v>
      </c>
      <c r="C22" s="252" t="s">
        <v>71</v>
      </c>
      <c r="D22" s="253" t="s">
        <v>72</v>
      </c>
      <c r="E22" s="254">
        <v>45044</v>
      </c>
      <c r="F22" s="388" t="s">
        <v>55</v>
      </c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</row>
    <row r="23" spans="1:76" s="15" customFormat="1" x14ac:dyDescent="0.25">
      <c r="A23" s="1616" t="s">
        <v>55</v>
      </c>
      <c r="B23" s="252" t="s">
        <v>70</v>
      </c>
      <c r="C23" s="252" t="s">
        <v>71</v>
      </c>
      <c r="D23" s="253" t="s">
        <v>73</v>
      </c>
      <c r="E23" s="254">
        <v>45058</v>
      </c>
      <c r="F23" s="388" t="s">
        <v>55</v>
      </c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</row>
    <row r="24" spans="1:76" s="15" customFormat="1" x14ac:dyDescent="0.25">
      <c r="A24" s="1616" t="s">
        <v>55</v>
      </c>
      <c r="B24" s="252" t="s">
        <v>70</v>
      </c>
      <c r="C24" s="252" t="s">
        <v>71</v>
      </c>
      <c r="D24" s="253" t="s">
        <v>74</v>
      </c>
      <c r="E24" s="254">
        <v>45072</v>
      </c>
      <c r="F24" s="388" t="s">
        <v>55</v>
      </c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</row>
    <row r="25" spans="1:76" s="15" customFormat="1" x14ac:dyDescent="0.25">
      <c r="A25" s="1616" t="s">
        <v>55</v>
      </c>
      <c r="B25" s="252" t="s">
        <v>70</v>
      </c>
      <c r="C25" s="252" t="s">
        <v>71</v>
      </c>
      <c r="D25" s="253" t="s">
        <v>75</v>
      </c>
      <c r="E25" s="254">
        <v>45086</v>
      </c>
      <c r="F25" s="388" t="s">
        <v>55</v>
      </c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</row>
    <row r="26" spans="1:76" s="15" customFormat="1" x14ac:dyDescent="0.25">
      <c r="A26" s="1616" t="s">
        <v>55</v>
      </c>
      <c r="B26" s="252" t="s">
        <v>70</v>
      </c>
      <c r="C26" s="252" t="s">
        <v>71</v>
      </c>
      <c r="D26" s="253" t="s">
        <v>76</v>
      </c>
      <c r="E26" s="254">
        <v>45093</v>
      </c>
      <c r="F26" s="388" t="s">
        <v>55</v>
      </c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</row>
    <row r="27" spans="1:76" s="15" customFormat="1" x14ac:dyDescent="0.25">
      <c r="A27" s="1616" t="s">
        <v>55</v>
      </c>
      <c r="B27" s="252" t="s">
        <v>70</v>
      </c>
      <c r="C27" s="252" t="s">
        <v>71</v>
      </c>
      <c r="D27" s="253" t="s">
        <v>77</v>
      </c>
      <c r="E27" s="254">
        <v>45100</v>
      </c>
      <c r="F27" s="388" t="s">
        <v>55</v>
      </c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</row>
    <row r="28" spans="1:76" s="15" customFormat="1" x14ac:dyDescent="0.25">
      <c r="A28" s="1616" t="s">
        <v>55</v>
      </c>
      <c r="B28" s="252" t="s">
        <v>70</v>
      </c>
      <c r="C28" s="252" t="s">
        <v>71</v>
      </c>
      <c r="D28" s="253" t="s">
        <v>78</v>
      </c>
      <c r="E28" s="254">
        <v>45156</v>
      </c>
      <c r="F28" s="388" t="s">
        <v>55</v>
      </c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</row>
    <row r="29" spans="1:76" s="15" customFormat="1" x14ac:dyDescent="0.25">
      <c r="A29" s="1616" t="s">
        <v>55</v>
      </c>
      <c r="B29" s="252" t="s">
        <v>70</v>
      </c>
      <c r="C29" s="252" t="s">
        <v>71</v>
      </c>
      <c r="D29" s="253" t="s">
        <v>79</v>
      </c>
      <c r="E29" s="254">
        <v>45184</v>
      </c>
      <c r="F29" s="388" t="s">
        <v>55</v>
      </c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</row>
    <row r="30" spans="1:76" s="15" customFormat="1" x14ac:dyDescent="0.25">
      <c r="A30" s="1616" t="s">
        <v>55</v>
      </c>
      <c r="B30" s="252" t="s">
        <v>70</v>
      </c>
      <c r="C30" s="252" t="s">
        <v>71</v>
      </c>
      <c r="D30" s="253" t="s">
        <v>80</v>
      </c>
      <c r="E30" s="254">
        <v>45212</v>
      </c>
      <c r="F30" s="388" t="s">
        <v>55</v>
      </c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</row>
    <row r="31" spans="1:76" s="15" customFormat="1" x14ac:dyDescent="0.25">
      <c r="A31" s="1616" t="s">
        <v>55</v>
      </c>
      <c r="B31" s="252" t="s">
        <v>70</v>
      </c>
      <c r="C31" s="252" t="s">
        <v>71</v>
      </c>
      <c r="D31" s="253" t="s">
        <v>81</v>
      </c>
      <c r="E31" s="254">
        <v>45226</v>
      </c>
      <c r="F31" s="388" t="s">
        <v>55</v>
      </c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</row>
    <row r="32" spans="1:76" s="15" customFormat="1" x14ac:dyDescent="0.25">
      <c r="A32" s="1616" t="s">
        <v>55</v>
      </c>
      <c r="B32" s="252" t="s">
        <v>70</v>
      </c>
      <c r="C32" s="252" t="s">
        <v>71</v>
      </c>
      <c r="D32" s="253" t="s">
        <v>82</v>
      </c>
      <c r="E32" s="254">
        <v>45261</v>
      </c>
      <c r="F32" s="388" t="s">
        <v>55</v>
      </c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</row>
    <row r="33" spans="1:76" s="15" customFormat="1" x14ac:dyDescent="0.25">
      <c r="A33" s="1616" t="s">
        <v>55</v>
      </c>
      <c r="B33" s="252" t="s">
        <v>70</v>
      </c>
      <c r="C33" s="252" t="s">
        <v>71</v>
      </c>
      <c r="D33" s="253" t="s">
        <v>83</v>
      </c>
      <c r="E33" s="254">
        <v>45268</v>
      </c>
      <c r="F33" s="388" t="s">
        <v>55</v>
      </c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</row>
    <row r="34" spans="1:76" s="15" customFormat="1" x14ac:dyDescent="0.25">
      <c r="A34" s="1616" t="s">
        <v>55</v>
      </c>
      <c r="B34" s="252" t="s">
        <v>70</v>
      </c>
      <c r="C34" s="252" t="s">
        <v>71</v>
      </c>
      <c r="D34" s="253" t="s">
        <v>84</v>
      </c>
      <c r="E34" s="254">
        <v>45296</v>
      </c>
      <c r="F34" s="388" t="s">
        <v>55</v>
      </c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</row>
    <row r="35" spans="1:76" s="15" customFormat="1" x14ac:dyDescent="0.25">
      <c r="A35" s="1616" t="s">
        <v>55</v>
      </c>
      <c r="B35" s="252" t="s">
        <v>70</v>
      </c>
      <c r="C35" s="252" t="s">
        <v>71</v>
      </c>
      <c r="D35" s="253" t="s">
        <v>85</v>
      </c>
      <c r="E35" s="254">
        <v>45303</v>
      </c>
      <c r="F35" s="388" t="s">
        <v>55</v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</row>
    <row r="36" spans="1:76" s="15" customFormat="1" x14ac:dyDescent="0.25">
      <c r="A36" s="1616" t="s">
        <v>55</v>
      </c>
      <c r="B36" s="252" t="s">
        <v>70</v>
      </c>
      <c r="C36" s="252" t="s">
        <v>71</v>
      </c>
      <c r="D36" s="253" t="s">
        <v>86</v>
      </c>
      <c r="E36" s="254">
        <v>45352</v>
      </c>
      <c r="F36" s="388" t="s">
        <v>55</v>
      </c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</row>
    <row r="37" spans="1:76" s="15" customFormat="1" x14ac:dyDescent="0.25">
      <c r="A37" s="1616" t="s">
        <v>55</v>
      </c>
      <c r="B37" s="252" t="s">
        <v>70</v>
      </c>
      <c r="C37" s="252" t="s">
        <v>71</v>
      </c>
      <c r="D37" s="253" t="s">
        <v>87</v>
      </c>
      <c r="E37" s="254">
        <v>45359</v>
      </c>
      <c r="F37" s="388" t="s">
        <v>55</v>
      </c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</row>
    <row r="38" spans="1:76" s="15" customFormat="1" x14ac:dyDescent="0.25">
      <c r="A38" s="1616" t="s">
        <v>55</v>
      </c>
      <c r="B38" s="252" t="s">
        <v>70</v>
      </c>
      <c r="C38" s="252" t="s">
        <v>71</v>
      </c>
      <c r="D38" s="253" t="s">
        <v>88</v>
      </c>
      <c r="E38" s="254">
        <v>45366</v>
      </c>
      <c r="F38" s="388" t="s">
        <v>55</v>
      </c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</row>
    <row r="39" spans="1:76" s="15" customFormat="1" x14ac:dyDescent="0.25">
      <c r="A39" s="1616" t="s">
        <v>55</v>
      </c>
      <c r="B39" s="252" t="s">
        <v>70</v>
      </c>
      <c r="C39" s="252" t="s">
        <v>71</v>
      </c>
      <c r="D39" s="253" t="s">
        <v>89</v>
      </c>
      <c r="E39" s="254">
        <v>45380</v>
      </c>
      <c r="F39" s="388" t="s">
        <v>55</v>
      </c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</row>
    <row r="40" spans="1:76" s="15" customFormat="1" x14ac:dyDescent="0.25">
      <c r="A40" s="1616" t="s">
        <v>7</v>
      </c>
      <c r="B40" s="252" t="s">
        <v>90</v>
      </c>
      <c r="C40" s="252" t="s">
        <v>91</v>
      </c>
      <c r="D40" s="253" t="s">
        <v>92</v>
      </c>
      <c r="E40" s="254">
        <v>47716</v>
      </c>
      <c r="F40" s="388" t="s">
        <v>39</v>
      </c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</row>
    <row r="41" spans="1:76" s="15" customFormat="1" x14ac:dyDescent="0.25">
      <c r="A41" s="1616" t="s">
        <v>7</v>
      </c>
      <c r="B41" s="252" t="s">
        <v>2007</v>
      </c>
      <c r="C41" s="252" t="s">
        <v>94</v>
      </c>
      <c r="D41" s="253" t="s">
        <v>95</v>
      </c>
      <c r="E41" s="254">
        <v>46984</v>
      </c>
      <c r="F41" s="388" t="s">
        <v>2080</v>
      </c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</row>
    <row r="42" spans="1:76" s="15" customFormat="1" x14ac:dyDescent="0.25">
      <c r="A42" s="1616" t="s">
        <v>9</v>
      </c>
      <c r="B42" s="252" t="s">
        <v>96</v>
      </c>
      <c r="C42" s="252" t="s">
        <v>97</v>
      </c>
      <c r="D42" s="253" t="s">
        <v>98</v>
      </c>
      <c r="E42" s="254">
        <v>45630</v>
      </c>
      <c r="F42" s="388" t="s">
        <v>99</v>
      </c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</row>
    <row r="43" spans="1:76" s="15" customFormat="1" x14ac:dyDescent="0.25">
      <c r="A43" s="1616" t="s">
        <v>9</v>
      </c>
      <c r="B43" s="252" t="s">
        <v>96</v>
      </c>
      <c r="C43" s="252" t="s">
        <v>97</v>
      </c>
      <c r="D43" s="253" t="s">
        <v>100</v>
      </c>
      <c r="E43" s="254">
        <v>46350</v>
      </c>
      <c r="F43" s="388" t="s">
        <v>99</v>
      </c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</row>
    <row r="44" spans="1:76" s="15" customFormat="1" x14ac:dyDescent="0.25">
      <c r="A44" s="1616" t="s">
        <v>9</v>
      </c>
      <c r="B44" s="252" t="s">
        <v>101</v>
      </c>
      <c r="C44" s="252" t="s">
        <v>102</v>
      </c>
      <c r="D44" s="253" t="s">
        <v>103</v>
      </c>
      <c r="E44" s="254">
        <v>45428</v>
      </c>
      <c r="F44" s="388" t="s">
        <v>99</v>
      </c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</row>
    <row r="45" spans="1:76" s="15" customFormat="1" x14ac:dyDescent="0.25">
      <c r="A45" s="1616" t="s">
        <v>9</v>
      </c>
      <c r="B45" s="252" t="s">
        <v>104</v>
      </c>
      <c r="C45" s="252" t="s">
        <v>105</v>
      </c>
      <c r="D45" s="253" t="s">
        <v>106</v>
      </c>
      <c r="E45" s="254">
        <v>45521</v>
      </c>
      <c r="F45" s="388" t="s">
        <v>99</v>
      </c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</row>
    <row r="46" spans="1:76" s="15" customFormat="1" x14ac:dyDescent="0.25">
      <c r="A46" s="1616" t="s">
        <v>9</v>
      </c>
      <c r="B46" s="252" t="s">
        <v>107</v>
      </c>
      <c r="C46" s="252" t="s">
        <v>108</v>
      </c>
      <c r="D46" s="253" t="s">
        <v>109</v>
      </c>
      <c r="E46" s="254">
        <v>46067</v>
      </c>
      <c r="F46" s="388" t="s">
        <v>99</v>
      </c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</row>
    <row r="47" spans="1:76" s="15" customFormat="1" x14ac:dyDescent="0.25">
      <c r="A47" s="1616" t="s">
        <v>9</v>
      </c>
      <c r="B47" s="252" t="s">
        <v>110</v>
      </c>
      <c r="C47" s="252" t="s">
        <v>111</v>
      </c>
      <c r="D47" s="253" t="s">
        <v>112</v>
      </c>
      <c r="E47" s="254">
        <v>47381</v>
      </c>
      <c r="F47" s="388" t="s">
        <v>99</v>
      </c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</row>
    <row r="48" spans="1:76" s="15" customFormat="1" x14ac:dyDescent="0.25">
      <c r="A48" s="1616" t="s">
        <v>10</v>
      </c>
      <c r="B48" s="252" t="s">
        <v>113</v>
      </c>
      <c r="C48" s="252" t="s">
        <v>114</v>
      </c>
      <c r="D48" s="253" t="s">
        <v>115</v>
      </c>
      <c r="E48" s="254">
        <v>47689</v>
      </c>
      <c r="F48" s="388" t="s">
        <v>116</v>
      </c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</row>
    <row r="49" spans="1:76" s="15" customFormat="1" x14ac:dyDescent="0.25">
      <c r="A49" s="1616" t="s">
        <v>10</v>
      </c>
      <c r="B49" s="252" t="s">
        <v>113</v>
      </c>
      <c r="C49" s="252" t="s">
        <v>114</v>
      </c>
      <c r="D49" s="253" t="s">
        <v>117</v>
      </c>
      <c r="E49" s="254">
        <v>47329</v>
      </c>
      <c r="F49" s="388" t="s">
        <v>116</v>
      </c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</row>
    <row r="50" spans="1:76" s="15" customFormat="1" x14ac:dyDescent="0.25">
      <c r="A50" s="1616" t="s">
        <v>10</v>
      </c>
      <c r="B50" s="252" t="s">
        <v>113</v>
      </c>
      <c r="C50" s="252" t="s">
        <v>114</v>
      </c>
      <c r="D50" s="253" t="s">
        <v>118</v>
      </c>
      <c r="E50" s="254">
        <v>46969</v>
      </c>
      <c r="F50" s="388" t="s">
        <v>116</v>
      </c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</row>
    <row r="51" spans="1:76" s="15" customFormat="1" x14ac:dyDescent="0.25">
      <c r="A51" s="1616" t="s">
        <v>10</v>
      </c>
      <c r="B51" s="252" t="s">
        <v>113</v>
      </c>
      <c r="C51" s="252" t="s">
        <v>114</v>
      </c>
      <c r="D51" s="253" t="s">
        <v>119</v>
      </c>
      <c r="E51" s="254">
        <v>46609</v>
      </c>
      <c r="F51" s="388" t="s">
        <v>116</v>
      </c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</row>
    <row r="52" spans="1:76" s="15" customFormat="1" x14ac:dyDescent="0.25">
      <c r="A52" s="1616" t="s">
        <v>11</v>
      </c>
      <c r="B52" s="252" t="s">
        <v>2008</v>
      </c>
      <c r="C52" s="252" t="s">
        <v>121</v>
      </c>
      <c r="D52" s="253" t="s">
        <v>122</v>
      </c>
      <c r="E52" s="254">
        <v>45584</v>
      </c>
      <c r="F52" s="388" t="s">
        <v>34</v>
      </c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</row>
    <row r="53" spans="1:76" s="15" customFormat="1" x14ac:dyDescent="0.25">
      <c r="A53" s="1616" t="s">
        <v>11</v>
      </c>
      <c r="B53" s="252" t="s">
        <v>2009</v>
      </c>
      <c r="C53" s="252" t="s">
        <v>124</v>
      </c>
      <c r="D53" s="253" t="s">
        <v>125</v>
      </c>
      <c r="E53" s="254">
        <v>47289</v>
      </c>
      <c r="F53" s="388" t="s">
        <v>34</v>
      </c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</row>
    <row r="54" spans="1:76" s="15" customFormat="1" x14ac:dyDescent="0.25">
      <c r="A54" s="1616" t="s">
        <v>12</v>
      </c>
      <c r="B54" s="252" t="s">
        <v>126</v>
      </c>
      <c r="C54" s="252" t="s">
        <v>127</v>
      </c>
      <c r="D54" s="253" t="s">
        <v>128</v>
      </c>
      <c r="E54" s="254">
        <v>45857</v>
      </c>
      <c r="F54" s="388" t="s">
        <v>116</v>
      </c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</row>
    <row r="55" spans="1:76" s="15" customFormat="1" x14ac:dyDescent="0.25">
      <c r="A55" s="1616" t="s">
        <v>12</v>
      </c>
      <c r="B55" s="252" t="s">
        <v>129</v>
      </c>
      <c r="C55" s="252" t="s">
        <v>130</v>
      </c>
      <c r="D55" s="253" t="s">
        <v>131</v>
      </c>
      <c r="E55" s="254">
        <v>45233</v>
      </c>
      <c r="F55" s="388" t="s">
        <v>116</v>
      </c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</row>
    <row r="56" spans="1:76" s="15" customFormat="1" x14ac:dyDescent="0.25">
      <c r="A56" s="1616" t="s">
        <v>12</v>
      </c>
      <c r="B56" s="252" t="s">
        <v>129</v>
      </c>
      <c r="C56" s="252" t="s">
        <v>130</v>
      </c>
      <c r="D56" s="253" t="s">
        <v>132</v>
      </c>
      <c r="E56" s="254">
        <v>45953</v>
      </c>
      <c r="F56" s="388" t="s">
        <v>116</v>
      </c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</row>
    <row r="57" spans="1:76" s="15" customFormat="1" x14ac:dyDescent="0.25">
      <c r="A57" s="1616" t="s">
        <v>12</v>
      </c>
      <c r="B57" s="252" t="s">
        <v>133</v>
      </c>
      <c r="C57" s="252" t="s">
        <v>134</v>
      </c>
      <c r="D57" s="253" t="s">
        <v>135</v>
      </c>
      <c r="E57" s="254">
        <v>48124</v>
      </c>
      <c r="F57" s="388" t="s">
        <v>116</v>
      </c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</row>
    <row r="58" spans="1:76" s="15" customFormat="1" x14ac:dyDescent="0.25">
      <c r="A58" s="1616" t="s">
        <v>12</v>
      </c>
      <c r="B58" s="252" t="s">
        <v>136</v>
      </c>
      <c r="C58" s="252" t="s">
        <v>137</v>
      </c>
      <c r="D58" s="253" t="s">
        <v>138</v>
      </c>
      <c r="E58" s="254">
        <v>46605</v>
      </c>
      <c r="F58" s="388" t="s">
        <v>139</v>
      </c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</row>
    <row r="59" spans="1:76" s="15" customFormat="1" x14ac:dyDescent="0.25">
      <c r="A59" s="1616" t="s">
        <v>12</v>
      </c>
      <c r="B59" s="252" t="s">
        <v>2027</v>
      </c>
      <c r="C59" s="252" t="s">
        <v>141</v>
      </c>
      <c r="D59" s="253" t="s">
        <v>142</v>
      </c>
      <c r="E59" s="254">
        <v>47073</v>
      </c>
      <c r="F59" s="388" t="s">
        <v>116</v>
      </c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</row>
    <row r="60" spans="1:76" s="15" customFormat="1" x14ac:dyDescent="0.25">
      <c r="A60" s="1616" t="s">
        <v>13</v>
      </c>
      <c r="B60" s="252" t="s">
        <v>143</v>
      </c>
      <c r="C60" s="252" t="s">
        <v>144</v>
      </c>
      <c r="D60" s="253" t="s">
        <v>145</v>
      </c>
      <c r="E60" s="254">
        <v>45058</v>
      </c>
      <c r="F60" s="388" t="s">
        <v>139</v>
      </c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</row>
    <row r="61" spans="1:76" s="15" customFormat="1" x14ac:dyDescent="0.25">
      <c r="A61" s="1616" t="s">
        <v>13</v>
      </c>
      <c r="B61" s="252" t="s">
        <v>2030</v>
      </c>
      <c r="C61" s="252" t="s">
        <v>147</v>
      </c>
      <c r="D61" s="253" t="s">
        <v>148</v>
      </c>
      <c r="E61" s="254">
        <v>45159</v>
      </c>
      <c r="F61" s="388" t="s">
        <v>139</v>
      </c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</row>
    <row r="62" spans="1:76" s="15" customFormat="1" x14ac:dyDescent="0.25">
      <c r="A62" s="1616" t="s">
        <v>13</v>
      </c>
      <c r="B62" s="252" t="s">
        <v>2031</v>
      </c>
      <c r="C62" s="252" t="s">
        <v>147</v>
      </c>
      <c r="D62" s="253" t="s">
        <v>149</v>
      </c>
      <c r="E62" s="254">
        <v>45519</v>
      </c>
      <c r="F62" s="388" t="s">
        <v>139</v>
      </c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</row>
    <row r="63" spans="1:76" s="15" customFormat="1" x14ac:dyDescent="0.25">
      <c r="A63" s="1616" t="s">
        <v>13</v>
      </c>
      <c r="B63" s="252" t="s">
        <v>2016</v>
      </c>
      <c r="C63" s="252" t="s">
        <v>151</v>
      </c>
      <c r="D63" s="253" t="s">
        <v>152</v>
      </c>
      <c r="E63" s="254">
        <v>45164</v>
      </c>
      <c r="F63" s="388" t="s">
        <v>139</v>
      </c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</row>
    <row r="64" spans="1:76" s="15" customFormat="1" x14ac:dyDescent="0.25">
      <c r="A64" s="1616" t="s">
        <v>13</v>
      </c>
      <c r="B64" s="252" t="s">
        <v>2016</v>
      </c>
      <c r="C64" s="252" t="s">
        <v>151</v>
      </c>
      <c r="D64" s="253" t="s">
        <v>153</v>
      </c>
      <c r="E64" s="254">
        <v>45524</v>
      </c>
      <c r="F64" s="388" t="s">
        <v>139</v>
      </c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</row>
    <row r="65" spans="1:76" s="15" customFormat="1" x14ac:dyDescent="0.25">
      <c r="A65" s="1616" t="s">
        <v>13</v>
      </c>
      <c r="B65" s="252" t="s">
        <v>2017</v>
      </c>
      <c r="C65" s="252" t="s">
        <v>155</v>
      </c>
      <c r="D65" s="253" t="s">
        <v>156</v>
      </c>
      <c r="E65" s="254">
        <v>45391</v>
      </c>
      <c r="F65" s="388" t="s">
        <v>139</v>
      </c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</row>
    <row r="66" spans="1:76" s="15" customFormat="1" x14ac:dyDescent="0.25">
      <c r="A66" s="1616" t="s">
        <v>13</v>
      </c>
      <c r="B66" s="252" t="s">
        <v>2017</v>
      </c>
      <c r="C66" s="252" t="s">
        <v>155</v>
      </c>
      <c r="D66" s="253" t="s">
        <v>157</v>
      </c>
      <c r="E66" s="254">
        <v>45751</v>
      </c>
      <c r="F66" s="388" t="s">
        <v>139</v>
      </c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</row>
    <row r="67" spans="1:76" s="15" customFormat="1" x14ac:dyDescent="0.25">
      <c r="A67" s="1616" t="s">
        <v>13</v>
      </c>
      <c r="B67" s="252" t="s">
        <v>2018</v>
      </c>
      <c r="C67" s="252" t="s">
        <v>159</v>
      </c>
      <c r="D67" s="253" t="s">
        <v>160</v>
      </c>
      <c r="E67" s="254">
        <v>45874</v>
      </c>
      <c r="F67" s="388" t="s">
        <v>139</v>
      </c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</row>
    <row r="68" spans="1:76" s="15" customFormat="1" x14ac:dyDescent="0.25">
      <c r="A68" s="1616" t="s">
        <v>13</v>
      </c>
      <c r="B68" s="252" t="s">
        <v>2018</v>
      </c>
      <c r="C68" s="252" t="s">
        <v>159</v>
      </c>
      <c r="D68" s="253" t="s">
        <v>161</v>
      </c>
      <c r="E68" s="254">
        <v>46234</v>
      </c>
      <c r="F68" s="388" t="s">
        <v>139</v>
      </c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</row>
    <row r="69" spans="1:76" s="15" customFormat="1" x14ac:dyDescent="0.25">
      <c r="A69" s="1616" t="s">
        <v>13</v>
      </c>
      <c r="B69" s="252" t="s">
        <v>162</v>
      </c>
      <c r="C69" s="252" t="s">
        <v>163</v>
      </c>
      <c r="D69" s="253" t="s">
        <v>164</v>
      </c>
      <c r="E69" s="254">
        <v>46461</v>
      </c>
      <c r="F69" s="388" t="s">
        <v>139</v>
      </c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</row>
    <row r="70" spans="1:76" s="15" customFormat="1" x14ac:dyDescent="0.25">
      <c r="A70" s="1616" t="s">
        <v>13</v>
      </c>
      <c r="B70" s="252" t="s">
        <v>165</v>
      </c>
      <c r="C70" s="252" t="s">
        <v>166</v>
      </c>
      <c r="D70" s="253" t="s">
        <v>167</v>
      </c>
      <c r="E70" s="254">
        <v>46822</v>
      </c>
      <c r="F70" s="388" t="s">
        <v>139</v>
      </c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</row>
    <row r="71" spans="1:76" s="15" customFormat="1" x14ac:dyDescent="0.25">
      <c r="A71" s="1616" t="s">
        <v>13</v>
      </c>
      <c r="B71" s="252" t="s">
        <v>168</v>
      </c>
      <c r="C71" s="252" t="s">
        <v>169</v>
      </c>
      <c r="D71" s="253" t="s">
        <v>170</v>
      </c>
      <c r="E71" s="254">
        <v>46633</v>
      </c>
      <c r="F71" s="388" t="s">
        <v>139</v>
      </c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</row>
    <row r="72" spans="1:76" s="15" customFormat="1" x14ac:dyDescent="0.25">
      <c r="A72" s="1616" t="s">
        <v>13</v>
      </c>
      <c r="B72" s="252" t="s">
        <v>171</v>
      </c>
      <c r="C72" s="252" t="s">
        <v>172</v>
      </c>
      <c r="D72" s="253" t="s">
        <v>173</v>
      </c>
      <c r="E72" s="254">
        <v>46905</v>
      </c>
      <c r="F72" s="388" t="s">
        <v>139</v>
      </c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</row>
    <row r="73" spans="1:76" s="15" customFormat="1" x14ac:dyDescent="0.25">
      <c r="A73" s="1616" t="s">
        <v>13</v>
      </c>
      <c r="B73" s="252" t="s">
        <v>2032</v>
      </c>
      <c r="C73" s="252" t="s">
        <v>175</v>
      </c>
      <c r="D73" s="253" t="s">
        <v>176</v>
      </c>
      <c r="E73" s="254">
        <v>45554</v>
      </c>
      <c r="F73" s="388" t="s">
        <v>139</v>
      </c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</row>
    <row r="74" spans="1:76" s="15" customFormat="1" x14ac:dyDescent="0.25">
      <c r="A74" s="1616" t="s">
        <v>13</v>
      </c>
      <c r="B74" s="252" t="s">
        <v>2032</v>
      </c>
      <c r="C74" s="252" t="s">
        <v>175</v>
      </c>
      <c r="D74" s="253" t="s">
        <v>177</v>
      </c>
      <c r="E74" s="254">
        <v>45914</v>
      </c>
      <c r="F74" s="388" t="s">
        <v>139</v>
      </c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</row>
    <row r="75" spans="1:76" s="15" customFormat="1" x14ac:dyDescent="0.25">
      <c r="A75" s="1616" t="s">
        <v>13</v>
      </c>
      <c r="B75" s="252" t="s">
        <v>2033</v>
      </c>
      <c r="C75" s="252" t="s">
        <v>179</v>
      </c>
      <c r="D75" s="253" t="s">
        <v>180</v>
      </c>
      <c r="E75" s="254">
        <v>45914</v>
      </c>
      <c r="F75" s="388" t="s">
        <v>139</v>
      </c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</row>
    <row r="76" spans="1:76" s="15" customFormat="1" x14ac:dyDescent="0.25">
      <c r="A76" s="1616" t="s">
        <v>13</v>
      </c>
      <c r="B76" s="252" t="s">
        <v>2033</v>
      </c>
      <c r="C76" s="252" t="s">
        <v>179</v>
      </c>
      <c r="D76" s="253" t="s">
        <v>181</v>
      </c>
      <c r="E76" s="254">
        <v>46274</v>
      </c>
      <c r="F76" s="388" t="s">
        <v>139</v>
      </c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</row>
    <row r="77" spans="1:76" s="15" customFormat="1" x14ac:dyDescent="0.25">
      <c r="A77" s="1616" t="s">
        <v>14</v>
      </c>
      <c r="B77" s="252" t="s">
        <v>182</v>
      </c>
      <c r="C77" s="252" t="s">
        <v>183</v>
      </c>
      <c r="D77" s="253" t="s">
        <v>184</v>
      </c>
      <c r="E77" s="254">
        <v>46800</v>
      </c>
      <c r="F77" s="388" t="s">
        <v>99</v>
      </c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</row>
    <row r="78" spans="1:76" s="15" customFormat="1" x14ac:dyDescent="0.25">
      <c r="A78" s="1616" t="s">
        <v>14</v>
      </c>
      <c r="B78" s="252" t="s">
        <v>185</v>
      </c>
      <c r="C78" s="252" t="s">
        <v>186</v>
      </c>
      <c r="D78" s="253" t="s">
        <v>187</v>
      </c>
      <c r="E78" s="254">
        <v>46081</v>
      </c>
      <c r="F78" s="388" t="s">
        <v>99</v>
      </c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</row>
    <row r="79" spans="1:76" s="15" customFormat="1" x14ac:dyDescent="0.25">
      <c r="A79" s="1616" t="s">
        <v>14</v>
      </c>
      <c r="B79" s="252" t="s">
        <v>188</v>
      </c>
      <c r="C79" s="252" t="s">
        <v>189</v>
      </c>
      <c r="D79" s="253" t="s">
        <v>190</v>
      </c>
      <c r="E79" s="254">
        <v>46980</v>
      </c>
      <c r="F79" s="388" t="s">
        <v>99</v>
      </c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</row>
    <row r="80" spans="1:76" s="15" customFormat="1" x14ac:dyDescent="0.25">
      <c r="A80" s="1616" t="s">
        <v>14</v>
      </c>
      <c r="B80" s="252" t="s">
        <v>191</v>
      </c>
      <c r="C80" s="252" t="s">
        <v>192</v>
      </c>
      <c r="D80" s="253" t="s">
        <v>193</v>
      </c>
      <c r="E80" s="254">
        <v>46801</v>
      </c>
      <c r="F80" s="388" t="s">
        <v>99</v>
      </c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</row>
    <row r="81" spans="1:76" s="15" customFormat="1" x14ac:dyDescent="0.25">
      <c r="A81" s="1616" t="s">
        <v>14</v>
      </c>
      <c r="B81" s="252" t="s">
        <v>194</v>
      </c>
      <c r="C81" s="252" t="s">
        <v>195</v>
      </c>
      <c r="D81" s="253" t="s">
        <v>196</v>
      </c>
      <c r="E81" s="254">
        <v>46621</v>
      </c>
      <c r="F81" s="388" t="s">
        <v>99</v>
      </c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</row>
    <row r="82" spans="1:76" s="15" customFormat="1" x14ac:dyDescent="0.25">
      <c r="A82" s="1616" t="s">
        <v>14</v>
      </c>
      <c r="B82" s="252" t="s">
        <v>197</v>
      </c>
      <c r="C82" s="252" t="s">
        <v>198</v>
      </c>
      <c r="D82" s="253" t="s">
        <v>199</v>
      </c>
      <c r="E82" s="254">
        <v>45490</v>
      </c>
      <c r="F82" s="388" t="s">
        <v>99</v>
      </c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</row>
    <row r="83" spans="1:76" s="15" customFormat="1" x14ac:dyDescent="0.25">
      <c r="A83" s="1616" t="s">
        <v>14</v>
      </c>
      <c r="B83" s="252" t="s">
        <v>197</v>
      </c>
      <c r="C83" s="252" t="s">
        <v>198</v>
      </c>
      <c r="D83" s="253" t="s">
        <v>200</v>
      </c>
      <c r="E83" s="254">
        <v>45850</v>
      </c>
      <c r="F83" s="388" t="s">
        <v>99</v>
      </c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</row>
    <row r="84" spans="1:76" s="15" customFormat="1" x14ac:dyDescent="0.25">
      <c r="A84" s="1616" t="s">
        <v>14</v>
      </c>
      <c r="B84" s="252" t="s">
        <v>201</v>
      </c>
      <c r="C84" s="252" t="s">
        <v>202</v>
      </c>
      <c r="D84" s="253" t="s">
        <v>203</v>
      </c>
      <c r="E84" s="254">
        <v>46674</v>
      </c>
      <c r="F84" s="388" t="s">
        <v>99</v>
      </c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</row>
    <row r="85" spans="1:76" s="15" customFormat="1" x14ac:dyDescent="0.25">
      <c r="A85" s="1616" t="s">
        <v>15</v>
      </c>
      <c r="B85" s="252" t="s">
        <v>2010</v>
      </c>
      <c r="C85" s="252" t="s">
        <v>205</v>
      </c>
      <c r="D85" s="253" t="s">
        <v>206</v>
      </c>
      <c r="E85" s="254">
        <v>45490</v>
      </c>
      <c r="F85" s="388" t="s">
        <v>43</v>
      </c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</row>
    <row r="86" spans="1:76" s="15" customFormat="1" x14ac:dyDescent="0.25">
      <c r="A86" s="1616" t="s">
        <v>15</v>
      </c>
      <c r="B86" s="252" t="s">
        <v>207</v>
      </c>
      <c r="C86" s="252" t="s">
        <v>208</v>
      </c>
      <c r="D86" s="253" t="s">
        <v>209</v>
      </c>
      <c r="E86" s="254">
        <v>45260</v>
      </c>
      <c r="F86" s="388" t="s">
        <v>43</v>
      </c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</row>
    <row r="87" spans="1:76" s="15" customFormat="1" x14ac:dyDescent="0.25">
      <c r="A87" s="1616" t="s">
        <v>15</v>
      </c>
      <c r="B87" s="252" t="s">
        <v>210</v>
      </c>
      <c r="C87" s="252" t="s">
        <v>211</v>
      </c>
      <c r="D87" s="253" t="s">
        <v>212</v>
      </c>
      <c r="E87" s="254">
        <v>45713</v>
      </c>
      <c r="F87" s="388" t="s">
        <v>99</v>
      </c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</row>
    <row r="88" spans="1:76" s="15" customFormat="1" x14ac:dyDescent="0.25">
      <c r="A88" s="1616" t="s">
        <v>15</v>
      </c>
      <c r="B88" s="252" t="s">
        <v>213</v>
      </c>
      <c r="C88" s="252" t="s">
        <v>214</v>
      </c>
      <c r="D88" s="253" t="s">
        <v>215</v>
      </c>
      <c r="E88" s="254">
        <v>46702</v>
      </c>
      <c r="F88" s="388" t="s">
        <v>99</v>
      </c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</row>
    <row r="89" spans="1:76" s="15" customFormat="1" x14ac:dyDescent="0.25">
      <c r="A89" s="1616" t="s">
        <v>15</v>
      </c>
      <c r="B89" s="252" t="s">
        <v>216</v>
      </c>
      <c r="C89" s="252" t="s">
        <v>217</v>
      </c>
      <c r="D89" s="253" t="s">
        <v>218</v>
      </c>
      <c r="E89" s="254">
        <v>45980</v>
      </c>
      <c r="F89" s="388" t="s">
        <v>99</v>
      </c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</row>
    <row r="90" spans="1:76" s="15" customFormat="1" x14ac:dyDescent="0.25">
      <c r="A90" s="1616" t="s">
        <v>15</v>
      </c>
      <c r="B90" s="252" t="s">
        <v>219</v>
      </c>
      <c r="C90" s="252" t="s">
        <v>220</v>
      </c>
      <c r="D90" s="253" t="s">
        <v>221</v>
      </c>
      <c r="E90" s="254">
        <v>46031</v>
      </c>
      <c r="F90" s="388" t="s">
        <v>99</v>
      </c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</row>
    <row r="91" spans="1:76" s="15" customFormat="1" x14ac:dyDescent="0.25">
      <c r="A91" s="1616" t="s">
        <v>15</v>
      </c>
      <c r="B91" s="252" t="s">
        <v>222</v>
      </c>
      <c r="C91" s="252" t="s">
        <v>223</v>
      </c>
      <c r="D91" s="253" t="s">
        <v>224</v>
      </c>
      <c r="E91" s="254">
        <v>46659</v>
      </c>
      <c r="F91" s="388" t="s">
        <v>99</v>
      </c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</row>
    <row r="92" spans="1:76" s="15" customFormat="1" x14ac:dyDescent="0.25">
      <c r="A92" s="1616" t="s">
        <v>15</v>
      </c>
      <c r="B92" s="252" t="s">
        <v>225</v>
      </c>
      <c r="C92" s="252" t="s">
        <v>226</v>
      </c>
      <c r="D92" s="253" t="s">
        <v>227</v>
      </c>
      <c r="E92" s="254">
        <v>46427</v>
      </c>
      <c r="F92" s="388" t="s">
        <v>99</v>
      </c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</row>
    <row r="93" spans="1:76" s="15" customFormat="1" x14ac:dyDescent="0.25">
      <c r="A93" s="1616" t="s">
        <v>15</v>
      </c>
      <c r="B93" s="252" t="s">
        <v>2011</v>
      </c>
      <c r="C93" s="252" t="s">
        <v>229</v>
      </c>
      <c r="D93" s="253" t="s">
        <v>230</v>
      </c>
      <c r="E93" s="254">
        <v>46065</v>
      </c>
      <c r="F93" s="388" t="s">
        <v>39</v>
      </c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</row>
    <row r="94" spans="1:76" s="15" customFormat="1" x14ac:dyDescent="0.25">
      <c r="A94" s="1616" t="s">
        <v>15</v>
      </c>
      <c r="B94" s="252" t="s">
        <v>231</v>
      </c>
      <c r="C94" s="252" t="s">
        <v>232</v>
      </c>
      <c r="D94" s="253" t="s">
        <v>233</v>
      </c>
      <c r="E94" s="254">
        <v>46223</v>
      </c>
      <c r="F94" s="388" t="s">
        <v>99</v>
      </c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</row>
    <row r="95" spans="1:76" s="15" customFormat="1" x14ac:dyDescent="0.25">
      <c r="A95" s="1616" t="s">
        <v>15</v>
      </c>
      <c r="B95" s="252" t="s">
        <v>231</v>
      </c>
      <c r="C95" s="252" t="s">
        <v>232</v>
      </c>
      <c r="D95" s="253" t="s">
        <v>234</v>
      </c>
      <c r="E95" s="254">
        <v>46583</v>
      </c>
      <c r="F95" s="388" t="s">
        <v>99</v>
      </c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</row>
    <row r="96" spans="1:76" s="15" customFormat="1" x14ac:dyDescent="0.25">
      <c r="A96" s="1616" t="s">
        <v>15</v>
      </c>
      <c r="B96" s="252" t="s">
        <v>235</v>
      </c>
      <c r="C96" s="252" t="s">
        <v>236</v>
      </c>
      <c r="D96" s="253" t="s">
        <v>237</v>
      </c>
      <c r="E96" s="254">
        <v>47276</v>
      </c>
      <c r="F96" s="388" t="s">
        <v>99</v>
      </c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</row>
    <row r="97" spans="1:76" s="15" customFormat="1" x14ac:dyDescent="0.25">
      <c r="A97" s="1616" t="s">
        <v>239</v>
      </c>
      <c r="B97" s="252" t="s">
        <v>240</v>
      </c>
      <c r="C97" s="252" t="s">
        <v>241</v>
      </c>
      <c r="D97" s="253" t="s">
        <v>242</v>
      </c>
      <c r="E97" s="254">
        <v>45924</v>
      </c>
      <c r="F97" s="388" t="s">
        <v>139</v>
      </c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</row>
    <row r="98" spans="1:76" s="15" customFormat="1" x14ac:dyDescent="0.25">
      <c r="A98" s="1616" t="s">
        <v>239</v>
      </c>
      <c r="B98" s="252" t="s">
        <v>2035</v>
      </c>
      <c r="C98" s="252" t="s">
        <v>244</v>
      </c>
      <c r="D98" s="253" t="s">
        <v>245</v>
      </c>
      <c r="E98" s="254">
        <v>45569</v>
      </c>
      <c r="F98" s="388" t="s">
        <v>39</v>
      </c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</row>
    <row r="99" spans="1:76" s="15" customFormat="1" x14ac:dyDescent="0.25">
      <c r="A99" s="1616" t="s">
        <v>239</v>
      </c>
      <c r="B99" s="252" t="s">
        <v>2028</v>
      </c>
      <c r="C99" s="252" t="s">
        <v>247</v>
      </c>
      <c r="D99" s="253" t="s">
        <v>248</v>
      </c>
      <c r="E99" s="254">
        <v>45641</v>
      </c>
      <c r="F99" s="388" t="s">
        <v>39</v>
      </c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</row>
    <row r="100" spans="1:76" s="15" customFormat="1" x14ac:dyDescent="0.25">
      <c r="A100" s="1616" t="s">
        <v>19</v>
      </c>
      <c r="B100" s="252" t="s">
        <v>249</v>
      </c>
      <c r="C100" s="252" t="s">
        <v>250</v>
      </c>
      <c r="D100" s="253" t="s">
        <v>251</v>
      </c>
      <c r="E100" s="254">
        <v>45056</v>
      </c>
      <c r="F100" s="388" t="s">
        <v>252</v>
      </c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</row>
    <row r="101" spans="1:76" s="15" customFormat="1" x14ac:dyDescent="0.25">
      <c r="A101" s="1616" t="s">
        <v>19</v>
      </c>
      <c r="B101" s="252" t="s">
        <v>253</v>
      </c>
      <c r="C101" s="252" t="s">
        <v>254</v>
      </c>
      <c r="D101" s="253" t="s">
        <v>255</v>
      </c>
      <c r="E101" s="254">
        <v>45409</v>
      </c>
      <c r="F101" s="388" t="s">
        <v>252</v>
      </c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</row>
    <row r="102" spans="1:76" s="15" customFormat="1" x14ac:dyDescent="0.25">
      <c r="A102" s="1616" t="s">
        <v>19</v>
      </c>
      <c r="B102" s="252" t="s">
        <v>256</v>
      </c>
      <c r="C102" s="252" t="s">
        <v>257</v>
      </c>
      <c r="D102" s="253" t="s">
        <v>258</v>
      </c>
      <c r="E102" s="254">
        <v>45711</v>
      </c>
      <c r="F102" s="388" t="s">
        <v>252</v>
      </c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</row>
    <row r="103" spans="1:76" s="15" customFormat="1" x14ac:dyDescent="0.25">
      <c r="A103" s="1616" t="s">
        <v>19</v>
      </c>
      <c r="B103" s="252" t="s">
        <v>259</v>
      </c>
      <c r="C103" s="252" t="s">
        <v>260</v>
      </c>
      <c r="D103" s="253" t="s">
        <v>261</v>
      </c>
      <c r="E103" s="254">
        <v>46138</v>
      </c>
      <c r="F103" s="388" t="s">
        <v>252</v>
      </c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</row>
    <row r="104" spans="1:76" s="15" customFormat="1" x14ac:dyDescent="0.25">
      <c r="A104" s="1616" t="s">
        <v>19</v>
      </c>
      <c r="B104" s="252" t="s">
        <v>262</v>
      </c>
      <c r="C104" s="252" t="s">
        <v>263</v>
      </c>
      <c r="D104" s="253" t="s">
        <v>264</v>
      </c>
      <c r="E104" s="254">
        <v>47155</v>
      </c>
      <c r="F104" s="388" t="s">
        <v>252</v>
      </c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</row>
    <row r="105" spans="1:76" s="15" customFormat="1" x14ac:dyDescent="0.25">
      <c r="A105" s="1616" t="s">
        <v>19</v>
      </c>
      <c r="B105" s="252" t="s">
        <v>265</v>
      </c>
      <c r="C105" s="252" t="s">
        <v>266</v>
      </c>
      <c r="D105" s="253" t="s">
        <v>267</v>
      </c>
      <c r="E105" s="254">
        <v>47536</v>
      </c>
      <c r="F105" s="388" t="s">
        <v>252</v>
      </c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</row>
    <row r="106" spans="1:76" s="15" customFormat="1" x14ac:dyDescent="0.25">
      <c r="A106" s="1616" t="s">
        <v>20</v>
      </c>
      <c r="B106" s="252" t="s">
        <v>268</v>
      </c>
      <c r="C106" s="252" t="s">
        <v>269</v>
      </c>
      <c r="D106" s="253" t="s">
        <v>270</v>
      </c>
      <c r="E106" s="254">
        <v>46493</v>
      </c>
      <c r="F106" s="388" t="s">
        <v>271</v>
      </c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</row>
    <row r="107" spans="1:76" s="15" customFormat="1" x14ac:dyDescent="0.25">
      <c r="A107" s="1616" t="s">
        <v>20</v>
      </c>
      <c r="B107" s="252" t="s">
        <v>2029</v>
      </c>
      <c r="C107" s="252" t="s">
        <v>273</v>
      </c>
      <c r="D107" s="253" t="s">
        <v>274</v>
      </c>
      <c r="E107" s="254">
        <v>46842</v>
      </c>
      <c r="F107" s="388" t="s">
        <v>271</v>
      </c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</row>
    <row r="108" spans="1:76" s="15" customFormat="1" x14ac:dyDescent="0.25">
      <c r="A108" s="1616" t="s">
        <v>275</v>
      </c>
      <c r="B108" s="252" t="s">
        <v>2036</v>
      </c>
      <c r="C108" s="252" t="s">
        <v>277</v>
      </c>
      <c r="D108" s="253" t="s">
        <v>278</v>
      </c>
      <c r="E108" s="254">
        <v>45033</v>
      </c>
      <c r="F108" s="388" t="s">
        <v>43</v>
      </c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</row>
    <row r="109" spans="1:76" s="15" customFormat="1" x14ac:dyDescent="0.25">
      <c r="A109" s="1616" t="s">
        <v>275</v>
      </c>
      <c r="B109" s="252" t="s">
        <v>2019</v>
      </c>
      <c r="C109" s="252" t="s">
        <v>280</v>
      </c>
      <c r="D109" s="253" t="s">
        <v>281</v>
      </c>
      <c r="E109" s="254">
        <v>45406</v>
      </c>
      <c r="F109" s="388" t="s">
        <v>43</v>
      </c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</row>
    <row r="110" spans="1:76" s="15" customFormat="1" x14ac:dyDescent="0.25">
      <c r="A110" s="1616" t="s">
        <v>275</v>
      </c>
      <c r="B110" s="252" t="s">
        <v>2019</v>
      </c>
      <c r="C110" s="252" t="s">
        <v>280</v>
      </c>
      <c r="D110" s="253" t="s">
        <v>282</v>
      </c>
      <c r="E110" s="254">
        <v>45766</v>
      </c>
      <c r="F110" s="388" t="s">
        <v>43</v>
      </c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</row>
    <row r="111" spans="1:76" s="15" customFormat="1" x14ac:dyDescent="0.25">
      <c r="A111" s="1616" t="s">
        <v>275</v>
      </c>
      <c r="B111" s="252" t="s">
        <v>2020</v>
      </c>
      <c r="C111" s="252" t="s">
        <v>284</v>
      </c>
      <c r="D111" s="253" t="s">
        <v>285</v>
      </c>
      <c r="E111" s="254">
        <v>46037</v>
      </c>
      <c r="F111" s="388" t="s">
        <v>43</v>
      </c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</row>
    <row r="112" spans="1:76" s="15" customFormat="1" x14ac:dyDescent="0.25">
      <c r="A112" s="1616" t="s">
        <v>275</v>
      </c>
      <c r="B112" s="252" t="s">
        <v>2021</v>
      </c>
      <c r="C112" s="252" t="s">
        <v>287</v>
      </c>
      <c r="D112" s="253" t="s">
        <v>288</v>
      </c>
      <c r="E112" s="254">
        <v>45501</v>
      </c>
      <c r="F112" s="388" t="s">
        <v>43</v>
      </c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</row>
    <row r="113" spans="1:76" s="15" customFormat="1" x14ac:dyDescent="0.25">
      <c r="A113" s="1616" t="s">
        <v>275</v>
      </c>
      <c r="B113" s="252" t="s">
        <v>289</v>
      </c>
      <c r="C113" s="252" t="s">
        <v>290</v>
      </c>
      <c r="D113" s="253" t="s">
        <v>291</v>
      </c>
      <c r="E113" s="254">
        <v>46658</v>
      </c>
      <c r="F113" s="388" t="s">
        <v>43</v>
      </c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</row>
    <row r="114" spans="1:76" s="15" customFormat="1" x14ac:dyDescent="0.25">
      <c r="A114" s="1616" t="s">
        <v>275</v>
      </c>
      <c r="B114" s="252" t="s">
        <v>292</v>
      </c>
      <c r="C114" s="252" t="s">
        <v>293</v>
      </c>
      <c r="D114" s="253" t="s">
        <v>294</v>
      </c>
      <c r="E114" s="254">
        <v>45441</v>
      </c>
      <c r="F114" s="388" t="s">
        <v>43</v>
      </c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</row>
    <row r="115" spans="1:76" s="15" customFormat="1" x14ac:dyDescent="0.25">
      <c r="A115" s="1616" t="s">
        <v>275</v>
      </c>
      <c r="B115" s="252" t="s">
        <v>292</v>
      </c>
      <c r="C115" s="252" t="s">
        <v>293</v>
      </c>
      <c r="D115" s="253" t="s">
        <v>295</v>
      </c>
      <c r="E115" s="254">
        <v>46881</v>
      </c>
      <c r="F115" s="388" t="s">
        <v>43</v>
      </c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</row>
    <row r="116" spans="1:76" s="15" customFormat="1" x14ac:dyDescent="0.25">
      <c r="A116" s="1616" t="s">
        <v>275</v>
      </c>
      <c r="B116" s="252" t="s">
        <v>296</v>
      </c>
      <c r="C116" s="252" t="s">
        <v>297</v>
      </c>
      <c r="D116" s="253" t="s">
        <v>298</v>
      </c>
      <c r="E116" s="254">
        <v>45182</v>
      </c>
      <c r="F116" s="388" t="s">
        <v>43</v>
      </c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</row>
    <row r="117" spans="1:76" s="15" customFormat="1" x14ac:dyDescent="0.25">
      <c r="A117" s="1616" t="s">
        <v>275</v>
      </c>
      <c r="B117" s="252" t="s">
        <v>296</v>
      </c>
      <c r="C117" s="252" t="s">
        <v>297</v>
      </c>
      <c r="D117" s="253" t="s">
        <v>299</v>
      </c>
      <c r="E117" s="254">
        <v>47342</v>
      </c>
      <c r="F117" s="388" t="s">
        <v>43</v>
      </c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</row>
    <row r="118" spans="1:76" s="15" customFormat="1" x14ac:dyDescent="0.25">
      <c r="A118" s="1616" t="s">
        <v>275</v>
      </c>
      <c r="B118" s="252" t="s">
        <v>2037</v>
      </c>
      <c r="C118" s="252" t="s">
        <v>301</v>
      </c>
      <c r="D118" s="253" t="s">
        <v>302</v>
      </c>
      <c r="E118" s="254">
        <v>45224</v>
      </c>
      <c r="F118" s="388" t="s">
        <v>43</v>
      </c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</row>
    <row r="119" spans="1:76" s="15" customFormat="1" x14ac:dyDescent="0.25">
      <c r="A119" s="1616" t="s">
        <v>275</v>
      </c>
      <c r="B119" s="252" t="s">
        <v>2037</v>
      </c>
      <c r="C119" s="252" t="s">
        <v>301</v>
      </c>
      <c r="D119" s="253" t="s">
        <v>303</v>
      </c>
      <c r="E119" s="254">
        <v>45944</v>
      </c>
      <c r="F119" s="388" t="s">
        <v>43</v>
      </c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</row>
    <row r="120" spans="1:76" s="15" customFormat="1" x14ac:dyDescent="0.25">
      <c r="A120" s="387" t="s">
        <v>304</v>
      </c>
      <c r="B120" s="252" t="s">
        <v>305</v>
      </c>
      <c r="C120" s="252" t="s">
        <v>306</v>
      </c>
      <c r="D120" s="253" t="s">
        <v>307</v>
      </c>
      <c r="E120" s="254">
        <v>72692</v>
      </c>
      <c r="F120" s="388" t="s">
        <v>43</v>
      </c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</row>
    <row r="121" spans="1:76" s="15" customFormat="1" x14ac:dyDescent="0.25">
      <c r="A121" s="1616" t="s">
        <v>308</v>
      </c>
      <c r="B121" s="252" t="s">
        <v>309</v>
      </c>
      <c r="C121" s="252" t="s">
        <v>310</v>
      </c>
      <c r="D121" s="253" t="s">
        <v>311</v>
      </c>
      <c r="E121" s="254">
        <v>45812</v>
      </c>
      <c r="F121" s="388" t="s">
        <v>99</v>
      </c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</row>
    <row r="122" spans="1:76" s="15" customFormat="1" x14ac:dyDescent="0.25">
      <c r="A122" s="1616" t="s">
        <v>308</v>
      </c>
      <c r="B122" s="252" t="s">
        <v>309</v>
      </c>
      <c r="C122" s="252" t="s">
        <v>310</v>
      </c>
      <c r="D122" s="253" t="s">
        <v>312</v>
      </c>
      <c r="E122" s="254">
        <v>46172</v>
      </c>
      <c r="F122" s="388" t="s">
        <v>99</v>
      </c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</row>
    <row r="123" spans="1:76" s="15" customFormat="1" x14ac:dyDescent="0.25">
      <c r="A123" s="1616" t="s">
        <v>308</v>
      </c>
      <c r="B123" s="252" t="s">
        <v>313</v>
      </c>
      <c r="C123" s="252" t="s">
        <v>314</v>
      </c>
      <c r="D123" s="253" t="s">
        <v>315</v>
      </c>
      <c r="E123" s="254">
        <v>47161</v>
      </c>
      <c r="F123" s="388" t="s">
        <v>99</v>
      </c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</row>
    <row r="124" spans="1:76" s="15" customFormat="1" x14ac:dyDescent="0.25">
      <c r="A124" s="1616" t="s">
        <v>308</v>
      </c>
      <c r="B124" s="252" t="s">
        <v>316</v>
      </c>
      <c r="C124" s="252" t="s">
        <v>317</v>
      </c>
      <c r="D124" s="253" t="s">
        <v>318</v>
      </c>
      <c r="E124" s="254">
        <v>46084</v>
      </c>
      <c r="F124" s="388" t="s">
        <v>99</v>
      </c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</row>
    <row r="125" spans="1:76" s="15" customFormat="1" x14ac:dyDescent="0.25">
      <c r="A125" s="1616" t="s">
        <v>308</v>
      </c>
      <c r="B125" s="252" t="s">
        <v>319</v>
      </c>
      <c r="C125" s="252" t="s">
        <v>320</v>
      </c>
      <c r="D125" s="253" t="s">
        <v>321</v>
      </c>
      <c r="E125" s="254">
        <v>45158</v>
      </c>
      <c r="F125" s="388" t="s">
        <v>99</v>
      </c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</row>
    <row r="126" spans="1:76" s="15" customFormat="1" x14ac:dyDescent="0.25">
      <c r="A126" s="1616" t="s">
        <v>308</v>
      </c>
      <c r="B126" s="252" t="s">
        <v>322</v>
      </c>
      <c r="C126" s="252" t="s">
        <v>323</v>
      </c>
      <c r="D126" s="253" t="s">
        <v>324</v>
      </c>
      <c r="E126" s="254">
        <v>45348</v>
      </c>
      <c r="F126" s="388" t="s">
        <v>99</v>
      </c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</row>
    <row r="127" spans="1:76" s="15" customFormat="1" x14ac:dyDescent="0.25">
      <c r="A127" s="1616" t="s">
        <v>308</v>
      </c>
      <c r="B127" s="252" t="s">
        <v>322</v>
      </c>
      <c r="C127" s="252" t="s">
        <v>323</v>
      </c>
      <c r="D127" s="253" t="s">
        <v>325</v>
      </c>
      <c r="E127" s="254">
        <v>45708</v>
      </c>
      <c r="F127" s="388" t="s">
        <v>99</v>
      </c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</row>
    <row r="128" spans="1:76" s="15" customFormat="1" x14ac:dyDescent="0.25">
      <c r="A128" s="387" t="s">
        <v>326</v>
      </c>
      <c r="B128" s="252" t="s">
        <v>327</v>
      </c>
      <c r="C128" s="252" t="s">
        <v>328</v>
      </c>
      <c r="D128" s="253" t="s">
        <v>329</v>
      </c>
      <c r="E128" s="254">
        <v>45560</v>
      </c>
      <c r="F128" s="388" t="s">
        <v>39</v>
      </c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  <c r="BQ128" s="94"/>
      <c r="BR128" s="94"/>
      <c r="BS128" s="94"/>
      <c r="BT128" s="94"/>
      <c r="BU128" s="94"/>
      <c r="BV128" s="94"/>
      <c r="BW128" s="94"/>
      <c r="BX128" s="94"/>
    </row>
    <row r="129" spans="1:76" s="15" customFormat="1" x14ac:dyDescent="0.25">
      <c r="A129" s="387" t="s">
        <v>332</v>
      </c>
      <c r="B129" s="252" t="s">
        <v>2038</v>
      </c>
      <c r="C129" s="252" t="s">
        <v>334</v>
      </c>
      <c r="D129" s="253" t="s">
        <v>335</v>
      </c>
      <c r="E129" s="254">
        <v>48495</v>
      </c>
      <c r="F129" s="388" t="s">
        <v>39</v>
      </c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</row>
    <row r="130" spans="1:76" s="15" customFormat="1" x14ac:dyDescent="0.25">
      <c r="A130" s="1616" t="s">
        <v>336</v>
      </c>
      <c r="B130" s="252" t="s">
        <v>337</v>
      </c>
      <c r="C130" s="252" t="s">
        <v>338</v>
      </c>
      <c r="D130" s="253" t="s">
        <v>339</v>
      </c>
      <c r="E130" s="254">
        <v>45296</v>
      </c>
      <c r="F130" s="388" t="s">
        <v>99</v>
      </c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  <c r="BQ130" s="94"/>
      <c r="BR130" s="94"/>
      <c r="BS130" s="94"/>
      <c r="BT130" s="94"/>
      <c r="BU130" s="94"/>
      <c r="BV130" s="94"/>
      <c r="BW130" s="94"/>
      <c r="BX130" s="94"/>
    </row>
    <row r="131" spans="1:76" s="15" customFormat="1" x14ac:dyDescent="0.25">
      <c r="A131" s="1616" t="s">
        <v>336</v>
      </c>
      <c r="B131" s="252" t="s">
        <v>2039</v>
      </c>
      <c r="C131" s="252" t="s">
        <v>340</v>
      </c>
      <c r="D131" s="253" t="s">
        <v>341</v>
      </c>
      <c r="E131" s="254">
        <v>45568</v>
      </c>
      <c r="F131" s="388" t="s">
        <v>99</v>
      </c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</row>
    <row r="132" spans="1:76" s="15" customFormat="1" x14ac:dyDescent="0.25">
      <c r="A132" s="1616" t="s">
        <v>336</v>
      </c>
      <c r="B132" s="252" t="s">
        <v>2040</v>
      </c>
      <c r="C132" s="252" t="s">
        <v>342</v>
      </c>
      <c r="D132" s="253" t="s">
        <v>343</v>
      </c>
      <c r="E132" s="254">
        <v>46243</v>
      </c>
      <c r="F132" s="388" t="s">
        <v>99</v>
      </c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</row>
    <row r="133" spans="1:76" s="15" customFormat="1" x14ac:dyDescent="0.25">
      <c r="A133" s="1616" t="s">
        <v>336</v>
      </c>
      <c r="B133" s="252" t="s">
        <v>2041</v>
      </c>
      <c r="C133" s="252" t="s">
        <v>344</v>
      </c>
      <c r="D133" s="253" t="s">
        <v>345</v>
      </c>
      <c r="E133" s="254">
        <v>47555</v>
      </c>
      <c r="F133" s="388" t="s">
        <v>99</v>
      </c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</row>
    <row r="134" spans="1:76" s="15" customFormat="1" x14ac:dyDescent="0.25">
      <c r="A134" s="387" t="s">
        <v>346</v>
      </c>
      <c r="B134" s="252" t="s">
        <v>347</v>
      </c>
      <c r="C134" s="252" t="s">
        <v>348</v>
      </c>
      <c r="D134" s="253" t="s">
        <v>349</v>
      </c>
      <c r="E134" s="254">
        <v>47276</v>
      </c>
      <c r="F134" s="388" t="s">
        <v>39</v>
      </c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</row>
    <row r="135" spans="1:76" s="15" customFormat="1" x14ac:dyDescent="0.25">
      <c r="A135" s="387" t="s">
        <v>356</v>
      </c>
      <c r="B135" s="252" t="s">
        <v>357</v>
      </c>
      <c r="C135" s="252" t="s">
        <v>358</v>
      </c>
      <c r="D135" s="253" t="s">
        <v>359</v>
      </c>
      <c r="E135" s="254">
        <v>45348</v>
      </c>
      <c r="F135" s="388" t="s">
        <v>43</v>
      </c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</row>
    <row r="136" spans="1:76" s="15" customFormat="1" x14ac:dyDescent="0.25">
      <c r="A136" s="1616" t="s">
        <v>360</v>
      </c>
      <c r="B136" s="252" t="s">
        <v>361</v>
      </c>
      <c r="C136" s="252" t="s">
        <v>362</v>
      </c>
      <c r="D136" s="253" t="s">
        <v>363</v>
      </c>
      <c r="E136" s="254">
        <v>45270</v>
      </c>
      <c r="F136" s="388" t="s">
        <v>39</v>
      </c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</row>
    <row r="137" spans="1:76" s="15" customFormat="1" x14ac:dyDescent="0.25">
      <c r="A137" s="1616" t="s">
        <v>360</v>
      </c>
      <c r="B137" s="252" t="s">
        <v>361</v>
      </c>
      <c r="C137" s="252" t="s">
        <v>362</v>
      </c>
      <c r="D137" s="253" t="s">
        <v>364</v>
      </c>
      <c r="E137" s="254">
        <v>46710</v>
      </c>
      <c r="F137" s="388" t="s">
        <v>39</v>
      </c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</row>
    <row r="138" spans="1:76" s="15" customFormat="1" x14ac:dyDescent="0.25">
      <c r="A138" s="1616" t="s">
        <v>360</v>
      </c>
      <c r="B138" s="252" t="s">
        <v>365</v>
      </c>
      <c r="C138" s="252" t="s">
        <v>366</v>
      </c>
      <c r="D138" s="253" t="s">
        <v>367</v>
      </c>
      <c r="E138" s="254">
        <v>46451</v>
      </c>
      <c r="F138" s="388" t="s">
        <v>39</v>
      </c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</row>
    <row r="139" spans="1:76" s="15" customFormat="1" x14ac:dyDescent="0.25">
      <c r="A139" s="1616" t="s">
        <v>368</v>
      </c>
      <c r="B139" s="252" t="s">
        <v>2042</v>
      </c>
      <c r="C139" s="252" t="s">
        <v>369</v>
      </c>
      <c r="D139" s="253" t="s">
        <v>370</v>
      </c>
      <c r="E139" s="254">
        <v>45236</v>
      </c>
      <c r="F139" s="388" t="s">
        <v>99</v>
      </c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</row>
    <row r="140" spans="1:76" s="15" customFormat="1" x14ac:dyDescent="0.25">
      <c r="A140" s="1616" t="s">
        <v>368</v>
      </c>
      <c r="B140" s="252" t="s">
        <v>2042</v>
      </c>
      <c r="C140" s="252" t="s">
        <v>369</v>
      </c>
      <c r="D140" s="253" t="s">
        <v>371</v>
      </c>
      <c r="E140" s="254">
        <v>45596</v>
      </c>
      <c r="F140" s="388" t="s">
        <v>99</v>
      </c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  <c r="BQ140" s="94"/>
      <c r="BR140" s="94"/>
      <c r="BS140" s="94"/>
      <c r="BT140" s="94"/>
      <c r="BU140" s="94"/>
      <c r="BV140" s="94"/>
      <c r="BW140" s="94"/>
      <c r="BX140" s="94"/>
    </row>
    <row r="141" spans="1:76" s="15" customFormat="1" x14ac:dyDescent="0.25">
      <c r="A141" s="1616" t="s">
        <v>368</v>
      </c>
      <c r="B141" s="252" t="s">
        <v>2042</v>
      </c>
      <c r="C141" s="252" t="s">
        <v>369</v>
      </c>
      <c r="D141" s="253" t="s">
        <v>372</v>
      </c>
      <c r="E141" s="254">
        <v>45956</v>
      </c>
      <c r="F141" s="388" t="s">
        <v>99</v>
      </c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94"/>
      <c r="BT141" s="94"/>
      <c r="BU141" s="94"/>
      <c r="BV141" s="94"/>
      <c r="BW141" s="94"/>
      <c r="BX141" s="94"/>
    </row>
    <row r="142" spans="1:76" s="15" customFormat="1" x14ac:dyDescent="0.25">
      <c r="A142" s="1616" t="s">
        <v>368</v>
      </c>
      <c r="B142" s="252" t="s">
        <v>373</v>
      </c>
      <c r="C142" s="252" t="s">
        <v>374</v>
      </c>
      <c r="D142" s="253" t="s">
        <v>375</v>
      </c>
      <c r="E142" s="254">
        <v>46694</v>
      </c>
      <c r="F142" s="388" t="s">
        <v>99</v>
      </c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4"/>
      <c r="BL142" s="94"/>
      <c r="BM142" s="94"/>
      <c r="BN142" s="94"/>
      <c r="BO142" s="94"/>
      <c r="BP142" s="94"/>
      <c r="BQ142" s="94"/>
      <c r="BR142" s="94"/>
      <c r="BS142" s="94"/>
      <c r="BT142" s="94"/>
      <c r="BU142" s="94"/>
      <c r="BV142" s="94"/>
      <c r="BW142" s="94"/>
      <c r="BX142" s="94"/>
    </row>
    <row r="143" spans="1:76" s="15" customFormat="1" x14ac:dyDescent="0.25">
      <c r="A143" s="1616" t="s">
        <v>376</v>
      </c>
      <c r="B143" s="252" t="s">
        <v>377</v>
      </c>
      <c r="C143" s="252" t="s">
        <v>378</v>
      </c>
      <c r="D143" s="253" t="s">
        <v>379</v>
      </c>
      <c r="E143" s="254">
        <v>45419</v>
      </c>
      <c r="F143" s="388" t="s">
        <v>43</v>
      </c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  <c r="BQ143" s="94"/>
      <c r="BR143" s="94"/>
      <c r="BS143" s="94"/>
      <c r="BT143" s="94"/>
      <c r="BU143" s="94"/>
      <c r="BV143" s="94"/>
      <c r="BW143" s="94"/>
      <c r="BX143" s="94"/>
    </row>
    <row r="144" spans="1:76" s="15" customFormat="1" x14ac:dyDescent="0.25">
      <c r="A144" s="1616" t="s">
        <v>376</v>
      </c>
      <c r="B144" s="252" t="s">
        <v>2043</v>
      </c>
      <c r="C144" s="252" t="s">
        <v>380</v>
      </c>
      <c r="D144" s="253" t="s">
        <v>381</v>
      </c>
      <c r="E144" s="254">
        <v>46689</v>
      </c>
      <c r="F144" s="388" t="s">
        <v>99</v>
      </c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4"/>
      <c r="BL144" s="94"/>
      <c r="BM144" s="94"/>
      <c r="BN144" s="94"/>
      <c r="BO144" s="94"/>
      <c r="BP144" s="94"/>
      <c r="BQ144" s="94"/>
      <c r="BR144" s="94"/>
      <c r="BS144" s="94"/>
      <c r="BT144" s="94"/>
      <c r="BU144" s="94"/>
      <c r="BV144" s="94"/>
      <c r="BW144" s="94"/>
      <c r="BX144" s="94"/>
    </row>
    <row r="145" spans="1:76" s="15" customFormat="1" x14ac:dyDescent="0.25">
      <c r="A145" s="1616" t="s">
        <v>376</v>
      </c>
      <c r="B145" s="252" t="s">
        <v>2044</v>
      </c>
      <c r="C145" s="252" t="s">
        <v>382</v>
      </c>
      <c r="D145" s="253" t="s">
        <v>383</v>
      </c>
      <c r="E145" s="254">
        <v>47410</v>
      </c>
      <c r="F145" s="388" t="s">
        <v>99</v>
      </c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  <c r="BQ145" s="94"/>
      <c r="BR145" s="94"/>
      <c r="BS145" s="94"/>
      <c r="BT145" s="94"/>
      <c r="BU145" s="94"/>
      <c r="BV145" s="94"/>
      <c r="BW145" s="94"/>
      <c r="BX145" s="94"/>
    </row>
    <row r="146" spans="1:76" s="15" customFormat="1" x14ac:dyDescent="0.25">
      <c r="A146" s="1616" t="s">
        <v>376</v>
      </c>
      <c r="B146" s="252" t="s">
        <v>2045</v>
      </c>
      <c r="C146" s="252" t="s">
        <v>384</v>
      </c>
      <c r="D146" s="253" t="s">
        <v>385</v>
      </c>
      <c r="E146" s="254">
        <v>48048</v>
      </c>
      <c r="F146" s="388" t="s">
        <v>99</v>
      </c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4"/>
      <c r="BL146" s="94"/>
      <c r="BM146" s="94"/>
      <c r="BN146" s="94"/>
      <c r="BO146" s="94"/>
      <c r="BP146" s="94"/>
      <c r="BQ146" s="94"/>
      <c r="BR146" s="94"/>
      <c r="BS146" s="94"/>
      <c r="BT146" s="94"/>
      <c r="BU146" s="94"/>
      <c r="BV146" s="94"/>
      <c r="BW146" s="94"/>
      <c r="BX146" s="94"/>
    </row>
    <row r="147" spans="1:76" s="15" customFormat="1" x14ac:dyDescent="0.25">
      <c r="A147" s="1616" t="s">
        <v>386</v>
      </c>
      <c r="B147" s="252" t="s">
        <v>387</v>
      </c>
      <c r="C147" s="252" t="s">
        <v>388</v>
      </c>
      <c r="D147" s="253" t="s">
        <v>389</v>
      </c>
      <c r="E147" s="254">
        <v>46648</v>
      </c>
      <c r="F147" s="388" t="s">
        <v>99</v>
      </c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  <c r="BQ147" s="94"/>
      <c r="BR147" s="94"/>
      <c r="BS147" s="94"/>
      <c r="BT147" s="94"/>
      <c r="BU147" s="94"/>
      <c r="BV147" s="94"/>
      <c r="BW147" s="94"/>
      <c r="BX147" s="94"/>
    </row>
    <row r="148" spans="1:76" s="15" customFormat="1" x14ac:dyDescent="0.25">
      <c r="A148" s="1616" t="s">
        <v>386</v>
      </c>
      <c r="B148" s="252" t="s">
        <v>390</v>
      </c>
      <c r="C148" s="252" t="s">
        <v>391</v>
      </c>
      <c r="D148" s="253" t="s">
        <v>392</v>
      </c>
      <c r="E148" s="254">
        <v>48145</v>
      </c>
      <c r="F148" s="388" t="s">
        <v>99</v>
      </c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  <c r="BQ148" s="94"/>
      <c r="BR148" s="94"/>
      <c r="BS148" s="94"/>
      <c r="BT148" s="94"/>
      <c r="BU148" s="94"/>
      <c r="BV148" s="94"/>
      <c r="BW148" s="94"/>
      <c r="BX148" s="94"/>
    </row>
    <row r="149" spans="1:76" s="15" customFormat="1" x14ac:dyDescent="0.25">
      <c r="A149" s="1616" t="s">
        <v>386</v>
      </c>
      <c r="B149" s="252" t="s">
        <v>393</v>
      </c>
      <c r="C149" s="252" t="s">
        <v>394</v>
      </c>
      <c r="D149" s="253" t="s">
        <v>395</v>
      </c>
      <c r="E149" s="254">
        <v>48520</v>
      </c>
      <c r="F149" s="388" t="s">
        <v>99</v>
      </c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4"/>
      <c r="BS149" s="94"/>
      <c r="BT149" s="94"/>
      <c r="BU149" s="94"/>
      <c r="BV149" s="94"/>
      <c r="BW149" s="94"/>
      <c r="BX149" s="94"/>
    </row>
    <row r="150" spans="1:76" s="15" customFormat="1" x14ac:dyDescent="0.25">
      <c r="A150" s="1616" t="s">
        <v>386</v>
      </c>
      <c r="B150" s="252" t="s">
        <v>396</v>
      </c>
      <c r="C150" s="252" t="s">
        <v>397</v>
      </c>
      <c r="D150" s="253" t="s">
        <v>398</v>
      </c>
      <c r="E150" s="254">
        <v>48880</v>
      </c>
      <c r="F150" s="388" t="s">
        <v>99</v>
      </c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  <c r="BQ150" s="94"/>
      <c r="BR150" s="94"/>
      <c r="BS150" s="94"/>
      <c r="BT150" s="94"/>
      <c r="BU150" s="94"/>
      <c r="BV150" s="94"/>
      <c r="BW150" s="94"/>
      <c r="BX150" s="94"/>
    </row>
    <row r="151" spans="1:76" s="15" customFormat="1" x14ac:dyDescent="0.25">
      <c r="A151" s="1616" t="s">
        <v>386</v>
      </c>
      <c r="B151" s="252" t="s">
        <v>399</v>
      </c>
      <c r="C151" s="252" t="s">
        <v>400</v>
      </c>
      <c r="D151" s="253" t="s">
        <v>401</v>
      </c>
      <c r="E151" s="254">
        <v>48901</v>
      </c>
      <c r="F151" s="388" t="s">
        <v>99</v>
      </c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  <c r="BQ151" s="94"/>
      <c r="BR151" s="94"/>
      <c r="BS151" s="94"/>
      <c r="BT151" s="94"/>
      <c r="BU151" s="94"/>
      <c r="BV151" s="94"/>
      <c r="BW151" s="94"/>
      <c r="BX151" s="94"/>
    </row>
    <row r="152" spans="1:76" s="15" customFormat="1" x14ac:dyDescent="0.25">
      <c r="A152" s="1616" t="s">
        <v>386</v>
      </c>
      <c r="B152" s="252" t="s">
        <v>402</v>
      </c>
      <c r="C152" s="252" t="s">
        <v>403</v>
      </c>
      <c r="D152" s="253" t="s">
        <v>404</v>
      </c>
      <c r="E152" s="254">
        <v>48901</v>
      </c>
      <c r="F152" s="388" t="s">
        <v>99</v>
      </c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4"/>
      <c r="BL152" s="94"/>
      <c r="BM152" s="94"/>
      <c r="BN152" s="94"/>
      <c r="BO152" s="94"/>
      <c r="BP152" s="94"/>
      <c r="BQ152" s="94"/>
      <c r="BR152" s="94"/>
      <c r="BS152" s="94"/>
      <c r="BT152" s="94"/>
      <c r="BU152" s="94"/>
      <c r="BV152" s="94"/>
      <c r="BW152" s="94"/>
      <c r="BX152" s="94"/>
    </row>
    <row r="153" spans="1:76" s="15" customFormat="1" x14ac:dyDescent="0.25">
      <c r="A153" s="1616" t="s">
        <v>386</v>
      </c>
      <c r="B153" s="252" t="s">
        <v>405</v>
      </c>
      <c r="C153" s="252" t="s">
        <v>406</v>
      </c>
      <c r="D153" s="253" t="s">
        <v>407</v>
      </c>
      <c r="E153" s="254">
        <v>45929</v>
      </c>
      <c r="F153" s="388" t="s">
        <v>99</v>
      </c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4"/>
      <c r="BS153" s="94"/>
      <c r="BT153" s="94"/>
      <c r="BU153" s="94"/>
      <c r="BV153" s="94"/>
      <c r="BW153" s="94"/>
      <c r="BX153" s="94"/>
    </row>
    <row r="154" spans="1:76" s="15" customFormat="1" x14ac:dyDescent="0.25">
      <c r="A154" s="1616" t="s">
        <v>386</v>
      </c>
      <c r="B154" s="252" t="s">
        <v>408</v>
      </c>
      <c r="C154" s="252" t="s">
        <v>409</v>
      </c>
      <c r="D154" s="253" t="s">
        <v>410</v>
      </c>
      <c r="E154" s="254">
        <v>47501</v>
      </c>
      <c r="F154" s="388" t="s">
        <v>99</v>
      </c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  <c r="BA154" s="94"/>
      <c r="BB154" s="94"/>
      <c r="BC154" s="94"/>
      <c r="BD154" s="94"/>
      <c r="BE154" s="94"/>
      <c r="BF154" s="94"/>
      <c r="BG154" s="94"/>
      <c r="BH154" s="94"/>
      <c r="BI154" s="94"/>
      <c r="BJ154" s="94"/>
      <c r="BK154" s="94"/>
      <c r="BL154" s="94"/>
      <c r="BM154" s="94"/>
      <c r="BN154" s="94"/>
      <c r="BO154" s="94"/>
      <c r="BP154" s="94"/>
      <c r="BQ154" s="94"/>
      <c r="BR154" s="94"/>
      <c r="BS154" s="94"/>
      <c r="BT154" s="94"/>
      <c r="BU154" s="94"/>
      <c r="BV154" s="94"/>
      <c r="BW154" s="94"/>
      <c r="BX154" s="94"/>
    </row>
    <row r="155" spans="1:76" s="15" customFormat="1" x14ac:dyDescent="0.25">
      <c r="A155" s="1616" t="s">
        <v>386</v>
      </c>
      <c r="B155" s="252" t="s">
        <v>411</v>
      </c>
      <c r="C155" s="252" t="s">
        <v>412</v>
      </c>
      <c r="D155" s="253" t="s">
        <v>413</v>
      </c>
      <c r="E155" s="254">
        <v>46782</v>
      </c>
      <c r="F155" s="388" t="s">
        <v>99</v>
      </c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4"/>
      <c r="BL155" s="94"/>
      <c r="BM155" s="94"/>
      <c r="BN155" s="94"/>
      <c r="BO155" s="94"/>
      <c r="BP155" s="94"/>
      <c r="BQ155" s="94"/>
      <c r="BR155" s="94"/>
      <c r="BS155" s="94"/>
      <c r="BT155" s="94"/>
      <c r="BU155" s="94"/>
      <c r="BV155" s="94"/>
      <c r="BW155" s="94"/>
      <c r="BX155" s="94"/>
    </row>
    <row r="156" spans="1:76" s="15" customFormat="1" x14ac:dyDescent="0.25">
      <c r="A156" s="1616" t="s">
        <v>386</v>
      </c>
      <c r="B156" s="252" t="s">
        <v>414</v>
      </c>
      <c r="C156" s="252" t="s">
        <v>415</v>
      </c>
      <c r="D156" s="253" t="s">
        <v>416</v>
      </c>
      <c r="E156" s="254">
        <v>48390</v>
      </c>
      <c r="F156" s="388" t="s">
        <v>99</v>
      </c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  <c r="BA156" s="94"/>
      <c r="BB156" s="94"/>
      <c r="BC156" s="94"/>
      <c r="BD156" s="94"/>
      <c r="BE156" s="94"/>
      <c r="BF156" s="94"/>
      <c r="BG156" s="94"/>
      <c r="BH156" s="94"/>
      <c r="BI156" s="94"/>
      <c r="BJ156" s="94"/>
      <c r="BK156" s="94"/>
      <c r="BL156" s="94"/>
      <c r="BM156" s="94"/>
      <c r="BN156" s="94"/>
      <c r="BO156" s="94"/>
      <c r="BP156" s="94"/>
      <c r="BQ156" s="94"/>
      <c r="BR156" s="94"/>
      <c r="BS156" s="94"/>
      <c r="BT156" s="94"/>
      <c r="BU156" s="94"/>
      <c r="BV156" s="94"/>
      <c r="BW156" s="94"/>
      <c r="BX156" s="94"/>
    </row>
    <row r="157" spans="1:76" s="15" customFormat="1" x14ac:dyDescent="0.25">
      <c r="A157" s="1616" t="s">
        <v>386</v>
      </c>
      <c r="B157" s="252" t="s">
        <v>417</v>
      </c>
      <c r="C157" s="252" t="s">
        <v>418</v>
      </c>
      <c r="D157" s="253" t="s">
        <v>419</v>
      </c>
      <c r="E157" s="254">
        <v>47670</v>
      </c>
      <c r="F157" s="388" t="s">
        <v>99</v>
      </c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  <c r="BA157" s="94"/>
      <c r="BB157" s="94"/>
      <c r="BC157" s="94"/>
      <c r="BD157" s="94"/>
      <c r="BE157" s="94"/>
      <c r="BF157" s="94"/>
      <c r="BG157" s="94"/>
      <c r="BH157" s="94"/>
      <c r="BI157" s="94"/>
      <c r="BJ157" s="94"/>
      <c r="BK157" s="94"/>
      <c r="BL157" s="94"/>
      <c r="BM157" s="94"/>
      <c r="BN157" s="94"/>
      <c r="BO157" s="94"/>
      <c r="BP157" s="94"/>
      <c r="BQ157" s="94"/>
      <c r="BR157" s="94"/>
      <c r="BS157" s="94"/>
      <c r="BT157" s="94"/>
      <c r="BU157" s="94"/>
      <c r="BV157" s="94"/>
      <c r="BW157" s="94"/>
      <c r="BX157" s="94"/>
    </row>
    <row r="158" spans="1:76" s="15" customFormat="1" x14ac:dyDescent="0.25">
      <c r="A158" s="1616" t="s">
        <v>386</v>
      </c>
      <c r="B158" s="252" t="s">
        <v>420</v>
      </c>
      <c r="C158" s="252" t="s">
        <v>421</v>
      </c>
      <c r="D158" s="253" t="s">
        <v>422</v>
      </c>
      <c r="E158" s="254">
        <v>48062</v>
      </c>
      <c r="F158" s="388" t="s">
        <v>99</v>
      </c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  <c r="BA158" s="94"/>
      <c r="BB158" s="94"/>
      <c r="BC158" s="94"/>
      <c r="BD158" s="94"/>
      <c r="BE158" s="94"/>
      <c r="BF158" s="94"/>
      <c r="BG158" s="94"/>
      <c r="BH158" s="94"/>
      <c r="BI158" s="94"/>
      <c r="BJ158" s="94"/>
      <c r="BK158" s="94"/>
      <c r="BL158" s="94"/>
      <c r="BM158" s="94"/>
      <c r="BN158" s="94"/>
      <c r="BO158" s="94"/>
      <c r="BP158" s="94"/>
      <c r="BQ158" s="94"/>
      <c r="BR158" s="94"/>
      <c r="BS158" s="94"/>
      <c r="BT158" s="94"/>
      <c r="BU158" s="94"/>
      <c r="BV158" s="94"/>
      <c r="BW158" s="94"/>
      <c r="BX158" s="94"/>
    </row>
    <row r="159" spans="1:76" s="15" customFormat="1" x14ac:dyDescent="0.25">
      <c r="A159" s="1616" t="s">
        <v>386</v>
      </c>
      <c r="B159" s="252" t="s">
        <v>423</v>
      </c>
      <c r="C159" s="252" t="s">
        <v>424</v>
      </c>
      <c r="D159" s="253" t="s">
        <v>425</v>
      </c>
      <c r="E159" s="254">
        <v>48062</v>
      </c>
      <c r="F159" s="388" t="s">
        <v>99</v>
      </c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4"/>
      <c r="BL159" s="94"/>
      <c r="BM159" s="94"/>
      <c r="BN159" s="94"/>
      <c r="BO159" s="94"/>
      <c r="BP159" s="94"/>
      <c r="BQ159" s="94"/>
      <c r="BR159" s="94"/>
      <c r="BS159" s="94"/>
      <c r="BT159" s="94"/>
      <c r="BU159" s="94"/>
      <c r="BV159" s="94"/>
      <c r="BW159" s="94"/>
      <c r="BX159" s="94"/>
    </row>
    <row r="160" spans="1:76" s="15" customFormat="1" x14ac:dyDescent="0.25">
      <c r="A160" s="1616" t="s">
        <v>386</v>
      </c>
      <c r="B160" s="252" t="s">
        <v>426</v>
      </c>
      <c r="C160" s="252" t="s">
        <v>427</v>
      </c>
      <c r="D160" s="253" t="s">
        <v>428</v>
      </c>
      <c r="E160" s="254">
        <v>48145</v>
      </c>
      <c r="F160" s="388" t="s">
        <v>99</v>
      </c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4"/>
      <c r="BL160" s="94"/>
      <c r="BM160" s="94"/>
      <c r="BN160" s="94"/>
      <c r="BO160" s="94"/>
      <c r="BP160" s="94"/>
      <c r="BQ160" s="94"/>
      <c r="BR160" s="94"/>
      <c r="BS160" s="94"/>
      <c r="BT160" s="94"/>
      <c r="BU160" s="94"/>
      <c r="BV160" s="94"/>
      <c r="BW160" s="94"/>
      <c r="BX160" s="94"/>
    </row>
    <row r="161" spans="1:76" s="15" customFormat="1" x14ac:dyDescent="0.25">
      <c r="A161" s="387" t="s">
        <v>429</v>
      </c>
      <c r="B161" s="252" t="s">
        <v>2046</v>
      </c>
      <c r="C161" s="252" t="s">
        <v>430</v>
      </c>
      <c r="D161" s="253" t="s">
        <v>431</v>
      </c>
      <c r="E161" s="254">
        <v>45095</v>
      </c>
      <c r="F161" s="388" t="s">
        <v>43</v>
      </c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  <c r="BA161" s="94"/>
      <c r="BB161" s="94"/>
      <c r="BC161" s="94"/>
      <c r="BD161" s="94"/>
      <c r="BE161" s="94"/>
      <c r="BF161" s="94"/>
      <c r="BG161" s="94"/>
      <c r="BH161" s="94"/>
      <c r="BI161" s="94"/>
      <c r="BJ161" s="94"/>
      <c r="BK161" s="94"/>
      <c r="BL161" s="94"/>
      <c r="BM161" s="94"/>
      <c r="BN161" s="94"/>
      <c r="BO161" s="94"/>
      <c r="BP161" s="94"/>
      <c r="BQ161" s="94"/>
      <c r="BR161" s="94"/>
      <c r="BS161" s="94"/>
      <c r="BT161" s="94"/>
      <c r="BU161" s="94"/>
      <c r="BV161" s="94"/>
      <c r="BW161" s="94"/>
      <c r="BX161" s="94"/>
    </row>
    <row r="162" spans="1:76" s="15" customFormat="1" x14ac:dyDescent="0.25">
      <c r="A162" s="1616" t="s">
        <v>432</v>
      </c>
      <c r="B162" s="252" t="s">
        <v>2047</v>
      </c>
      <c r="C162" s="252" t="s">
        <v>434</v>
      </c>
      <c r="D162" s="253" t="s">
        <v>435</v>
      </c>
      <c r="E162" s="254">
        <v>46334</v>
      </c>
      <c r="F162" s="388" t="s">
        <v>43</v>
      </c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94"/>
      <c r="BF162" s="94"/>
      <c r="BG162" s="94"/>
      <c r="BH162" s="94"/>
      <c r="BI162" s="94"/>
      <c r="BJ162" s="94"/>
      <c r="BK162" s="94"/>
      <c r="BL162" s="94"/>
      <c r="BM162" s="94"/>
      <c r="BN162" s="94"/>
      <c r="BO162" s="94"/>
      <c r="BP162" s="94"/>
      <c r="BQ162" s="94"/>
      <c r="BR162" s="94"/>
      <c r="BS162" s="94"/>
      <c r="BT162" s="94"/>
      <c r="BU162" s="94"/>
      <c r="BV162" s="94"/>
      <c r="BW162" s="94"/>
      <c r="BX162" s="94"/>
    </row>
    <row r="163" spans="1:76" s="15" customFormat="1" x14ac:dyDescent="0.25">
      <c r="A163" s="1616" t="s">
        <v>432</v>
      </c>
      <c r="B163" s="252" t="s">
        <v>2022</v>
      </c>
      <c r="C163" s="252" t="s">
        <v>437</v>
      </c>
      <c r="D163" s="253" t="s">
        <v>438</v>
      </c>
      <c r="E163" s="254">
        <v>45219</v>
      </c>
      <c r="F163" s="388" t="s">
        <v>43</v>
      </c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4"/>
      <c r="BF163" s="94"/>
      <c r="BG163" s="94"/>
      <c r="BH163" s="94"/>
      <c r="BI163" s="94"/>
      <c r="BJ163" s="94"/>
      <c r="BK163" s="94"/>
      <c r="BL163" s="94"/>
      <c r="BM163" s="94"/>
      <c r="BN163" s="94"/>
      <c r="BO163" s="94"/>
      <c r="BP163" s="94"/>
      <c r="BQ163" s="94"/>
      <c r="BR163" s="94"/>
      <c r="BS163" s="94"/>
      <c r="BT163" s="94"/>
      <c r="BU163" s="94"/>
      <c r="BV163" s="94"/>
      <c r="BW163" s="94"/>
      <c r="BX163" s="94"/>
    </row>
    <row r="164" spans="1:76" s="15" customFormat="1" x14ac:dyDescent="0.25">
      <c r="A164" s="1616" t="s">
        <v>432</v>
      </c>
      <c r="B164" s="252" t="s">
        <v>2022</v>
      </c>
      <c r="C164" s="252" t="s">
        <v>437</v>
      </c>
      <c r="D164" s="253" t="s">
        <v>439</v>
      </c>
      <c r="E164" s="254">
        <v>47399</v>
      </c>
      <c r="F164" s="388" t="s">
        <v>43</v>
      </c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4"/>
      <c r="AT164" s="94"/>
      <c r="AU164" s="94"/>
      <c r="AV164" s="94"/>
      <c r="AW164" s="94"/>
      <c r="AX164" s="94"/>
      <c r="AY164" s="94"/>
      <c r="AZ164" s="94"/>
      <c r="BA164" s="94"/>
      <c r="BB164" s="94"/>
      <c r="BC164" s="94"/>
      <c r="BD164" s="94"/>
      <c r="BE164" s="94"/>
      <c r="BF164" s="94"/>
      <c r="BG164" s="94"/>
      <c r="BH164" s="94"/>
      <c r="BI164" s="94"/>
      <c r="BJ164" s="94"/>
      <c r="BK164" s="94"/>
      <c r="BL164" s="94"/>
      <c r="BM164" s="94"/>
      <c r="BN164" s="94"/>
      <c r="BO164" s="94"/>
      <c r="BP164" s="94"/>
      <c r="BQ164" s="94"/>
      <c r="BR164" s="94"/>
      <c r="BS164" s="94"/>
      <c r="BT164" s="94"/>
      <c r="BU164" s="94"/>
      <c r="BV164" s="94"/>
      <c r="BW164" s="94"/>
      <c r="BX164" s="94"/>
    </row>
    <row r="165" spans="1:76" s="15" customFormat="1" x14ac:dyDescent="0.25">
      <c r="A165" s="1616" t="s">
        <v>442</v>
      </c>
      <c r="B165" s="252" t="s">
        <v>443</v>
      </c>
      <c r="C165" s="252" t="s">
        <v>444</v>
      </c>
      <c r="D165" s="253" t="s">
        <v>445</v>
      </c>
      <c r="E165" s="254">
        <v>46322</v>
      </c>
      <c r="F165" s="388" t="s">
        <v>2080</v>
      </c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4"/>
      <c r="AZ165" s="94"/>
      <c r="BA165" s="94"/>
      <c r="BB165" s="94"/>
      <c r="BC165" s="94"/>
      <c r="BD165" s="94"/>
      <c r="BE165" s="94"/>
      <c r="BF165" s="94"/>
      <c r="BG165" s="94"/>
      <c r="BH165" s="94"/>
      <c r="BI165" s="94"/>
      <c r="BJ165" s="94"/>
      <c r="BK165" s="94"/>
      <c r="BL165" s="94"/>
      <c r="BM165" s="94"/>
      <c r="BN165" s="94"/>
      <c r="BO165" s="94"/>
      <c r="BP165" s="94"/>
      <c r="BQ165" s="94"/>
      <c r="BR165" s="94"/>
      <c r="BS165" s="94"/>
      <c r="BT165" s="94"/>
      <c r="BU165" s="94"/>
      <c r="BV165" s="94"/>
      <c r="BW165" s="94"/>
      <c r="BX165" s="94"/>
    </row>
    <row r="166" spans="1:76" s="15" customFormat="1" x14ac:dyDescent="0.25">
      <c r="A166" s="1616" t="s">
        <v>442</v>
      </c>
      <c r="B166" s="252" t="s">
        <v>446</v>
      </c>
      <c r="C166" s="252" t="s">
        <v>447</v>
      </c>
      <c r="D166" s="253" t="s">
        <v>448</v>
      </c>
      <c r="E166" s="254">
        <v>46323</v>
      </c>
      <c r="F166" s="388" t="s">
        <v>2080</v>
      </c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4"/>
      <c r="AW166" s="94"/>
      <c r="AX166" s="94"/>
      <c r="AY166" s="94"/>
      <c r="AZ166" s="94"/>
      <c r="BA166" s="94"/>
      <c r="BB166" s="94"/>
      <c r="BC166" s="94"/>
      <c r="BD166" s="94"/>
      <c r="BE166" s="94"/>
      <c r="BF166" s="94"/>
      <c r="BG166" s="94"/>
      <c r="BH166" s="94"/>
      <c r="BI166" s="94"/>
      <c r="BJ166" s="94"/>
      <c r="BK166" s="94"/>
      <c r="BL166" s="94"/>
      <c r="BM166" s="94"/>
      <c r="BN166" s="94"/>
      <c r="BO166" s="94"/>
      <c r="BP166" s="94"/>
      <c r="BQ166" s="94"/>
      <c r="BR166" s="94"/>
      <c r="BS166" s="94"/>
      <c r="BT166" s="94"/>
      <c r="BU166" s="94"/>
      <c r="BV166" s="94"/>
      <c r="BW166" s="94"/>
      <c r="BX166" s="94"/>
    </row>
    <row r="167" spans="1:76" s="15" customFormat="1" x14ac:dyDescent="0.25">
      <c r="A167" s="1616" t="s">
        <v>442</v>
      </c>
      <c r="B167" s="252" t="s">
        <v>449</v>
      </c>
      <c r="C167" s="252" t="s">
        <v>450</v>
      </c>
      <c r="D167" s="253" t="s">
        <v>451</v>
      </c>
      <c r="E167" s="254">
        <v>46684</v>
      </c>
      <c r="F167" s="388" t="s">
        <v>2080</v>
      </c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4"/>
      <c r="AW167" s="94"/>
      <c r="AX167" s="94"/>
      <c r="AY167" s="94"/>
      <c r="AZ167" s="94"/>
      <c r="BA167" s="94"/>
      <c r="BB167" s="94"/>
      <c r="BC167" s="94"/>
      <c r="BD167" s="94"/>
      <c r="BE167" s="94"/>
      <c r="BF167" s="94"/>
      <c r="BG167" s="94"/>
      <c r="BH167" s="94"/>
      <c r="BI167" s="94"/>
      <c r="BJ167" s="94"/>
      <c r="BK167" s="94"/>
      <c r="BL167" s="94"/>
      <c r="BM167" s="94"/>
      <c r="BN167" s="94"/>
      <c r="BO167" s="94"/>
      <c r="BP167" s="94"/>
      <c r="BQ167" s="94"/>
      <c r="BR167" s="94"/>
      <c r="BS167" s="94"/>
      <c r="BT167" s="94"/>
      <c r="BU167" s="94"/>
      <c r="BV167" s="94"/>
      <c r="BW167" s="94"/>
      <c r="BX167" s="94"/>
    </row>
    <row r="168" spans="1:76" s="15" customFormat="1" x14ac:dyDescent="0.25">
      <c r="A168" s="1616" t="s">
        <v>442</v>
      </c>
      <c r="B168" s="252" t="s">
        <v>452</v>
      </c>
      <c r="C168" s="252" t="s">
        <v>453</v>
      </c>
      <c r="D168" s="253" t="s">
        <v>454</v>
      </c>
      <c r="E168" s="254">
        <v>46931</v>
      </c>
      <c r="F168" s="388" t="s">
        <v>2080</v>
      </c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4"/>
      <c r="AW168" s="94"/>
      <c r="AX168" s="94"/>
      <c r="AY168" s="94"/>
      <c r="AZ168" s="94"/>
      <c r="BA168" s="94"/>
      <c r="BB168" s="94"/>
      <c r="BC168" s="94"/>
      <c r="BD168" s="94"/>
      <c r="BE168" s="94"/>
      <c r="BF168" s="94"/>
      <c r="BG168" s="94"/>
      <c r="BH168" s="94"/>
      <c r="BI168" s="94"/>
      <c r="BJ168" s="94"/>
      <c r="BK168" s="94"/>
      <c r="BL168" s="94"/>
      <c r="BM168" s="94"/>
      <c r="BN168" s="94"/>
      <c r="BO168" s="94"/>
      <c r="BP168" s="94"/>
      <c r="BQ168" s="94"/>
      <c r="BR168" s="94"/>
      <c r="BS168" s="94"/>
      <c r="BT168" s="94"/>
      <c r="BU168" s="94"/>
      <c r="BV168" s="94"/>
      <c r="BW168" s="94"/>
      <c r="BX168" s="94"/>
    </row>
    <row r="169" spans="1:76" s="15" customFormat="1" x14ac:dyDescent="0.25">
      <c r="A169" s="1616" t="s">
        <v>455</v>
      </c>
      <c r="B169" s="252" t="s">
        <v>456</v>
      </c>
      <c r="C169" s="252" t="s">
        <v>457</v>
      </c>
      <c r="D169" s="253" t="s">
        <v>458</v>
      </c>
      <c r="E169" s="254">
        <v>45150</v>
      </c>
      <c r="F169" s="388" t="s">
        <v>34</v>
      </c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4"/>
      <c r="BL169" s="94"/>
      <c r="BM169" s="94"/>
      <c r="BN169" s="94"/>
      <c r="BO169" s="94"/>
      <c r="BP169" s="94"/>
      <c r="BQ169" s="94"/>
      <c r="BR169" s="94"/>
      <c r="BS169" s="94"/>
      <c r="BT169" s="94"/>
      <c r="BU169" s="94"/>
      <c r="BV169" s="94"/>
      <c r="BW169" s="94"/>
      <c r="BX169" s="94"/>
    </row>
    <row r="170" spans="1:76" s="15" customFormat="1" x14ac:dyDescent="0.25">
      <c r="A170" s="1616" t="s">
        <v>455</v>
      </c>
      <c r="B170" s="252" t="s">
        <v>456</v>
      </c>
      <c r="C170" s="252" t="s">
        <v>457</v>
      </c>
      <c r="D170" s="253" t="s">
        <v>459</v>
      </c>
      <c r="E170" s="254">
        <v>45870</v>
      </c>
      <c r="F170" s="388" t="s">
        <v>34</v>
      </c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4"/>
      <c r="BL170" s="94"/>
      <c r="BM170" s="94"/>
      <c r="BN170" s="94"/>
      <c r="BO170" s="94"/>
      <c r="BP170" s="94"/>
      <c r="BQ170" s="94"/>
      <c r="BR170" s="94"/>
      <c r="BS170" s="94"/>
      <c r="BT170" s="94"/>
      <c r="BU170" s="94"/>
      <c r="BV170" s="94"/>
      <c r="BW170" s="94"/>
      <c r="BX170" s="94"/>
    </row>
    <row r="171" spans="1:76" s="15" customFormat="1" x14ac:dyDescent="0.25">
      <c r="A171" s="1616" t="s">
        <v>460</v>
      </c>
      <c r="B171" s="252" t="s">
        <v>461</v>
      </c>
      <c r="C171" s="252" t="s">
        <v>462</v>
      </c>
      <c r="D171" s="253" t="s">
        <v>463</v>
      </c>
      <c r="E171" s="254">
        <v>72773</v>
      </c>
      <c r="F171" s="388" t="s">
        <v>43</v>
      </c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4"/>
      <c r="BL171" s="94"/>
      <c r="BM171" s="94"/>
      <c r="BN171" s="94"/>
      <c r="BO171" s="94"/>
      <c r="BP171" s="94"/>
      <c r="BQ171" s="94"/>
      <c r="BR171" s="94"/>
      <c r="BS171" s="94"/>
      <c r="BT171" s="94"/>
      <c r="BU171" s="94"/>
      <c r="BV171" s="94"/>
      <c r="BW171" s="94"/>
      <c r="BX171" s="94"/>
    </row>
    <row r="172" spans="1:76" s="15" customFormat="1" x14ac:dyDescent="0.25">
      <c r="A172" s="1616" t="s">
        <v>460</v>
      </c>
      <c r="B172" s="252" t="s">
        <v>2048</v>
      </c>
      <c r="C172" s="252" t="s">
        <v>464</v>
      </c>
      <c r="D172" s="253" t="s">
        <v>465</v>
      </c>
      <c r="E172" s="254">
        <v>45050</v>
      </c>
      <c r="F172" s="388" t="s">
        <v>43</v>
      </c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  <c r="BQ172" s="94"/>
      <c r="BR172" s="94"/>
      <c r="BS172" s="94"/>
      <c r="BT172" s="94"/>
      <c r="BU172" s="94"/>
      <c r="BV172" s="94"/>
      <c r="BW172" s="94"/>
      <c r="BX172" s="94"/>
    </row>
    <row r="173" spans="1:76" s="15" customFormat="1" x14ac:dyDescent="0.25">
      <c r="A173" s="1616" t="s">
        <v>460</v>
      </c>
      <c r="B173" s="252" t="s">
        <v>466</v>
      </c>
      <c r="C173" s="252" t="s">
        <v>467</v>
      </c>
      <c r="D173" s="253" t="s">
        <v>468</v>
      </c>
      <c r="E173" s="254">
        <v>47642</v>
      </c>
      <c r="F173" s="388" t="s">
        <v>43</v>
      </c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4"/>
      <c r="BO173" s="94"/>
      <c r="BP173" s="94"/>
      <c r="BQ173" s="94"/>
      <c r="BR173" s="94"/>
      <c r="BS173" s="94"/>
      <c r="BT173" s="94"/>
      <c r="BU173" s="94"/>
      <c r="BV173" s="94"/>
      <c r="BW173" s="94"/>
      <c r="BX173" s="94"/>
    </row>
    <row r="174" spans="1:76" s="15" customFormat="1" x14ac:dyDescent="0.25">
      <c r="A174" s="1616" t="s">
        <v>460</v>
      </c>
      <c r="B174" s="252" t="s">
        <v>469</v>
      </c>
      <c r="C174" s="252" t="s">
        <v>470</v>
      </c>
      <c r="D174" s="253" t="s">
        <v>471</v>
      </c>
      <c r="E174" s="254">
        <v>45143</v>
      </c>
      <c r="F174" s="388" t="s">
        <v>43</v>
      </c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  <c r="BQ174" s="94"/>
      <c r="BR174" s="94"/>
      <c r="BS174" s="94"/>
      <c r="BT174" s="94"/>
      <c r="BU174" s="94"/>
      <c r="BV174" s="94"/>
      <c r="BW174" s="94"/>
      <c r="BX174" s="94"/>
    </row>
    <row r="175" spans="1:76" s="15" customFormat="1" x14ac:dyDescent="0.25">
      <c r="A175" s="1616" t="s">
        <v>460</v>
      </c>
      <c r="B175" s="252" t="s">
        <v>469</v>
      </c>
      <c r="C175" s="252" t="s">
        <v>470</v>
      </c>
      <c r="D175" s="253" t="s">
        <v>472</v>
      </c>
      <c r="E175" s="254">
        <v>46943</v>
      </c>
      <c r="F175" s="388" t="s">
        <v>43</v>
      </c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4"/>
      <c r="BL175" s="94"/>
      <c r="BM175" s="94"/>
      <c r="BN175" s="94"/>
      <c r="BO175" s="94"/>
      <c r="BP175" s="94"/>
      <c r="BQ175" s="94"/>
      <c r="BR175" s="94"/>
      <c r="BS175" s="94"/>
      <c r="BT175" s="94"/>
      <c r="BU175" s="94"/>
      <c r="BV175" s="94"/>
      <c r="BW175" s="94"/>
      <c r="BX175" s="94"/>
    </row>
    <row r="176" spans="1:76" s="15" customFormat="1" x14ac:dyDescent="0.25">
      <c r="A176" s="1616" t="s">
        <v>460</v>
      </c>
      <c r="B176" s="252" t="s">
        <v>473</v>
      </c>
      <c r="C176" s="252" t="s">
        <v>474</v>
      </c>
      <c r="D176" s="253" t="s">
        <v>475</v>
      </c>
      <c r="E176" s="254">
        <v>46387</v>
      </c>
      <c r="F176" s="388" t="s">
        <v>43</v>
      </c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4"/>
      <c r="BL176" s="94"/>
      <c r="BM176" s="94"/>
      <c r="BN176" s="94"/>
      <c r="BO176" s="94"/>
      <c r="BP176" s="94"/>
      <c r="BQ176" s="94"/>
      <c r="BR176" s="94"/>
      <c r="BS176" s="94"/>
      <c r="BT176" s="94"/>
      <c r="BU176" s="94"/>
      <c r="BV176" s="94"/>
      <c r="BW176" s="94"/>
      <c r="BX176" s="94"/>
    </row>
    <row r="177" spans="1:76" s="15" customFormat="1" x14ac:dyDescent="0.25">
      <c r="A177" s="1616" t="s">
        <v>460</v>
      </c>
      <c r="B177" s="252" t="s">
        <v>476</v>
      </c>
      <c r="C177" s="252" t="s">
        <v>477</v>
      </c>
      <c r="D177" s="253" t="s">
        <v>478</v>
      </c>
      <c r="E177" s="254">
        <v>47206</v>
      </c>
      <c r="F177" s="388" t="s">
        <v>43</v>
      </c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4"/>
      <c r="BL177" s="94"/>
      <c r="BM177" s="94"/>
      <c r="BN177" s="94"/>
      <c r="BO177" s="94"/>
      <c r="BP177" s="94"/>
      <c r="BQ177" s="94"/>
      <c r="BR177" s="94"/>
      <c r="BS177" s="94"/>
      <c r="BT177" s="94"/>
      <c r="BU177" s="94"/>
      <c r="BV177" s="94"/>
      <c r="BW177" s="94"/>
      <c r="BX177" s="94"/>
    </row>
    <row r="178" spans="1:76" s="15" customFormat="1" x14ac:dyDescent="0.25">
      <c r="A178" s="387" t="s">
        <v>481</v>
      </c>
      <c r="B178" s="252" t="s">
        <v>2049</v>
      </c>
      <c r="C178" s="252" t="s">
        <v>483</v>
      </c>
      <c r="D178" s="253" t="s">
        <v>484</v>
      </c>
      <c r="E178" s="254">
        <v>46158</v>
      </c>
      <c r="F178" s="388" t="s">
        <v>2080</v>
      </c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4"/>
      <c r="BL178" s="94"/>
      <c r="BM178" s="94"/>
      <c r="BN178" s="94"/>
      <c r="BO178" s="94"/>
      <c r="BP178" s="94"/>
      <c r="BQ178" s="94"/>
      <c r="BR178" s="94"/>
      <c r="BS178" s="94"/>
      <c r="BT178" s="94"/>
      <c r="BU178" s="94"/>
      <c r="BV178" s="94"/>
      <c r="BW178" s="94"/>
      <c r="BX178" s="94"/>
    </row>
    <row r="179" spans="1:76" s="15" customFormat="1" x14ac:dyDescent="0.25">
      <c r="A179" s="1616" t="s">
        <v>485</v>
      </c>
      <c r="B179" s="252" t="s">
        <v>2050</v>
      </c>
      <c r="C179" s="252" t="s">
        <v>486</v>
      </c>
      <c r="D179" s="253" t="s">
        <v>487</v>
      </c>
      <c r="E179" s="254">
        <v>45879</v>
      </c>
      <c r="F179" s="388" t="s">
        <v>34</v>
      </c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  <c r="BQ179" s="94"/>
      <c r="BR179" s="94"/>
      <c r="BS179" s="94"/>
      <c r="BT179" s="94"/>
      <c r="BU179" s="94"/>
      <c r="BV179" s="94"/>
      <c r="BW179" s="94"/>
      <c r="BX179" s="94"/>
    </row>
    <row r="180" spans="1:76" s="15" customFormat="1" x14ac:dyDescent="0.25">
      <c r="A180" s="1616" t="s">
        <v>485</v>
      </c>
      <c r="B180" s="252" t="s">
        <v>2050</v>
      </c>
      <c r="C180" s="252" t="s">
        <v>486</v>
      </c>
      <c r="D180" s="253" t="s">
        <v>488</v>
      </c>
      <c r="E180" s="254">
        <v>46599</v>
      </c>
      <c r="F180" s="388" t="s">
        <v>34</v>
      </c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4"/>
      <c r="BL180" s="94"/>
      <c r="BM180" s="94"/>
      <c r="BN180" s="94"/>
      <c r="BO180" s="94"/>
      <c r="BP180" s="94"/>
      <c r="BQ180" s="94"/>
      <c r="BR180" s="94"/>
      <c r="BS180" s="94"/>
      <c r="BT180" s="94"/>
      <c r="BU180" s="94"/>
      <c r="BV180" s="94"/>
      <c r="BW180" s="94"/>
      <c r="BX180" s="94"/>
    </row>
    <row r="181" spans="1:76" s="15" customFormat="1" x14ac:dyDescent="0.25">
      <c r="A181" s="1616" t="s">
        <v>485</v>
      </c>
      <c r="B181" s="252" t="s">
        <v>2051</v>
      </c>
      <c r="C181" s="252" t="s">
        <v>489</v>
      </c>
      <c r="D181" s="253" t="s">
        <v>490</v>
      </c>
      <c r="E181" s="254">
        <v>47705</v>
      </c>
      <c r="F181" s="388" t="s">
        <v>34</v>
      </c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  <c r="BQ181" s="94"/>
      <c r="BR181" s="94"/>
      <c r="BS181" s="94"/>
      <c r="BT181" s="94"/>
      <c r="BU181" s="94"/>
      <c r="BV181" s="94"/>
      <c r="BW181" s="94"/>
      <c r="BX181" s="94"/>
    </row>
    <row r="182" spans="1:76" s="15" customFormat="1" x14ac:dyDescent="0.25">
      <c r="A182" s="1616" t="s">
        <v>491</v>
      </c>
      <c r="B182" s="252" t="s">
        <v>2023</v>
      </c>
      <c r="C182" s="252" t="s">
        <v>493</v>
      </c>
      <c r="D182" s="253" t="s">
        <v>494</v>
      </c>
      <c r="E182" s="254">
        <v>45353</v>
      </c>
      <c r="F182" s="388" t="s">
        <v>139</v>
      </c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  <c r="BQ182" s="94"/>
      <c r="BR182" s="94"/>
      <c r="BS182" s="94"/>
      <c r="BT182" s="94"/>
      <c r="BU182" s="94"/>
      <c r="BV182" s="94"/>
      <c r="BW182" s="94"/>
      <c r="BX182" s="94"/>
    </row>
    <row r="183" spans="1:76" s="15" customFormat="1" x14ac:dyDescent="0.25">
      <c r="A183" s="1616" t="s">
        <v>491</v>
      </c>
      <c r="B183" s="252" t="s">
        <v>2023</v>
      </c>
      <c r="C183" s="252" t="s">
        <v>493</v>
      </c>
      <c r="D183" s="253" t="s">
        <v>495</v>
      </c>
      <c r="E183" s="254">
        <v>45713</v>
      </c>
      <c r="F183" s="388" t="s">
        <v>139</v>
      </c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4"/>
      <c r="BL183" s="94"/>
      <c r="BM183" s="94"/>
      <c r="BN183" s="94"/>
      <c r="BO183" s="94"/>
      <c r="BP183" s="94"/>
      <c r="BQ183" s="94"/>
      <c r="BR183" s="94"/>
      <c r="BS183" s="94"/>
      <c r="BT183" s="94"/>
      <c r="BU183" s="94"/>
      <c r="BV183" s="94"/>
      <c r="BW183" s="94"/>
      <c r="BX183" s="94"/>
    </row>
    <row r="184" spans="1:76" s="15" customFormat="1" x14ac:dyDescent="0.25">
      <c r="A184" s="1616" t="s">
        <v>491</v>
      </c>
      <c r="B184" s="252" t="s">
        <v>2023</v>
      </c>
      <c r="C184" s="252" t="s">
        <v>493</v>
      </c>
      <c r="D184" s="253" t="s">
        <v>496</v>
      </c>
      <c r="E184" s="254">
        <v>46073</v>
      </c>
      <c r="F184" s="388" t="s">
        <v>139</v>
      </c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4"/>
      <c r="BL184" s="94"/>
      <c r="BM184" s="94"/>
      <c r="BN184" s="94"/>
      <c r="BO184" s="94"/>
      <c r="BP184" s="94"/>
      <c r="BQ184" s="94"/>
      <c r="BR184" s="94"/>
      <c r="BS184" s="94"/>
      <c r="BT184" s="94"/>
      <c r="BU184" s="94"/>
      <c r="BV184" s="94"/>
      <c r="BW184" s="94"/>
      <c r="BX184" s="94"/>
    </row>
    <row r="185" spans="1:76" s="15" customFormat="1" x14ac:dyDescent="0.25">
      <c r="A185" s="1616" t="s">
        <v>491</v>
      </c>
      <c r="B185" s="252" t="s">
        <v>2024</v>
      </c>
      <c r="C185" s="252" t="s">
        <v>498</v>
      </c>
      <c r="D185" s="253" t="s">
        <v>499</v>
      </c>
      <c r="E185" s="254">
        <v>47362</v>
      </c>
      <c r="F185" s="388" t="s">
        <v>139</v>
      </c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  <c r="BQ185" s="94"/>
      <c r="BR185" s="94"/>
      <c r="BS185" s="94"/>
      <c r="BT185" s="94"/>
      <c r="BU185" s="94"/>
      <c r="BV185" s="94"/>
      <c r="BW185" s="94"/>
      <c r="BX185" s="94"/>
    </row>
    <row r="186" spans="1:76" s="15" customFormat="1" x14ac:dyDescent="0.25">
      <c r="A186" s="1616" t="s">
        <v>500</v>
      </c>
      <c r="B186" s="252" t="s">
        <v>2052</v>
      </c>
      <c r="C186" s="252" t="s">
        <v>501</v>
      </c>
      <c r="D186" s="253" t="s">
        <v>502</v>
      </c>
      <c r="E186" s="254">
        <v>46077</v>
      </c>
      <c r="F186" s="388" t="s">
        <v>99</v>
      </c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  <c r="BQ186" s="94"/>
      <c r="BR186" s="94"/>
      <c r="BS186" s="94"/>
      <c r="BT186" s="94"/>
      <c r="BU186" s="94"/>
      <c r="BV186" s="94"/>
      <c r="BW186" s="94"/>
      <c r="BX186" s="94"/>
    </row>
    <row r="187" spans="1:76" s="15" customFormat="1" x14ac:dyDescent="0.25">
      <c r="A187" s="1616" t="s">
        <v>500</v>
      </c>
      <c r="B187" s="252" t="s">
        <v>2053</v>
      </c>
      <c r="C187" s="252" t="s">
        <v>503</v>
      </c>
      <c r="D187" s="253" t="s">
        <v>504</v>
      </c>
      <c r="E187" s="254">
        <v>46440</v>
      </c>
      <c r="F187" s="388" t="s">
        <v>99</v>
      </c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4"/>
      <c r="BS187" s="94"/>
      <c r="BT187" s="94"/>
      <c r="BU187" s="94"/>
      <c r="BV187" s="94"/>
      <c r="BW187" s="94"/>
      <c r="BX187" s="94"/>
    </row>
    <row r="188" spans="1:76" s="15" customFormat="1" x14ac:dyDescent="0.25">
      <c r="A188" s="1616" t="s">
        <v>500</v>
      </c>
      <c r="B188" s="252" t="s">
        <v>2054</v>
      </c>
      <c r="C188" s="252" t="s">
        <v>505</v>
      </c>
      <c r="D188" s="253" t="s">
        <v>506</v>
      </c>
      <c r="E188" s="254">
        <v>47103</v>
      </c>
      <c r="F188" s="388" t="s">
        <v>99</v>
      </c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  <c r="BQ188" s="94"/>
      <c r="BR188" s="94"/>
      <c r="BS188" s="94"/>
      <c r="BT188" s="94"/>
      <c r="BU188" s="94"/>
      <c r="BV188" s="94"/>
      <c r="BW188" s="94"/>
      <c r="BX188" s="94"/>
    </row>
    <row r="189" spans="1:76" s="15" customFormat="1" x14ac:dyDescent="0.25">
      <c r="A189" s="1616" t="s">
        <v>500</v>
      </c>
      <c r="B189" s="252" t="s">
        <v>2055</v>
      </c>
      <c r="C189" s="252" t="s">
        <v>507</v>
      </c>
      <c r="D189" s="253" t="s">
        <v>508</v>
      </c>
      <c r="E189" s="254">
        <v>47103</v>
      </c>
      <c r="F189" s="388" t="s">
        <v>99</v>
      </c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</row>
    <row r="190" spans="1:76" s="15" customFormat="1" x14ac:dyDescent="0.25">
      <c r="A190" s="1616" t="s">
        <v>511</v>
      </c>
      <c r="B190" s="252" t="s">
        <v>2056</v>
      </c>
      <c r="C190" s="252" t="s">
        <v>512</v>
      </c>
      <c r="D190" s="253" t="s">
        <v>513</v>
      </c>
      <c r="E190" s="254">
        <v>45796</v>
      </c>
      <c r="F190" s="388" t="s">
        <v>99</v>
      </c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</row>
    <row r="191" spans="1:76" s="15" customFormat="1" x14ac:dyDescent="0.25">
      <c r="A191" s="1616" t="s">
        <v>511</v>
      </c>
      <c r="B191" s="252" t="s">
        <v>2056</v>
      </c>
      <c r="C191" s="252" t="s">
        <v>512</v>
      </c>
      <c r="D191" s="253" t="s">
        <v>514</v>
      </c>
      <c r="E191" s="254">
        <v>46516</v>
      </c>
      <c r="F191" s="388" t="s">
        <v>99</v>
      </c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4"/>
      <c r="BS191" s="94"/>
      <c r="BT191" s="94"/>
      <c r="BU191" s="94"/>
      <c r="BV191" s="94"/>
      <c r="BW191" s="94"/>
      <c r="BX191" s="94"/>
    </row>
    <row r="192" spans="1:76" s="15" customFormat="1" x14ac:dyDescent="0.25">
      <c r="A192" s="1616" t="s">
        <v>511</v>
      </c>
      <c r="B192" s="252" t="s">
        <v>2057</v>
      </c>
      <c r="C192" s="252" t="s">
        <v>515</v>
      </c>
      <c r="D192" s="253" t="s">
        <v>516</v>
      </c>
      <c r="E192" s="254">
        <v>45262</v>
      </c>
      <c r="F192" s="388" t="s">
        <v>99</v>
      </c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</row>
    <row r="193" spans="1:76" s="15" customFormat="1" x14ac:dyDescent="0.25">
      <c r="A193" s="1616" t="s">
        <v>511</v>
      </c>
      <c r="B193" s="252" t="s">
        <v>2057</v>
      </c>
      <c r="C193" s="252" t="s">
        <v>515</v>
      </c>
      <c r="D193" s="253" t="s">
        <v>517</v>
      </c>
      <c r="E193" s="254">
        <v>45982</v>
      </c>
      <c r="F193" s="388" t="s">
        <v>99</v>
      </c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</row>
    <row r="194" spans="1:76" s="15" customFormat="1" x14ac:dyDescent="0.25">
      <c r="A194" s="1616" t="s">
        <v>518</v>
      </c>
      <c r="B194" s="252" t="s">
        <v>2058</v>
      </c>
      <c r="C194" s="252" t="s">
        <v>519</v>
      </c>
      <c r="D194" s="253" t="s">
        <v>520</v>
      </c>
      <c r="E194" s="254">
        <v>47292</v>
      </c>
      <c r="F194" s="388" t="s">
        <v>271</v>
      </c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</row>
    <row r="195" spans="1:76" s="15" customFormat="1" x14ac:dyDescent="0.25">
      <c r="A195" s="1616" t="s">
        <v>518</v>
      </c>
      <c r="B195" s="252" t="s">
        <v>2059</v>
      </c>
      <c r="C195" s="252" t="s">
        <v>521</v>
      </c>
      <c r="D195" s="253" t="s">
        <v>522</v>
      </c>
      <c r="E195" s="254">
        <v>47297</v>
      </c>
      <c r="F195" s="388" t="s">
        <v>271</v>
      </c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4"/>
      <c r="BL195" s="94"/>
      <c r="BM195" s="94"/>
      <c r="BN195" s="94"/>
      <c r="BO195" s="94"/>
      <c r="BP195" s="94"/>
      <c r="BQ195" s="94"/>
      <c r="BR195" s="94"/>
      <c r="BS195" s="94"/>
      <c r="BT195" s="94"/>
      <c r="BU195" s="94"/>
      <c r="BV195" s="94"/>
      <c r="BW195" s="94"/>
      <c r="BX195" s="94"/>
    </row>
    <row r="196" spans="1:76" s="15" customFormat="1" x14ac:dyDescent="0.25">
      <c r="A196" s="387" t="s">
        <v>523</v>
      </c>
      <c r="B196" s="252" t="s">
        <v>2025</v>
      </c>
      <c r="C196" s="252" t="s">
        <v>524</v>
      </c>
      <c r="D196" s="253" t="s">
        <v>525</v>
      </c>
      <c r="E196" s="254">
        <v>46801</v>
      </c>
      <c r="F196" s="388" t="s">
        <v>116</v>
      </c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4"/>
      <c r="BL196" s="94"/>
      <c r="BM196" s="94"/>
      <c r="BN196" s="94"/>
      <c r="BO196" s="94"/>
      <c r="BP196" s="94"/>
      <c r="BQ196" s="94"/>
      <c r="BR196" s="94"/>
      <c r="BS196" s="94"/>
      <c r="BT196" s="94"/>
      <c r="BU196" s="94"/>
      <c r="BV196" s="94"/>
      <c r="BW196" s="94"/>
      <c r="BX196" s="94"/>
    </row>
    <row r="197" spans="1:76" s="15" customFormat="1" x14ac:dyDescent="0.25">
      <c r="A197" s="1616" t="s">
        <v>529</v>
      </c>
      <c r="B197" s="252" t="s">
        <v>530</v>
      </c>
      <c r="C197" s="252" t="s">
        <v>531</v>
      </c>
      <c r="D197" s="253" t="s">
        <v>532</v>
      </c>
      <c r="E197" s="254">
        <v>45737</v>
      </c>
      <c r="F197" s="388" t="s">
        <v>43</v>
      </c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4"/>
      <c r="BL197" s="94"/>
      <c r="BM197" s="94"/>
      <c r="BN197" s="94"/>
      <c r="BO197" s="94"/>
      <c r="BP197" s="94"/>
      <c r="BQ197" s="94"/>
      <c r="BR197" s="94"/>
      <c r="BS197" s="94"/>
      <c r="BT197" s="94"/>
      <c r="BU197" s="94"/>
      <c r="BV197" s="94"/>
      <c r="BW197" s="94"/>
      <c r="BX197" s="94"/>
    </row>
    <row r="198" spans="1:76" s="15" customFormat="1" x14ac:dyDescent="0.25">
      <c r="A198" s="1616" t="s">
        <v>529</v>
      </c>
      <c r="B198" s="252" t="s">
        <v>533</v>
      </c>
      <c r="C198" s="252" t="s">
        <v>534</v>
      </c>
      <c r="D198" s="253" t="s">
        <v>535</v>
      </c>
      <c r="E198" s="254">
        <v>47152</v>
      </c>
      <c r="F198" s="388" t="s">
        <v>43</v>
      </c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4"/>
      <c r="BL198" s="94"/>
      <c r="BM198" s="94"/>
      <c r="BN198" s="94"/>
      <c r="BO198" s="94"/>
      <c r="BP198" s="94"/>
      <c r="BQ198" s="94"/>
      <c r="BR198" s="94"/>
      <c r="BS198" s="94"/>
      <c r="BT198" s="94"/>
      <c r="BU198" s="94"/>
      <c r="BV198" s="94"/>
      <c r="BW198" s="94"/>
      <c r="BX198" s="94"/>
    </row>
    <row r="199" spans="1:76" s="15" customFormat="1" x14ac:dyDescent="0.25">
      <c r="A199" s="387" t="s">
        <v>536</v>
      </c>
      <c r="B199" s="252" t="s">
        <v>537</v>
      </c>
      <c r="C199" s="252" t="s">
        <v>538</v>
      </c>
      <c r="D199" s="253" t="s">
        <v>539</v>
      </c>
      <c r="E199" s="254">
        <v>47155</v>
      </c>
      <c r="F199" s="388" t="s">
        <v>2080</v>
      </c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4"/>
      <c r="BL199" s="94"/>
      <c r="BM199" s="94"/>
      <c r="BN199" s="94"/>
      <c r="BO199" s="94"/>
      <c r="BP199" s="94"/>
      <c r="BQ199" s="94"/>
      <c r="BR199" s="94"/>
      <c r="BS199" s="94"/>
      <c r="BT199" s="94"/>
      <c r="BU199" s="94"/>
      <c r="BV199" s="94"/>
      <c r="BW199" s="94"/>
      <c r="BX199" s="94"/>
    </row>
    <row r="200" spans="1:76" s="15" customFormat="1" x14ac:dyDescent="0.25">
      <c r="A200" s="1616" t="s">
        <v>547</v>
      </c>
      <c r="B200" s="252" t="s">
        <v>2060</v>
      </c>
      <c r="C200" s="252" t="s">
        <v>548</v>
      </c>
      <c r="D200" s="253" t="s">
        <v>549</v>
      </c>
      <c r="E200" s="254">
        <v>45164</v>
      </c>
      <c r="F200" s="388" t="s">
        <v>139</v>
      </c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4"/>
      <c r="BL200" s="94"/>
      <c r="BM200" s="94"/>
      <c r="BN200" s="94"/>
      <c r="BO200" s="94"/>
      <c r="BP200" s="94"/>
      <c r="BQ200" s="94"/>
      <c r="BR200" s="94"/>
      <c r="BS200" s="94"/>
      <c r="BT200" s="94"/>
      <c r="BU200" s="94"/>
      <c r="BV200" s="94"/>
      <c r="BW200" s="94"/>
      <c r="BX200" s="94"/>
    </row>
    <row r="201" spans="1:76" s="15" customFormat="1" x14ac:dyDescent="0.25">
      <c r="A201" s="1616" t="s">
        <v>547</v>
      </c>
      <c r="B201" s="252" t="s">
        <v>2060</v>
      </c>
      <c r="C201" s="252" t="s">
        <v>548</v>
      </c>
      <c r="D201" s="253" t="s">
        <v>550</v>
      </c>
      <c r="E201" s="254">
        <v>46244</v>
      </c>
      <c r="F201" s="388" t="s">
        <v>139</v>
      </c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4"/>
      <c r="BL201" s="94"/>
      <c r="BM201" s="94"/>
      <c r="BN201" s="94"/>
      <c r="BO201" s="94"/>
      <c r="BP201" s="94"/>
      <c r="BQ201" s="94"/>
      <c r="BR201" s="94"/>
      <c r="BS201" s="94"/>
      <c r="BT201" s="94"/>
      <c r="BU201" s="94"/>
      <c r="BV201" s="94"/>
      <c r="BW201" s="94"/>
      <c r="BX201" s="94"/>
    </row>
    <row r="202" spans="1:76" s="15" customFormat="1" x14ac:dyDescent="0.25">
      <c r="A202" s="1616" t="s">
        <v>547</v>
      </c>
      <c r="B202" s="252" t="s">
        <v>551</v>
      </c>
      <c r="C202" s="252" t="s">
        <v>552</v>
      </c>
      <c r="D202" s="253" t="s">
        <v>553</v>
      </c>
      <c r="E202" s="254">
        <v>46109</v>
      </c>
      <c r="F202" s="388" t="s">
        <v>139</v>
      </c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4"/>
      <c r="BL202" s="94"/>
      <c r="BM202" s="94"/>
      <c r="BN202" s="94"/>
      <c r="BO202" s="94"/>
      <c r="BP202" s="94"/>
      <c r="BQ202" s="94"/>
      <c r="BR202" s="94"/>
      <c r="BS202" s="94"/>
      <c r="BT202" s="94"/>
      <c r="BU202" s="94"/>
      <c r="BV202" s="94"/>
      <c r="BW202" s="94"/>
      <c r="BX202" s="94"/>
    </row>
    <row r="203" spans="1:76" s="15" customFormat="1" x14ac:dyDescent="0.25">
      <c r="A203" s="1616" t="s">
        <v>547</v>
      </c>
      <c r="B203" s="252" t="s">
        <v>551</v>
      </c>
      <c r="C203" s="252" t="s">
        <v>552</v>
      </c>
      <c r="D203" s="253" t="s">
        <v>554</v>
      </c>
      <c r="E203" s="254">
        <v>46829</v>
      </c>
      <c r="F203" s="388" t="s">
        <v>139</v>
      </c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4"/>
      <c r="BL203" s="94"/>
      <c r="BM203" s="94"/>
      <c r="BN203" s="94"/>
      <c r="BO203" s="94"/>
      <c r="BP203" s="94"/>
      <c r="BQ203" s="94"/>
      <c r="BR203" s="94"/>
      <c r="BS203" s="94"/>
      <c r="BT203" s="94"/>
      <c r="BU203" s="94"/>
      <c r="BV203" s="94"/>
      <c r="BW203" s="94"/>
      <c r="BX203" s="94"/>
    </row>
    <row r="204" spans="1:76" s="15" customFormat="1" x14ac:dyDescent="0.25">
      <c r="A204" s="1616" t="s">
        <v>555</v>
      </c>
      <c r="B204" s="252" t="s">
        <v>556</v>
      </c>
      <c r="C204" s="252" t="s">
        <v>557</v>
      </c>
      <c r="D204" s="253" t="s">
        <v>558</v>
      </c>
      <c r="E204" s="254">
        <v>46605</v>
      </c>
      <c r="F204" s="388" t="s">
        <v>99</v>
      </c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4"/>
      <c r="BL204" s="94"/>
      <c r="BM204" s="94"/>
      <c r="BN204" s="94"/>
      <c r="BO204" s="94"/>
      <c r="BP204" s="94"/>
      <c r="BQ204" s="94"/>
      <c r="BR204" s="94"/>
      <c r="BS204" s="94"/>
      <c r="BT204" s="94"/>
      <c r="BU204" s="94"/>
      <c r="BV204" s="94"/>
      <c r="BW204" s="94"/>
      <c r="BX204" s="94"/>
    </row>
    <row r="205" spans="1:76" s="15" customFormat="1" x14ac:dyDescent="0.25">
      <c r="A205" s="1616" t="s">
        <v>555</v>
      </c>
      <c r="B205" s="252" t="s">
        <v>559</v>
      </c>
      <c r="C205" s="252" t="s">
        <v>560</v>
      </c>
      <c r="D205" s="253" t="s">
        <v>561</v>
      </c>
      <c r="E205" s="254">
        <v>45791</v>
      </c>
      <c r="F205" s="388" t="s">
        <v>99</v>
      </c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4"/>
      <c r="BL205" s="94"/>
      <c r="BM205" s="94"/>
      <c r="BN205" s="94"/>
      <c r="BO205" s="94"/>
      <c r="BP205" s="94"/>
      <c r="BQ205" s="94"/>
      <c r="BR205" s="94"/>
      <c r="BS205" s="94"/>
      <c r="BT205" s="94"/>
      <c r="BU205" s="94"/>
      <c r="BV205" s="94"/>
      <c r="BW205" s="94"/>
      <c r="BX205" s="94"/>
    </row>
    <row r="206" spans="1:76" s="15" customFormat="1" x14ac:dyDescent="0.25">
      <c r="A206" s="1616" t="s">
        <v>555</v>
      </c>
      <c r="B206" s="252" t="s">
        <v>559</v>
      </c>
      <c r="C206" s="252" t="s">
        <v>560</v>
      </c>
      <c r="D206" s="253" t="s">
        <v>562</v>
      </c>
      <c r="E206" s="254">
        <v>46691</v>
      </c>
      <c r="F206" s="388" t="s">
        <v>99</v>
      </c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4"/>
      <c r="BL206" s="94"/>
      <c r="BM206" s="94"/>
      <c r="BN206" s="94"/>
      <c r="BO206" s="94"/>
      <c r="BP206" s="94"/>
      <c r="BQ206" s="94"/>
      <c r="BR206" s="94"/>
      <c r="BS206" s="94"/>
      <c r="BT206" s="94"/>
      <c r="BU206" s="94"/>
      <c r="BV206" s="94"/>
      <c r="BW206" s="94"/>
      <c r="BX206" s="94"/>
    </row>
    <row r="207" spans="1:76" s="15" customFormat="1" x14ac:dyDescent="0.25">
      <c r="A207" s="1616" t="s">
        <v>564</v>
      </c>
      <c r="B207" s="252" t="s">
        <v>565</v>
      </c>
      <c r="C207" s="252" t="s">
        <v>566</v>
      </c>
      <c r="D207" s="253" t="s">
        <v>567</v>
      </c>
      <c r="E207" s="254">
        <v>46049</v>
      </c>
      <c r="F207" s="388" t="s">
        <v>39</v>
      </c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4"/>
      <c r="BL207" s="94"/>
      <c r="BM207" s="94"/>
      <c r="BN207" s="94"/>
      <c r="BO207" s="94"/>
      <c r="BP207" s="94"/>
      <c r="BQ207" s="94"/>
      <c r="BR207" s="94"/>
      <c r="BS207" s="94"/>
      <c r="BT207" s="94"/>
      <c r="BU207" s="94"/>
      <c r="BV207" s="94"/>
      <c r="BW207" s="94"/>
      <c r="BX207" s="94"/>
    </row>
    <row r="208" spans="1:76" s="15" customFormat="1" x14ac:dyDescent="0.25">
      <c r="A208" s="1616" t="s">
        <v>564</v>
      </c>
      <c r="B208" s="252" t="s">
        <v>568</v>
      </c>
      <c r="C208" s="252" t="s">
        <v>569</v>
      </c>
      <c r="D208" s="253" t="s">
        <v>570</v>
      </c>
      <c r="E208" s="254">
        <v>46769</v>
      </c>
      <c r="F208" s="388" t="s">
        <v>39</v>
      </c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4"/>
      <c r="BL208" s="94"/>
      <c r="BM208" s="94"/>
      <c r="BN208" s="94"/>
      <c r="BO208" s="94"/>
      <c r="BP208" s="94"/>
      <c r="BQ208" s="94"/>
      <c r="BR208" s="94"/>
      <c r="BS208" s="94"/>
      <c r="BT208" s="94"/>
      <c r="BU208" s="94"/>
      <c r="BV208" s="94"/>
      <c r="BW208" s="94"/>
      <c r="BX208" s="94"/>
    </row>
    <row r="209" spans="1:76" s="15" customFormat="1" x14ac:dyDescent="0.25">
      <c r="A209" s="387" t="s">
        <v>571</v>
      </c>
      <c r="B209" s="252" t="s">
        <v>572</v>
      </c>
      <c r="C209" s="252" t="s">
        <v>573</v>
      </c>
      <c r="D209" s="253" t="s">
        <v>574</v>
      </c>
      <c r="E209" s="254">
        <v>47102</v>
      </c>
      <c r="F209" s="388" t="s">
        <v>43</v>
      </c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4"/>
      <c r="BL209" s="94"/>
      <c r="BM209" s="94"/>
      <c r="BN209" s="94"/>
      <c r="BO209" s="94"/>
      <c r="BP209" s="94"/>
      <c r="BQ209" s="94"/>
      <c r="BR209" s="94"/>
      <c r="BS209" s="94"/>
      <c r="BT209" s="94"/>
      <c r="BU209" s="94"/>
      <c r="BV209" s="94"/>
      <c r="BW209" s="94"/>
      <c r="BX209" s="94"/>
    </row>
    <row r="210" spans="1:76" s="15" customFormat="1" x14ac:dyDescent="0.25">
      <c r="A210" s="387" t="s">
        <v>1961</v>
      </c>
      <c r="B210" s="252" t="s">
        <v>576</v>
      </c>
      <c r="C210" s="252" t="s">
        <v>577</v>
      </c>
      <c r="D210" s="253" t="s">
        <v>578</v>
      </c>
      <c r="E210" s="254">
        <v>45337</v>
      </c>
      <c r="F210" s="388" t="s">
        <v>43</v>
      </c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4"/>
      <c r="BL210" s="94"/>
      <c r="BM210" s="94"/>
      <c r="BN210" s="94"/>
      <c r="BO210" s="94"/>
      <c r="BP210" s="94"/>
      <c r="BQ210" s="94"/>
      <c r="BR210" s="94"/>
      <c r="BS210" s="94"/>
      <c r="BT210" s="94"/>
      <c r="BU210" s="94"/>
      <c r="BV210" s="94"/>
      <c r="BW210" s="94"/>
      <c r="BX210" s="94"/>
    </row>
    <row r="211" spans="1:76" s="15" customFormat="1" x14ac:dyDescent="0.25">
      <c r="A211" s="1616" t="s">
        <v>579</v>
      </c>
      <c r="B211" s="252" t="s">
        <v>580</v>
      </c>
      <c r="C211" s="252" t="s">
        <v>581</v>
      </c>
      <c r="D211" s="253" t="s">
        <v>582</v>
      </c>
      <c r="E211" s="254">
        <v>45097</v>
      </c>
      <c r="F211" s="388" t="s">
        <v>43</v>
      </c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4"/>
      <c r="BL211" s="94"/>
      <c r="BM211" s="94"/>
      <c r="BN211" s="94"/>
      <c r="BO211" s="94"/>
      <c r="BP211" s="94"/>
      <c r="BQ211" s="94"/>
      <c r="BR211" s="94"/>
      <c r="BS211" s="94"/>
      <c r="BT211" s="94"/>
      <c r="BU211" s="94"/>
      <c r="BV211" s="94"/>
      <c r="BW211" s="94"/>
      <c r="BX211" s="94"/>
    </row>
    <row r="212" spans="1:76" s="15" customFormat="1" x14ac:dyDescent="0.25">
      <c r="A212" s="1616" t="s">
        <v>579</v>
      </c>
      <c r="B212" s="252" t="s">
        <v>580</v>
      </c>
      <c r="C212" s="252" t="s">
        <v>581</v>
      </c>
      <c r="D212" s="253" t="s">
        <v>583</v>
      </c>
      <c r="E212" s="254">
        <v>46223</v>
      </c>
      <c r="F212" s="388" t="s">
        <v>43</v>
      </c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4"/>
      <c r="BL212" s="94"/>
      <c r="BM212" s="94"/>
      <c r="BN212" s="94"/>
      <c r="BO212" s="94"/>
      <c r="BP212" s="94"/>
      <c r="BQ212" s="94"/>
      <c r="BR212" s="94"/>
      <c r="BS212" s="94"/>
      <c r="BT212" s="94"/>
      <c r="BU212" s="94"/>
      <c r="BV212" s="94"/>
      <c r="BW212" s="94"/>
      <c r="BX212" s="94"/>
    </row>
    <row r="213" spans="1:76" s="15" customFormat="1" x14ac:dyDescent="0.25">
      <c r="A213" s="387" t="s">
        <v>584</v>
      </c>
      <c r="B213" s="252" t="s">
        <v>585</v>
      </c>
      <c r="C213" s="252" t="s">
        <v>586</v>
      </c>
      <c r="D213" s="253" t="s">
        <v>587</v>
      </c>
      <c r="E213" s="254">
        <v>45160</v>
      </c>
      <c r="F213" s="388" t="s">
        <v>43</v>
      </c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4"/>
      <c r="BL213" s="94"/>
      <c r="BM213" s="94"/>
      <c r="BN213" s="94"/>
      <c r="BO213" s="94"/>
      <c r="BP213" s="94"/>
      <c r="BQ213" s="94"/>
      <c r="BR213" s="94"/>
      <c r="BS213" s="94"/>
      <c r="BT213" s="94"/>
      <c r="BU213" s="94"/>
      <c r="BV213" s="94"/>
      <c r="BW213" s="94"/>
      <c r="BX213" s="94"/>
    </row>
    <row r="214" spans="1:76" s="15" customFormat="1" x14ac:dyDescent="0.25">
      <c r="A214" s="1616" t="s">
        <v>588</v>
      </c>
      <c r="B214" s="252" t="s">
        <v>589</v>
      </c>
      <c r="C214" s="252" t="s">
        <v>590</v>
      </c>
      <c r="D214" s="253" t="s">
        <v>591</v>
      </c>
      <c r="E214" s="254">
        <v>45129</v>
      </c>
      <c r="F214" s="388" t="s">
        <v>43</v>
      </c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4"/>
      <c r="BL214" s="94"/>
      <c r="BM214" s="94"/>
      <c r="BN214" s="94"/>
      <c r="BO214" s="94"/>
      <c r="BP214" s="94"/>
      <c r="BQ214" s="94"/>
      <c r="BR214" s="94"/>
      <c r="BS214" s="94"/>
      <c r="BT214" s="94"/>
      <c r="BU214" s="94"/>
      <c r="BV214" s="94"/>
      <c r="BW214" s="94"/>
      <c r="BX214" s="94"/>
    </row>
    <row r="215" spans="1:76" s="15" customFormat="1" x14ac:dyDescent="0.25">
      <c r="A215" s="1616" t="s">
        <v>588</v>
      </c>
      <c r="B215" s="252" t="s">
        <v>589</v>
      </c>
      <c r="C215" s="252" t="s">
        <v>590</v>
      </c>
      <c r="D215" s="253" t="s">
        <v>592</v>
      </c>
      <c r="E215" s="254">
        <v>45495</v>
      </c>
      <c r="F215" s="388" t="s">
        <v>43</v>
      </c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4"/>
      <c r="BL215" s="94"/>
      <c r="BM215" s="94"/>
      <c r="BN215" s="94"/>
      <c r="BO215" s="94"/>
      <c r="BP215" s="94"/>
      <c r="BQ215" s="94"/>
      <c r="BR215" s="94"/>
      <c r="BS215" s="94"/>
      <c r="BT215" s="94"/>
      <c r="BU215" s="94"/>
      <c r="BV215" s="94"/>
      <c r="BW215" s="94"/>
      <c r="BX215" s="94"/>
    </row>
    <row r="216" spans="1:76" s="15" customFormat="1" x14ac:dyDescent="0.25">
      <c r="A216" s="1616" t="s">
        <v>588</v>
      </c>
      <c r="B216" s="252" t="s">
        <v>589</v>
      </c>
      <c r="C216" s="252" t="s">
        <v>590</v>
      </c>
      <c r="D216" s="253" t="s">
        <v>593</v>
      </c>
      <c r="E216" s="254">
        <v>45891</v>
      </c>
      <c r="F216" s="388" t="s">
        <v>43</v>
      </c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94"/>
      <c r="AT216" s="94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4"/>
      <c r="BL216" s="94"/>
      <c r="BM216" s="94"/>
      <c r="BN216" s="94"/>
      <c r="BO216" s="94"/>
      <c r="BP216" s="94"/>
      <c r="BQ216" s="94"/>
      <c r="BR216" s="94"/>
      <c r="BS216" s="94"/>
      <c r="BT216" s="94"/>
      <c r="BU216" s="94"/>
      <c r="BV216" s="94"/>
      <c r="BW216" s="94"/>
      <c r="BX216" s="94"/>
    </row>
    <row r="217" spans="1:76" s="15" customFormat="1" x14ac:dyDescent="0.25">
      <c r="A217" s="1616" t="s">
        <v>1965</v>
      </c>
      <c r="B217" s="252" t="s">
        <v>595</v>
      </c>
      <c r="C217" s="252" t="s">
        <v>596</v>
      </c>
      <c r="D217" s="253" t="s">
        <v>597</v>
      </c>
      <c r="E217" s="254">
        <v>45469</v>
      </c>
      <c r="F217" s="388" t="s">
        <v>271</v>
      </c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4"/>
      <c r="BL217" s="94"/>
      <c r="BM217" s="94"/>
      <c r="BN217" s="94"/>
      <c r="BO217" s="94"/>
      <c r="BP217" s="94"/>
      <c r="BQ217" s="94"/>
      <c r="BR217" s="94"/>
      <c r="BS217" s="94"/>
      <c r="BT217" s="94"/>
      <c r="BU217" s="94"/>
      <c r="BV217" s="94"/>
      <c r="BW217" s="94"/>
      <c r="BX217" s="94"/>
    </row>
    <row r="218" spans="1:76" s="15" customFormat="1" x14ac:dyDescent="0.25">
      <c r="A218" s="1616" t="s">
        <v>594</v>
      </c>
      <c r="B218" s="252" t="s">
        <v>595</v>
      </c>
      <c r="C218" s="252" t="s">
        <v>596</v>
      </c>
      <c r="D218" s="253" t="s">
        <v>598</v>
      </c>
      <c r="E218" s="254">
        <v>46472</v>
      </c>
      <c r="F218" s="388" t="s">
        <v>271</v>
      </c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  <c r="BA218" s="94"/>
      <c r="BB218" s="94"/>
      <c r="BC218" s="94"/>
      <c r="BD218" s="94"/>
      <c r="BE218" s="94"/>
      <c r="BF218" s="94"/>
      <c r="BG218" s="94"/>
      <c r="BH218" s="94"/>
      <c r="BI218" s="94"/>
      <c r="BJ218" s="94"/>
      <c r="BK218" s="94"/>
      <c r="BL218" s="94"/>
      <c r="BM218" s="94"/>
      <c r="BN218" s="94"/>
      <c r="BO218" s="94"/>
      <c r="BP218" s="94"/>
      <c r="BQ218" s="94"/>
      <c r="BR218" s="94"/>
      <c r="BS218" s="94"/>
      <c r="BT218" s="94"/>
      <c r="BU218" s="94"/>
      <c r="BV218" s="94"/>
      <c r="BW218" s="94"/>
      <c r="BX218" s="94"/>
    </row>
    <row r="219" spans="1:76" s="15" customFormat="1" x14ac:dyDescent="0.25">
      <c r="A219" s="387" t="s">
        <v>599</v>
      </c>
      <c r="B219" s="252" t="s">
        <v>600</v>
      </c>
      <c r="C219" s="252" t="s">
        <v>601</v>
      </c>
      <c r="D219" s="253" t="s">
        <v>602</v>
      </c>
      <c r="E219" s="254">
        <v>47839</v>
      </c>
      <c r="F219" s="388" t="s">
        <v>43</v>
      </c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94"/>
      <c r="BF219" s="94"/>
      <c r="BG219" s="94"/>
      <c r="BH219" s="94"/>
      <c r="BI219" s="94"/>
      <c r="BJ219" s="94"/>
      <c r="BK219" s="94"/>
      <c r="BL219" s="94"/>
      <c r="BM219" s="94"/>
      <c r="BN219" s="94"/>
      <c r="BO219" s="94"/>
      <c r="BP219" s="94"/>
      <c r="BQ219" s="94"/>
      <c r="BR219" s="94"/>
      <c r="BS219" s="94"/>
      <c r="BT219" s="94"/>
      <c r="BU219" s="94"/>
      <c r="BV219" s="94"/>
      <c r="BW219" s="94"/>
      <c r="BX219" s="94"/>
    </row>
    <row r="220" spans="1:76" s="15" customFormat="1" x14ac:dyDescent="0.25">
      <c r="A220" s="1616" t="s">
        <v>2078</v>
      </c>
      <c r="B220" s="252" t="s">
        <v>604</v>
      </c>
      <c r="C220" s="252" t="s">
        <v>605</v>
      </c>
      <c r="D220" s="253" t="s">
        <v>606</v>
      </c>
      <c r="E220" s="254">
        <v>45920</v>
      </c>
      <c r="F220" s="388" t="s">
        <v>99</v>
      </c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  <c r="BH220" s="94"/>
      <c r="BI220" s="94"/>
      <c r="BJ220" s="94"/>
      <c r="BK220" s="94"/>
      <c r="BL220" s="94"/>
      <c r="BM220" s="94"/>
      <c r="BN220" s="94"/>
      <c r="BO220" s="94"/>
      <c r="BP220" s="94"/>
      <c r="BQ220" s="94"/>
      <c r="BR220" s="94"/>
      <c r="BS220" s="94"/>
      <c r="BT220" s="94"/>
      <c r="BU220" s="94"/>
      <c r="BV220" s="94"/>
      <c r="BW220" s="94"/>
      <c r="BX220" s="94"/>
    </row>
    <row r="221" spans="1:76" s="15" customFormat="1" x14ac:dyDescent="0.25">
      <c r="A221" s="1616" t="s">
        <v>603</v>
      </c>
      <c r="B221" s="252" t="s">
        <v>604</v>
      </c>
      <c r="C221" s="252" t="s">
        <v>605</v>
      </c>
      <c r="D221" s="253" t="s">
        <v>607</v>
      </c>
      <c r="E221" s="254">
        <v>46741</v>
      </c>
      <c r="F221" s="388" t="s">
        <v>99</v>
      </c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  <c r="BA221" s="94"/>
      <c r="BB221" s="94"/>
      <c r="BC221" s="94"/>
      <c r="BD221" s="94"/>
      <c r="BE221" s="94"/>
      <c r="BF221" s="94"/>
      <c r="BG221" s="94"/>
      <c r="BH221" s="94"/>
      <c r="BI221" s="94"/>
      <c r="BJ221" s="94"/>
      <c r="BK221" s="94"/>
      <c r="BL221" s="94"/>
      <c r="BM221" s="94"/>
      <c r="BN221" s="94"/>
      <c r="BO221" s="94"/>
      <c r="BP221" s="94"/>
      <c r="BQ221" s="94"/>
      <c r="BR221" s="94"/>
      <c r="BS221" s="94"/>
      <c r="BT221" s="94"/>
      <c r="BU221" s="94"/>
      <c r="BV221" s="94"/>
      <c r="BW221" s="94"/>
      <c r="BX221" s="94"/>
    </row>
    <row r="222" spans="1:76" s="15" customFormat="1" x14ac:dyDescent="0.25">
      <c r="A222" s="1616" t="s">
        <v>608</v>
      </c>
      <c r="B222" s="252" t="s">
        <v>609</v>
      </c>
      <c r="C222" s="252" t="s">
        <v>610</v>
      </c>
      <c r="D222" s="253" t="s">
        <v>611</v>
      </c>
      <c r="E222" s="254">
        <v>45339</v>
      </c>
      <c r="F222" s="388" t="s">
        <v>510</v>
      </c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  <c r="BA222" s="94"/>
      <c r="BB222" s="94"/>
      <c r="BC222" s="94"/>
      <c r="BD222" s="94"/>
      <c r="BE222" s="94"/>
      <c r="BF222" s="94"/>
      <c r="BG222" s="94"/>
      <c r="BH222" s="94"/>
      <c r="BI222" s="94"/>
      <c r="BJ222" s="94"/>
      <c r="BK222" s="94"/>
      <c r="BL222" s="94"/>
      <c r="BM222" s="94"/>
      <c r="BN222" s="94"/>
      <c r="BO222" s="94"/>
      <c r="BP222" s="94"/>
      <c r="BQ222" s="94"/>
      <c r="BR222" s="94"/>
      <c r="BS222" s="94"/>
      <c r="BT222" s="94"/>
      <c r="BU222" s="94"/>
      <c r="BV222" s="94"/>
      <c r="BW222" s="94"/>
      <c r="BX222" s="94"/>
    </row>
    <row r="223" spans="1:76" s="15" customFormat="1" x14ac:dyDescent="0.25">
      <c r="A223" s="1616" t="s">
        <v>608</v>
      </c>
      <c r="B223" s="252" t="s">
        <v>609</v>
      </c>
      <c r="C223" s="252" t="s">
        <v>610</v>
      </c>
      <c r="D223" s="253" t="s">
        <v>612</v>
      </c>
      <c r="E223" s="254">
        <v>45886</v>
      </c>
      <c r="F223" s="388" t="s">
        <v>510</v>
      </c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94"/>
      <c r="BO223" s="94"/>
      <c r="BP223" s="94"/>
      <c r="BQ223" s="94"/>
      <c r="BR223" s="94"/>
      <c r="BS223" s="94"/>
      <c r="BT223" s="94"/>
      <c r="BU223" s="94"/>
      <c r="BV223" s="94"/>
      <c r="BW223" s="94"/>
      <c r="BX223" s="94"/>
    </row>
    <row r="224" spans="1:76" s="15" customFormat="1" x14ac:dyDescent="0.25">
      <c r="A224" s="1616" t="s">
        <v>608</v>
      </c>
      <c r="B224" s="252" t="s">
        <v>609</v>
      </c>
      <c r="C224" s="252" t="s">
        <v>610</v>
      </c>
      <c r="D224" s="253" t="s">
        <v>613</v>
      </c>
      <c r="E224" s="254">
        <v>46251</v>
      </c>
      <c r="F224" s="388" t="s">
        <v>510</v>
      </c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  <c r="BH224" s="94"/>
      <c r="BI224" s="94"/>
      <c r="BJ224" s="94"/>
      <c r="BK224" s="94"/>
      <c r="BL224" s="94"/>
      <c r="BM224" s="94"/>
      <c r="BN224" s="94"/>
      <c r="BO224" s="94"/>
      <c r="BP224" s="94"/>
      <c r="BQ224" s="94"/>
      <c r="BR224" s="94"/>
      <c r="BS224" s="94"/>
      <c r="BT224" s="94"/>
      <c r="BU224" s="94"/>
      <c r="BV224" s="94"/>
      <c r="BW224" s="94"/>
      <c r="BX224" s="94"/>
    </row>
    <row r="225" spans="1:76" s="15" customFormat="1" x14ac:dyDescent="0.25">
      <c r="A225" s="1616" t="s">
        <v>608</v>
      </c>
      <c r="B225" s="252" t="s">
        <v>609</v>
      </c>
      <c r="C225" s="252" t="s">
        <v>610</v>
      </c>
      <c r="D225" s="253" t="s">
        <v>614</v>
      </c>
      <c r="E225" s="254">
        <v>46616</v>
      </c>
      <c r="F225" s="388" t="s">
        <v>510</v>
      </c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4"/>
      <c r="BL225" s="94"/>
      <c r="BM225" s="94"/>
      <c r="BN225" s="94"/>
      <c r="BO225" s="94"/>
      <c r="BP225" s="94"/>
      <c r="BQ225" s="94"/>
      <c r="BR225" s="94"/>
      <c r="BS225" s="94"/>
      <c r="BT225" s="94"/>
      <c r="BU225" s="94"/>
      <c r="BV225" s="94"/>
      <c r="BW225" s="94"/>
      <c r="BX225" s="94"/>
    </row>
    <row r="226" spans="1:76" s="15" customFormat="1" x14ac:dyDescent="0.25">
      <c r="A226" s="1616" t="s">
        <v>608</v>
      </c>
      <c r="B226" s="252" t="s">
        <v>609</v>
      </c>
      <c r="C226" s="252" t="s">
        <v>610</v>
      </c>
      <c r="D226" s="253" t="s">
        <v>615</v>
      </c>
      <c r="E226" s="254">
        <v>46982</v>
      </c>
      <c r="F226" s="388" t="s">
        <v>510</v>
      </c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  <c r="BA226" s="94"/>
      <c r="BB226" s="94"/>
      <c r="BC226" s="94"/>
      <c r="BD226" s="94"/>
      <c r="BE226" s="94"/>
      <c r="BF226" s="94"/>
      <c r="BG226" s="94"/>
      <c r="BH226" s="94"/>
      <c r="BI226" s="94"/>
      <c r="BJ226" s="94"/>
      <c r="BK226" s="94"/>
      <c r="BL226" s="94"/>
      <c r="BM226" s="94"/>
      <c r="BN226" s="94"/>
      <c r="BO226" s="94"/>
      <c r="BP226" s="94"/>
      <c r="BQ226" s="94"/>
      <c r="BR226" s="94"/>
      <c r="BS226" s="94"/>
      <c r="BT226" s="94"/>
      <c r="BU226" s="94"/>
      <c r="BV226" s="94"/>
      <c r="BW226" s="94"/>
      <c r="BX226" s="94"/>
    </row>
    <row r="227" spans="1:76" s="15" customFormat="1" x14ac:dyDescent="0.25">
      <c r="A227" s="1616" t="s">
        <v>608</v>
      </c>
      <c r="B227" s="252" t="s">
        <v>609</v>
      </c>
      <c r="C227" s="252" t="s">
        <v>610</v>
      </c>
      <c r="D227" s="253" t="s">
        <v>616</v>
      </c>
      <c r="E227" s="254">
        <v>47347</v>
      </c>
      <c r="F227" s="388" t="s">
        <v>510</v>
      </c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  <c r="BH227" s="94"/>
      <c r="BI227" s="94"/>
      <c r="BJ227" s="94"/>
      <c r="BK227" s="94"/>
      <c r="BL227" s="94"/>
      <c r="BM227" s="94"/>
      <c r="BN227" s="94"/>
      <c r="BO227" s="94"/>
      <c r="BP227" s="94"/>
      <c r="BQ227" s="94"/>
      <c r="BR227" s="94"/>
      <c r="BS227" s="94"/>
      <c r="BT227" s="94"/>
      <c r="BU227" s="94"/>
      <c r="BV227" s="94"/>
      <c r="BW227" s="94"/>
      <c r="BX227" s="94"/>
    </row>
    <row r="228" spans="1:76" s="15" customFormat="1" x14ac:dyDescent="0.25">
      <c r="A228" s="387" t="s">
        <v>1978</v>
      </c>
      <c r="B228" s="252" t="s">
        <v>618</v>
      </c>
      <c r="C228" s="252" t="s">
        <v>619</v>
      </c>
      <c r="D228" s="253" t="s">
        <v>620</v>
      </c>
      <c r="E228" s="254">
        <v>45247</v>
      </c>
      <c r="F228" s="388" t="s">
        <v>39</v>
      </c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S228" s="94"/>
      <c r="AT228" s="94"/>
      <c r="AU228" s="94"/>
      <c r="AV228" s="94"/>
      <c r="AW228" s="94"/>
      <c r="AX228" s="94"/>
      <c r="AY228" s="94"/>
      <c r="AZ228" s="94"/>
      <c r="BA228" s="94"/>
      <c r="BB228" s="94"/>
      <c r="BC228" s="94"/>
      <c r="BD228" s="94"/>
      <c r="BE228" s="94"/>
      <c r="BF228" s="94"/>
      <c r="BG228" s="94"/>
      <c r="BH228" s="94"/>
      <c r="BI228" s="94"/>
      <c r="BJ228" s="94"/>
      <c r="BK228" s="94"/>
      <c r="BL228" s="94"/>
      <c r="BM228" s="94"/>
      <c r="BN228" s="94"/>
      <c r="BO228" s="94"/>
      <c r="BP228" s="94"/>
      <c r="BQ228" s="94"/>
      <c r="BR228" s="94"/>
      <c r="BS228" s="94"/>
      <c r="BT228" s="94"/>
      <c r="BU228" s="94"/>
      <c r="BV228" s="94"/>
      <c r="BW228" s="94"/>
      <c r="BX228" s="94"/>
    </row>
    <row r="229" spans="1:76" s="15" customFormat="1" x14ac:dyDescent="0.25">
      <c r="A229" s="387" t="s">
        <v>1982</v>
      </c>
      <c r="B229" s="252" t="s">
        <v>622</v>
      </c>
      <c r="C229" s="252" t="s">
        <v>623</v>
      </c>
      <c r="D229" s="253" t="s">
        <v>624</v>
      </c>
      <c r="E229" s="254">
        <v>45318</v>
      </c>
      <c r="F229" s="388" t="s">
        <v>2080</v>
      </c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4"/>
      <c r="AU229" s="94"/>
      <c r="AV229" s="94"/>
      <c r="AW229" s="94"/>
      <c r="AX229" s="94"/>
      <c r="AY229" s="94"/>
      <c r="AZ229" s="94"/>
      <c r="BA229" s="94"/>
      <c r="BB229" s="94"/>
      <c r="BC229" s="94"/>
      <c r="BD229" s="94"/>
      <c r="BE229" s="94"/>
      <c r="BF229" s="94"/>
      <c r="BG229" s="94"/>
      <c r="BH229" s="94"/>
      <c r="BI229" s="94"/>
      <c r="BJ229" s="94"/>
      <c r="BK229" s="94"/>
      <c r="BL229" s="94"/>
      <c r="BM229" s="94"/>
      <c r="BN229" s="94"/>
      <c r="BO229" s="94"/>
      <c r="BP229" s="94"/>
      <c r="BQ229" s="94"/>
      <c r="BR229" s="94"/>
      <c r="BS229" s="94"/>
      <c r="BT229" s="94"/>
      <c r="BU229" s="94"/>
      <c r="BV229" s="94"/>
      <c r="BW229" s="94"/>
      <c r="BX229" s="94"/>
    </row>
    <row r="230" spans="1:76" s="15" customFormat="1" x14ac:dyDescent="0.25">
      <c r="A230" s="387" t="s">
        <v>1986</v>
      </c>
      <c r="B230" s="252" t="s">
        <v>626</v>
      </c>
      <c r="C230" s="252" t="s">
        <v>627</v>
      </c>
      <c r="D230" s="253" t="s">
        <v>628</v>
      </c>
      <c r="E230" s="254">
        <v>45126</v>
      </c>
      <c r="F230" s="388" t="s">
        <v>39</v>
      </c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4"/>
      <c r="AU230" s="94"/>
      <c r="AV230" s="94"/>
      <c r="AW230" s="94"/>
      <c r="AX230" s="94"/>
      <c r="AY230" s="94"/>
      <c r="AZ230" s="94"/>
      <c r="BA230" s="94"/>
      <c r="BB230" s="94"/>
      <c r="BC230" s="94"/>
      <c r="BD230" s="94"/>
      <c r="BE230" s="94"/>
      <c r="BF230" s="94"/>
      <c r="BG230" s="94"/>
      <c r="BH230" s="94"/>
      <c r="BI230" s="94"/>
      <c r="BJ230" s="94"/>
      <c r="BK230" s="94"/>
      <c r="BL230" s="94"/>
      <c r="BM230" s="94"/>
      <c r="BN230" s="94"/>
      <c r="BO230" s="94"/>
      <c r="BP230" s="94"/>
      <c r="BQ230" s="94"/>
      <c r="BR230" s="94"/>
      <c r="BS230" s="94"/>
      <c r="BT230" s="94"/>
      <c r="BU230" s="94"/>
      <c r="BV230" s="94"/>
      <c r="BW230" s="94"/>
      <c r="BX230" s="94"/>
    </row>
    <row r="231" spans="1:76" s="15" customFormat="1" x14ac:dyDescent="0.25">
      <c r="A231" s="1616" t="s">
        <v>1988</v>
      </c>
      <c r="B231" s="252" t="s">
        <v>630</v>
      </c>
      <c r="C231" s="252" t="s">
        <v>631</v>
      </c>
      <c r="D231" s="253" t="s">
        <v>632</v>
      </c>
      <c r="E231" s="254">
        <v>45239</v>
      </c>
      <c r="F231" s="388" t="s">
        <v>39</v>
      </c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  <c r="BH231" s="94"/>
      <c r="BI231" s="94"/>
      <c r="BJ231" s="94"/>
      <c r="BK231" s="94"/>
      <c r="BL231" s="94"/>
      <c r="BM231" s="94"/>
      <c r="BN231" s="94"/>
      <c r="BO231" s="94"/>
      <c r="BP231" s="94"/>
      <c r="BQ231" s="94"/>
      <c r="BR231" s="94"/>
      <c r="BS231" s="94"/>
      <c r="BT231" s="94"/>
      <c r="BU231" s="94"/>
      <c r="BV231" s="94"/>
      <c r="BW231" s="94"/>
      <c r="BX231" s="94"/>
    </row>
    <row r="232" spans="1:76" s="15" customFormat="1" x14ac:dyDescent="0.25">
      <c r="A232" s="1616" t="s">
        <v>629</v>
      </c>
      <c r="B232" s="252" t="s">
        <v>630</v>
      </c>
      <c r="C232" s="252" t="s">
        <v>631</v>
      </c>
      <c r="D232" s="253" t="s">
        <v>633</v>
      </c>
      <c r="E232" s="254">
        <v>45544</v>
      </c>
      <c r="F232" s="388" t="s">
        <v>39</v>
      </c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  <c r="BA232" s="94"/>
      <c r="BB232" s="94"/>
      <c r="BC232" s="94"/>
      <c r="BD232" s="94"/>
      <c r="BE232" s="94"/>
      <c r="BF232" s="94"/>
      <c r="BG232" s="94"/>
      <c r="BH232" s="94"/>
      <c r="BI232" s="94"/>
      <c r="BJ232" s="94"/>
      <c r="BK232" s="94"/>
      <c r="BL232" s="94"/>
      <c r="BM232" s="94"/>
      <c r="BN232" s="94"/>
      <c r="BO232" s="94"/>
      <c r="BP232" s="94"/>
      <c r="BQ232" s="94"/>
      <c r="BR232" s="94"/>
      <c r="BS232" s="94"/>
      <c r="BT232" s="94"/>
      <c r="BU232" s="94"/>
      <c r="BV232" s="94"/>
      <c r="BW232" s="94"/>
      <c r="BX232" s="94"/>
    </row>
    <row r="233" spans="1:76" s="15" customFormat="1" x14ac:dyDescent="0.25">
      <c r="A233" s="387" t="s">
        <v>1989</v>
      </c>
      <c r="B233" s="252" t="s">
        <v>2079</v>
      </c>
      <c r="C233" s="252" t="s">
        <v>636</v>
      </c>
      <c r="D233" s="253" t="s">
        <v>637</v>
      </c>
      <c r="E233" s="254">
        <v>45231</v>
      </c>
      <c r="F233" s="388" t="s">
        <v>271</v>
      </c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  <c r="BQ233" s="94"/>
      <c r="BR233" s="94"/>
      <c r="BS233" s="94"/>
      <c r="BT233" s="94"/>
      <c r="BU233" s="94"/>
      <c r="BV233" s="94"/>
      <c r="BW233" s="94"/>
      <c r="BX233" s="94"/>
    </row>
    <row r="234" spans="1:76" s="15" customFormat="1" x14ac:dyDescent="0.25">
      <c r="A234" s="387" t="s">
        <v>1991</v>
      </c>
      <c r="B234" s="252" t="s">
        <v>639</v>
      </c>
      <c r="C234" s="252" t="s">
        <v>640</v>
      </c>
      <c r="D234" s="253" t="s">
        <v>641</v>
      </c>
      <c r="E234" s="254">
        <v>45852</v>
      </c>
      <c r="F234" s="388" t="s">
        <v>271</v>
      </c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  <c r="BH234" s="94"/>
      <c r="BI234" s="94"/>
      <c r="BJ234" s="94"/>
      <c r="BK234" s="94"/>
      <c r="BL234" s="94"/>
      <c r="BM234" s="94"/>
      <c r="BN234" s="94"/>
      <c r="BO234" s="94"/>
      <c r="BP234" s="94"/>
      <c r="BQ234" s="94"/>
      <c r="BR234" s="94"/>
      <c r="BS234" s="94"/>
      <c r="BT234" s="94"/>
      <c r="BU234" s="94"/>
      <c r="BV234" s="94"/>
      <c r="BW234" s="94"/>
      <c r="BX234" s="94"/>
    </row>
    <row r="235" spans="1:76" s="15" customFormat="1" x14ac:dyDescent="0.25">
      <c r="A235" s="387" t="s">
        <v>1992</v>
      </c>
      <c r="B235" s="252" t="s">
        <v>643</v>
      </c>
      <c r="C235" s="252" t="s">
        <v>644</v>
      </c>
      <c r="D235" s="253" t="s">
        <v>645</v>
      </c>
      <c r="E235" s="254">
        <v>45630</v>
      </c>
      <c r="F235" s="388" t="s">
        <v>39</v>
      </c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  <c r="AZ235" s="94"/>
      <c r="BA235" s="94"/>
      <c r="BB235" s="94"/>
      <c r="BC235" s="94"/>
      <c r="BD235" s="94"/>
      <c r="BE235" s="94"/>
      <c r="BF235" s="94"/>
      <c r="BG235" s="94"/>
      <c r="BH235" s="94"/>
      <c r="BI235" s="94"/>
      <c r="BJ235" s="94"/>
      <c r="BK235" s="94"/>
      <c r="BL235" s="94"/>
      <c r="BM235" s="94"/>
      <c r="BN235" s="94"/>
      <c r="BO235" s="94"/>
      <c r="BP235" s="94"/>
      <c r="BQ235" s="94"/>
      <c r="BR235" s="94"/>
      <c r="BS235" s="94"/>
      <c r="BT235" s="94"/>
      <c r="BU235" s="94"/>
      <c r="BV235" s="94"/>
      <c r="BW235" s="94"/>
      <c r="BX235" s="94"/>
    </row>
    <row r="236" spans="1:76" s="15" customFormat="1" x14ac:dyDescent="0.25">
      <c r="A236" s="387" t="s">
        <v>1998</v>
      </c>
      <c r="B236" s="252" t="s">
        <v>647</v>
      </c>
      <c r="C236" s="252" t="s">
        <v>648</v>
      </c>
      <c r="D236" s="253" t="s">
        <v>649</v>
      </c>
      <c r="E236" s="254">
        <v>45963</v>
      </c>
      <c r="F236" s="388" t="s">
        <v>43</v>
      </c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  <c r="BH236" s="94"/>
      <c r="BI236" s="94"/>
      <c r="BJ236" s="94"/>
      <c r="BK236" s="94"/>
      <c r="BL236" s="94"/>
      <c r="BM236" s="94"/>
      <c r="BN236" s="94"/>
      <c r="BO236" s="94"/>
      <c r="BP236" s="94"/>
      <c r="BQ236" s="94"/>
      <c r="BR236" s="94"/>
      <c r="BS236" s="94"/>
      <c r="BT236" s="94"/>
      <c r="BU236" s="94"/>
      <c r="BV236" s="94"/>
      <c r="BW236" s="94"/>
      <c r="BX236" s="94"/>
    </row>
    <row r="237" spans="1:76" s="15" customFormat="1" x14ac:dyDescent="0.25">
      <c r="A237" s="1616" t="s">
        <v>1993</v>
      </c>
      <c r="B237" s="252" t="s">
        <v>651</v>
      </c>
      <c r="C237" s="252" t="s">
        <v>652</v>
      </c>
      <c r="D237" s="253" t="s">
        <v>653</v>
      </c>
      <c r="E237" s="254">
        <v>45874</v>
      </c>
      <c r="F237" s="388" t="s">
        <v>99</v>
      </c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  <c r="BE237" s="94"/>
      <c r="BF237" s="94"/>
      <c r="BG237" s="94"/>
      <c r="BH237" s="94"/>
      <c r="BI237" s="94"/>
      <c r="BJ237" s="94"/>
      <c r="BK237" s="94"/>
      <c r="BL237" s="94"/>
      <c r="BM237" s="94"/>
      <c r="BN237" s="94"/>
      <c r="BO237" s="94"/>
      <c r="BP237" s="94"/>
      <c r="BQ237" s="94"/>
      <c r="BR237" s="94"/>
      <c r="BS237" s="94"/>
      <c r="BT237" s="94"/>
      <c r="BU237" s="94"/>
      <c r="BV237" s="94"/>
      <c r="BW237" s="94"/>
      <c r="BX237" s="94"/>
    </row>
    <row r="238" spans="1:76" s="15" customFormat="1" x14ac:dyDescent="0.25">
      <c r="A238" s="1616" t="s">
        <v>650</v>
      </c>
      <c r="B238" s="252" t="s">
        <v>651</v>
      </c>
      <c r="C238" s="252" t="s">
        <v>652</v>
      </c>
      <c r="D238" s="253" t="s">
        <v>654</v>
      </c>
      <c r="E238" s="254">
        <v>46970</v>
      </c>
      <c r="F238" s="388" t="s">
        <v>99</v>
      </c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  <c r="BE238" s="94"/>
      <c r="BF238" s="94"/>
      <c r="BG238" s="94"/>
      <c r="BH238" s="94"/>
      <c r="BI238" s="94"/>
      <c r="BJ238" s="94"/>
      <c r="BK238" s="94"/>
      <c r="BL238" s="94"/>
      <c r="BM238" s="94"/>
      <c r="BN238" s="94"/>
      <c r="BO238" s="94"/>
      <c r="BP238" s="94"/>
      <c r="BQ238" s="94"/>
      <c r="BR238" s="94"/>
      <c r="BS238" s="94"/>
      <c r="BT238" s="94"/>
      <c r="BU238" s="94"/>
      <c r="BV238" s="94"/>
      <c r="BW238" s="94"/>
      <c r="BX238" s="94"/>
    </row>
    <row r="239" spans="1:76" s="15" customFormat="1" x14ac:dyDescent="0.25">
      <c r="A239" s="1616" t="s">
        <v>655</v>
      </c>
      <c r="B239" s="252" t="s">
        <v>2061</v>
      </c>
      <c r="C239" s="252" t="s">
        <v>656</v>
      </c>
      <c r="D239" s="253" t="s">
        <v>657</v>
      </c>
      <c r="E239" s="254">
        <v>45154</v>
      </c>
      <c r="F239" s="388" t="s">
        <v>39</v>
      </c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  <c r="BH239" s="94"/>
      <c r="BI239" s="94"/>
      <c r="BJ239" s="94"/>
      <c r="BK239" s="94"/>
      <c r="BL239" s="94"/>
      <c r="BM239" s="94"/>
      <c r="BN239" s="94"/>
      <c r="BO239" s="94"/>
      <c r="BP239" s="94"/>
      <c r="BQ239" s="94"/>
      <c r="BR239" s="94"/>
      <c r="BS239" s="94"/>
      <c r="BT239" s="94"/>
      <c r="BU239" s="94"/>
      <c r="BV239" s="94"/>
      <c r="BW239" s="94"/>
      <c r="BX239" s="94"/>
    </row>
    <row r="240" spans="1:76" s="15" customFormat="1" x14ac:dyDescent="0.25">
      <c r="A240" s="1616" t="s">
        <v>655</v>
      </c>
      <c r="B240" s="252" t="s">
        <v>2062</v>
      </c>
      <c r="C240" s="252" t="s">
        <v>658</v>
      </c>
      <c r="D240" s="253" t="s">
        <v>659</v>
      </c>
      <c r="E240" s="254">
        <v>45518</v>
      </c>
      <c r="F240" s="388" t="s">
        <v>39</v>
      </c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  <c r="BA240" s="94"/>
      <c r="BB240" s="94"/>
      <c r="BC240" s="94"/>
      <c r="BD240" s="94"/>
      <c r="BE240" s="94"/>
      <c r="BF240" s="94"/>
      <c r="BG240" s="94"/>
      <c r="BH240" s="94"/>
      <c r="BI240" s="94"/>
      <c r="BJ240" s="94"/>
      <c r="BK240" s="94"/>
      <c r="BL240" s="94"/>
      <c r="BM240" s="94"/>
      <c r="BN240" s="94"/>
      <c r="BO240" s="94"/>
      <c r="BP240" s="94"/>
      <c r="BQ240" s="94"/>
      <c r="BR240" s="94"/>
      <c r="BS240" s="94"/>
      <c r="BT240" s="94"/>
      <c r="BU240" s="94"/>
      <c r="BV240" s="94"/>
      <c r="BW240" s="94"/>
      <c r="BX240" s="94"/>
    </row>
    <row r="241" spans="1:76" s="15" customFormat="1" x14ac:dyDescent="0.25">
      <c r="A241" s="1616" t="s">
        <v>655</v>
      </c>
      <c r="B241" s="252" t="s">
        <v>2063</v>
      </c>
      <c r="C241" s="252" t="s">
        <v>660</v>
      </c>
      <c r="D241" s="253" t="s">
        <v>661</v>
      </c>
      <c r="E241" s="254">
        <v>45744</v>
      </c>
      <c r="F241" s="388" t="s">
        <v>39</v>
      </c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  <c r="BA241" s="94"/>
      <c r="BB241" s="94"/>
      <c r="BC241" s="94"/>
      <c r="BD241" s="94"/>
      <c r="BE241" s="94"/>
      <c r="BF241" s="94"/>
      <c r="BG241" s="94"/>
      <c r="BH241" s="94"/>
      <c r="BI241" s="94"/>
      <c r="BJ241" s="94"/>
      <c r="BK241" s="94"/>
      <c r="BL241" s="94"/>
      <c r="BM241" s="94"/>
      <c r="BN241" s="94"/>
      <c r="BO241" s="94"/>
      <c r="BP241" s="94"/>
      <c r="BQ241" s="94"/>
      <c r="BR241" s="94"/>
      <c r="BS241" s="94"/>
      <c r="BT241" s="94"/>
      <c r="BU241" s="94"/>
      <c r="BV241" s="94"/>
      <c r="BW241" s="94"/>
      <c r="BX241" s="94"/>
    </row>
    <row r="242" spans="1:76" s="15" customFormat="1" x14ac:dyDescent="0.25">
      <c r="A242" s="1616" t="s">
        <v>655</v>
      </c>
      <c r="B242" s="252" t="s">
        <v>662</v>
      </c>
      <c r="C242" s="252" t="s">
        <v>663</v>
      </c>
      <c r="D242" s="253" t="s">
        <v>664</v>
      </c>
      <c r="E242" s="254">
        <v>48149</v>
      </c>
      <c r="F242" s="388" t="s">
        <v>252</v>
      </c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  <c r="BH242" s="94"/>
      <c r="BI242" s="94"/>
      <c r="BJ242" s="94"/>
      <c r="BK242" s="94"/>
      <c r="BL242" s="94"/>
      <c r="BM242" s="94"/>
      <c r="BN242" s="94"/>
      <c r="BO242" s="94"/>
      <c r="BP242" s="94"/>
      <c r="BQ242" s="94"/>
      <c r="BR242" s="94"/>
      <c r="BS242" s="94"/>
      <c r="BT242" s="94"/>
      <c r="BU242" s="94"/>
      <c r="BV242" s="94"/>
      <c r="BW242" s="94"/>
      <c r="BX242" s="94"/>
    </row>
    <row r="243" spans="1:76" s="15" customFormat="1" x14ac:dyDescent="0.25">
      <c r="A243" s="1616" t="s">
        <v>655</v>
      </c>
      <c r="B243" s="252" t="s">
        <v>665</v>
      </c>
      <c r="C243" s="252" t="s">
        <v>666</v>
      </c>
      <c r="D243" s="253" t="s">
        <v>667</v>
      </c>
      <c r="E243" s="254">
        <v>48546</v>
      </c>
      <c r="F243" s="388" t="s">
        <v>252</v>
      </c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  <c r="BA243" s="94"/>
      <c r="BB243" s="94"/>
      <c r="BC243" s="94"/>
      <c r="BD243" s="94"/>
      <c r="BE243" s="94"/>
      <c r="BF243" s="94"/>
      <c r="BG243" s="94"/>
      <c r="BH243" s="94"/>
      <c r="BI243" s="94"/>
      <c r="BJ243" s="94"/>
      <c r="BK243" s="94"/>
      <c r="BL243" s="94"/>
      <c r="BM243" s="94"/>
      <c r="BN243" s="94"/>
      <c r="BO243" s="94"/>
      <c r="BP243" s="94"/>
      <c r="BQ243" s="94"/>
      <c r="BR243" s="94"/>
      <c r="BS243" s="94"/>
      <c r="BT243" s="94"/>
      <c r="BU243" s="94"/>
      <c r="BV243" s="94"/>
      <c r="BW243" s="94"/>
      <c r="BX243" s="94"/>
    </row>
    <row r="244" spans="1:76" s="15" customFormat="1" x14ac:dyDescent="0.25">
      <c r="A244" s="1616" t="s">
        <v>655</v>
      </c>
      <c r="B244" s="252" t="s">
        <v>668</v>
      </c>
      <c r="C244" s="252" t="s">
        <v>669</v>
      </c>
      <c r="D244" s="253" t="s">
        <v>670</v>
      </c>
      <c r="E244" s="254">
        <v>48850</v>
      </c>
      <c r="F244" s="388" t="s">
        <v>252</v>
      </c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  <c r="BQ244" s="94"/>
      <c r="BR244" s="94"/>
      <c r="BS244" s="94"/>
      <c r="BT244" s="94"/>
      <c r="BU244" s="94"/>
      <c r="BV244" s="94"/>
      <c r="BW244" s="94"/>
      <c r="BX244" s="94"/>
    </row>
    <row r="245" spans="1:76" s="15" customFormat="1" x14ac:dyDescent="0.25">
      <c r="A245" s="387" t="s">
        <v>671</v>
      </c>
      <c r="B245" s="252" t="s">
        <v>2064</v>
      </c>
      <c r="C245" s="252" t="s">
        <v>672</v>
      </c>
      <c r="D245" s="253" t="s">
        <v>673</v>
      </c>
      <c r="E245" s="254">
        <v>46385</v>
      </c>
      <c r="F245" s="388" t="s">
        <v>43</v>
      </c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  <c r="BA245" s="94"/>
      <c r="BB245" s="94"/>
      <c r="BC245" s="94"/>
      <c r="BD245" s="94"/>
      <c r="BE245" s="94"/>
      <c r="BF245" s="94"/>
      <c r="BG245" s="94"/>
      <c r="BH245" s="94"/>
      <c r="BI245" s="94"/>
      <c r="BJ245" s="94"/>
      <c r="BK245" s="94"/>
      <c r="BL245" s="94"/>
      <c r="BM245" s="94"/>
      <c r="BN245" s="94"/>
      <c r="BO245" s="94"/>
      <c r="BP245" s="94"/>
      <c r="BQ245" s="94"/>
      <c r="BR245" s="94"/>
      <c r="BS245" s="94"/>
      <c r="BT245" s="94"/>
      <c r="BU245" s="94"/>
      <c r="BV245" s="94"/>
      <c r="BW245" s="94"/>
      <c r="BX245" s="94"/>
    </row>
    <row r="246" spans="1:76" s="15" customFormat="1" x14ac:dyDescent="0.25">
      <c r="A246" s="1616" t="s">
        <v>674</v>
      </c>
      <c r="B246" s="252" t="s">
        <v>2065</v>
      </c>
      <c r="C246" s="252" t="s">
        <v>675</v>
      </c>
      <c r="D246" s="253" t="s">
        <v>676</v>
      </c>
      <c r="E246" s="254">
        <v>46333</v>
      </c>
      <c r="F246" s="388" t="s">
        <v>39</v>
      </c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  <c r="BA246" s="94"/>
      <c r="BB246" s="94"/>
      <c r="BC246" s="94"/>
      <c r="BD246" s="94"/>
      <c r="BE246" s="94"/>
      <c r="BF246" s="94"/>
      <c r="BG246" s="94"/>
      <c r="BH246" s="94"/>
      <c r="BI246" s="94"/>
      <c r="BJ246" s="94"/>
      <c r="BK246" s="94"/>
      <c r="BL246" s="94"/>
      <c r="BM246" s="94"/>
      <c r="BN246" s="94"/>
      <c r="BO246" s="94"/>
      <c r="BP246" s="94"/>
      <c r="BQ246" s="94"/>
      <c r="BR246" s="94"/>
      <c r="BS246" s="94"/>
      <c r="BT246" s="94"/>
      <c r="BU246" s="94"/>
      <c r="BV246" s="94"/>
      <c r="BW246" s="94"/>
      <c r="BX246" s="94"/>
    </row>
    <row r="247" spans="1:76" s="15" customFormat="1" x14ac:dyDescent="0.25">
      <c r="A247" s="1616" t="s">
        <v>674</v>
      </c>
      <c r="B247" s="252" t="s">
        <v>2066</v>
      </c>
      <c r="C247" s="252" t="s">
        <v>677</v>
      </c>
      <c r="D247" s="253" t="s">
        <v>678</v>
      </c>
      <c r="E247" s="254">
        <v>46505</v>
      </c>
      <c r="F247" s="388" t="s">
        <v>39</v>
      </c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  <c r="BA247" s="94"/>
      <c r="BB247" s="94"/>
      <c r="BC247" s="94"/>
      <c r="BD247" s="94"/>
      <c r="BE247" s="94"/>
      <c r="BF247" s="94"/>
      <c r="BG247" s="94"/>
      <c r="BH247" s="94"/>
      <c r="BI247" s="94"/>
      <c r="BJ247" s="94"/>
      <c r="BK247" s="94"/>
      <c r="BL247" s="94"/>
      <c r="BM247" s="94"/>
      <c r="BN247" s="94"/>
      <c r="BO247" s="94"/>
      <c r="BP247" s="94"/>
      <c r="BQ247" s="94"/>
      <c r="BR247" s="94"/>
      <c r="BS247" s="94"/>
      <c r="BT247" s="94"/>
      <c r="BU247" s="94"/>
      <c r="BV247" s="94"/>
      <c r="BW247" s="94"/>
      <c r="BX247" s="94"/>
    </row>
    <row r="248" spans="1:76" s="15" customFormat="1" x14ac:dyDescent="0.25">
      <c r="A248" s="1616" t="s">
        <v>674</v>
      </c>
      <c r="B248" s="252" t="s">
        <v>2067</v>
      </c>
      <c r="C248" s="252" t="s">
        <v>679</v>
      </c>
      <c r="D248" s="253" t="s">
        <v>680</v>
      </c>
      <c r="E248" s="254">
        <v>47018</v>
      </c>
      <c r="F248" s="388" t="s">
        <v>39</v>
      </c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  <c r="BA248" s="94"/>
      <c r="BB248" s="94"/>
      <c r="BC248" s="94"/>
      <c r="BD248" s="94"/>
      <c r="BE248" s="94"/>
      <c r="BF248" s="94"/>
      <c r="BG248" s="94"/>
      <c r="BH248" s="94"/>
      <c r="BI248" s="94"/>
      <c r="BJ248" s="94"/>
      <c r="BK248" s="94"/>
      <c r="BL248" s="94"/>
      <c r="BM248" s="94"/>
      <c r="BN248" s="94"/>
      <c r="BO248" s="94"/>
      <c r="BP248" s="94"/>
      <c r="BQ248" s="94"/>
      <c r="BR248" s="94"/>
      <c r="BS248" s="94"/>
      <c r="BT248" s="94"/>
      <c r="BU248" s="94"/>
      <c r="BV248" s="94"/>
      <c r="BW248" s="94"/>
      <c r="BX248" s="94"/>
    </row>
    <row r="249" spans="1:76" s="15" customFormat="1" x14ac:dyDescent="0.25">
      <c r="A249" s="1616" t="s">
        <v>674</v>
      </c>
      <c r="B249" s="252" t="s">
        <v>2068</v>
      </c>
      <c r="C249" s="252" t="s">
        <v>681</v>
      </c>
      <c r="D249" s="253" t="s">
        <v>682</v>
      </c>
      <c r="E249" s="254">
        <v>45527</v>
      </c>
      <c r="F249" s="388" t="s">
        <v>39</v>
      </c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  <c r="BA249" s="94"/>
      <c r="BB249" s="94"/>
      <c r="BC249" s="94"/>
      <c r="BD249" s="94"/>
      <c r="BE249" s="94"/>
      <c r="BF249" s="94"/>
      <c r="BG249" s="94"/>
      <c r="BH249" s="94"/>
      <c r="BI249" s="94"/>
      <c r="BJ249" s="94"/>
      <c r="BK249" s="94"/>
      <c r="BL249" s="94"/>
      <c r="BM249" s="94"/>
      <c r="BN249" s="94"/>
      <c r="BO249" s="94"/>
      <c r="BP249" s="94"/>
      <c r="BQ249" s="94"/>
      <c r="BR249" s="94"/>
      <c r="BS249" s="94"/>
      <c r="BT249" s="94"/>
      <c r="BU249" s="94"/>
      <c r="BV249" s="94"/>
      <c r="BW249" s="94"/>
      <c r="BX249" s="94"/>
    </row>
    <row r="250" spans="1:76" s="15" customFormat="1" x14ac:dyDescent="0.25">
      <c r="A250" s="1616" t="s">
        <v>674</v>
      </c>
      <c r="B250" s="252" t="s">
        <v>2069</v>
      </c>
      <c r="C250" s="252" t="s">
        <v>683</v>
      </c>
      <c r="D250" s="253" t="s">
        <v>684</v>
      </c>
      <c r="E250" s="254">
        <v>46603</v>
      </c>
      <c r="F250" s="388" t="s">
        <v>99</v>
      </c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  <c r="BA250" s="94"/>
      <c r="BB250" s="94"/>
      <c r="BC250" s="94"/>
      <c r="BD250" s="94"/>
      <c r="BE250" s="94"/>
      <c r="BF250" s="94"/>
      <c r="BG250" s="94"/>
      <c r="BH250" s="94"/>
      <c r="BI250" s="94"/>
      <c r="BJ250" s="94"/>
      <c r="BK250" s="94"/>
      <c r="BL250" s="94"/>
      <c r="BM250" s="94"/>
      <c r="BN250" s="94"/>
      <c r="BO250" s="94"/>
      <c r="BP250" s="94"/>
      <c r="BQ250" s="94"/>
      <c r="BR250" s="94"/>
      <c r="BS250" s="94"/>
      <c r="BT250" s="94"/>
      <c r="BU250" s="94"/>
      <c r="BV250" s="94"/>
      <c r="BW250" s="94"/>
      <c r="BX250" s="94"/>
    </row>
    <row r="251" spans="1:76" s="15" customFormat="1" x14ac:dyDescent="0.25">
      <c r="A251" s="1616" t="s">
        <v>674</v>
      </c>
      <c r="B251" s="252" t="s">
        <v>2070</v>
      </c>
      <c r="C251" s="252" t="s">
        <v>685</v>
      </c>
      <c r="D251" s="253" t="s">
        <v>686</v>
      </c>
      <c r="E251" s="254">
        <v>47683</v>
      </c>
      <c r="F251" s="388" t="s">
        <v>99</v>
      </c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  <c r="BH251" s="94"/>
      <c r="BI251" s="94"/>
      <c r="BJ251" s="94"/>
      <c r="BK251" s="94"/>
      <c r="BL251" s="94"/>
      <c r="BM251" s="94"/>
      <c r="BN251" s="94"/>
      <c r="BO251" s="94"/>
      <c r="BP251" s="94"/>
      <c r="BQ251" s="94"/>
      <c r="BR251" s="94"/>
      <c r="BS251" s="94"/>
      <c r="BT251" s="94"/>
      <c r="BU251" s="94"/>
      <c r="BV251" s="94"/>
      <c r="BW251" s="94"/>
      <c r="BX251" s="94"/>
    </row>
    <row r="252" spans="1:76" s="15" customFormat="1" x14ac:dyDescent="0.25">
      <c r="A252" s="1616" t="s">
        <v>674</v>
      </c>
      <c r="B252" s="252" t="s">
        <v>687</v>
      </c>
      <c r="C252" s="252" t="s">
        <v>688</v>
      </c>
      <c r="D252" s="253" t="s">
        <v>689</v>
      </c>
      <c r="E252" s="254">
        <v>47291</v>
      </c>
      <c r="F252" s="388" t="s">
        <v>99</v>
      </c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  <c r="BA252" s="94"/>
      <c r="BB252" s="94"/>
      <c r="BC252" s="94"/>
      <c r="BD252" s="94"/>
      <c r="BE252" s="94"/>
      <c r="BF252" s="94"/>
      <c r="BG252" s="94"/>
      <c r="BH252" s="94"/>
      <c r="BI252" s="94"/>
      <c r="BJ252" s="94"/>
      <c r="BK252" s="94"/>
      <c r="BL252" s="94"/>
      <c r="BM252" s="94"/>
      <c r="BN252" s="94"/>
      <c r="BO252" s="94"/>
      <c r="BP252" s="94"/>
      <c r="BQ252" s="94"/>
      <c r="BR252" s="94"/>
      <c r="BS252" s="94"/>
      <c r="BT252" s="94"/>
      <c r="BU252" s="94"/>
      <c r="BV252" s="94"/>
      <c r="BW252" s="94"/>
      <c r="BX252" s="94"/>
    </row>
    <row r="253" spans="1:76" s="15" customFormat="1" x14ac:dyDescent="0.25">
      <c r="A253" s="387" t="s">
        <v>698</v>
      </c>
      <c r="B253" s="252" t="s">
        <v>699</v>
      </c>
      <c r="C253" s="252" t="s">
        <v>700</v>
      </c>
      <c r="D253" s="253" t="s">
        <v>701</v>
      </c>
      <c r="E253" s="254">
        <v>47712</v>
      </c>
      <c r="F253" s="388" t="s">
        <v>693</v>
      </c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  <c r="BA253" s="94"/>
      <c r="BB253" s="94"/>
      <c r="BC253" s="94"/>
      <c r="BD253" s="94"/>
      <c r="BE253" s="94"/>
      <c r="BF253" s="94"/>
      <c r="BG253" s="94"/>
      <c r="BH253" s="94"/>
      <c r="BI253" s="94"/>
      <c r="BJ253" s="94"/>
      <c r="BK253" s="94"/>
      <c r="BL253" s="94"/>
      <c r="BM253" s="94"/>
      <c r="BN253" s="94"/>
      <c r="BO253" s="94"/>
      <c r="BP253" s="94"/>
      <c r="BQ253" s="94"/>
      <c r="BR253" s="94"/>
      <c r="BS253" s="94"/>
      <c r="BT253" s="94"/>
      <c r="BU253" s="94"/>
      <c r="BV253" s="94"/>
      <c r="BW253" s="94"/>
      <c r="BX253" s="94"/>
    </row>
    <row r="254" spans="1:76" s="15" customFormat="1" x14ac:dyDescent="0.25">
      <c r="A254" s="1616" t="s">
        <v>709</v>
      </c>
      <c r="B254" s="252" t="s">
        <v>2071</v>
      </c>
      <c r="C254" s="252" t="s">
        <v>711</v>
      </c>
      <c r="D254" s="253" t="s">
        <v>712</v>
      </c>
      <c r="E254" s="254">
        <v>45492</v>
      </c>
      <c r="F254" s="388" t="s">
        <v>99</v>
      </c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94"/>
      <c r="AR254" s="94"/>
      <c r="AS254" s="94"/>
      <c r="AT254" s="94"/>
      <c r="AU254" s="94"/>
      <c r="AV254" s="94"/>
      <c r="AW254" s="94"/>
      <c r="AX254" s="94"/>
      <c r="AY254" s="94"/>
      <c r="AZ254" s="94"/>
      <c r="BA254" s="94"/>
      <c r="BB254" s="94"/>
      <c r="BC254" s="94"/>
      <c r="BD254" s="94"/>
      <c r="BE254" s="94"/>
      <c r="BF254" s="94"/>
      <c r="BG254" s="94"/>
      <c r="BH254" s="94"/>
      <c r="BI254" s="94"/>
      <c r="BJ254" s="94"/>
      <c r="BK254" s="94"/>
      <c r="BL254" s="94"/>
      <c r="BM254" s="94"/>
      <c r="BN254" s="94"/>
      <c r="BO254" s="94"/>
      <c r="BP254" s="94"/>
      <c r="BQ254" s="94"/>
      <c r="BR254" s="94"/>
      <c r="BS254" s="94"/>
      <c r="BT254" s="94"/>
      <c r="BU254" s="94"/>
      <c r="BV254" s="94"/>
      <c r="BW254" s="94"/>
      <c r="BX254" s="94"/>
    </row>
    <row r="255" spans="1:76" s="15" customFormat="1" x14ac:dyDescent="0.25">
      <c r="A255" s="1616" t="s">
        <v>709</v>
      </c>
      <c r="B255" s="252" t="s">
        <v>2072</v>
      </c>
      <c r="C255" s="252" t="s">
        <v>713</v>
      </c>
      <c r="D255" s="253" t="s">
        <v>714</v>
      </c>
      <c r="E255" s="254">
        <v>46314</v>
      </c>
      <c r="F255" s="388" t="s">
        <v>99</v>
      </c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  <c r="BH255" s="94"/>
      <c r="BI255" s="94"/>
      <c r="BJ255" s="94"/>
      <c r="BK255" s="94"/>
      <c r="BL255" s="94"/>
      <c r="BM255" s="94"/>
      <c r="BN255" s="94"/>
      <c r="BO255" s="94"/>
      <c r="BP255" s="94"/>
      <c r="BQ255" s="94"/>
      <c r="BR255" s="94"/>
      <c r="BS255" s="94"/>
      <c r="BT255" s="94"/>
      <c r="BU255" s="94"/>
      <c r="BV255" s="94"/>
      <c r="BW255" s="94"/>
      <c r="BX255" s="94"/>
    </row>
    <row r="256" spans="1:76" s="15" customFormat="1" x14ac:dyDescent="0.25">
      <c r="A256" s="1616" t="s">
        <v>709</v>
      </c>
      <c r="B256" s="252" t="s">
        <v>2073</v>
      </c>
      <c r="C256" s="252" t="s">
        <v>715</v>
      </c>
      <c r="D256" s="253" t="s">
        <v>716</v>
      </c>
      <c r="E256" s="254">
        <v>46482</v>
      </c>
      <c r="F256" s="388" t="s">
        <v>99</v>
      </c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  <c r="BA256" s="94"/>
      <c r="BB256" s="94"/>
      <c r="BC256" s="94"/>
      <c r="BD256" s="94"/>
      <c r="BE256" s="94"/>
      <c r="BF256" s="94"/>
      <c r="BG256" s="94"/>
      <c r="BH256" s="94"/>
      <c r="BI256" s="94"/>
      <c r="BJ256" s="94"/>
      <c r="BK256" s="94"/>
      <c r="BL256" s="94"/>
      <c r="BM256" s="94"/>
      <c r="BN256" s="94"/>
      <c r="BO256" s="94"/>
      <c r="BP256" s="94"/>
      <c r="BQ256" s="94"/>
      <c r="BR256" s="94"/>
      <c r="BS256" s="94"/>
      <c r="BT256" s="94"/>
      <c r="BU256" s="94"/>
      <c r="BV256" s="94"/>
      <c r="BW256" s="94"/>
      <c r="BX256" s="94"/>
    </row>
    <row r="257" spans="1:76" s="15" customFormat="1" x14ac:dyDescent="0.25">
      <c r="A257" s="1616" t="s">
        <v>709</v>
      </c>
      <c r="B257" s="252" t="s">
        <v>2074</v>
      </c>
      <c r="C257" s="252" t="s">
        <v>717</v>
      </c>
      <c r="D257" s="253" t="s">
        <v>718</v>
      </c>
      <c r="E257" s="254">
        <v>46485</v>
      </c>
      <c r="F257" s="388" t="s">
        <v>99</v>
      </c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94"/>
      <c r="AR257" s="94"/>
      <c r="AS257" s="94"/>
      <c r="AT257" s="94"/>
      <c r="AU257" s="94"/>
      <c r="AV257" s="94"/>
      <c r="AW257" s="94"/>
      <c r="AX257" s="94"/>
      <c r="AY257" s="94"/>
      <c r="AZ257" s="94"/>
      <c r="BA257" s="94"/>
      <c r="BB257" s="94"/>
      <c r="BC257" s="94"/>
      <c r="BD257" s="94"/>
      <c r="BE257" s="94"/>
      <c r="BF257" s="94"/>
      <c r="BG257" s="94"/>
      <c r="BH257" s="94"/>
      <c r="BI257" s="94"/>
      <c r="BJ257" s="94"/>
      <c r="BK257" s="94"/>
      <c r="BL257" s="94"/>
      <c r="BM257" s="94"/>
      <c r="BN257" s="94"/>
      <c r="BO257" s="94"/>
      <c r="BP257" s="94"/>
      <c r="BQ257" s="94"/>
      <c r="BR257" s="94"/>
      <c r="BS257" s="94"/>
      <c r="BT257" s="94"/>
      <c r="BU257" s="94"/>
      <c r="BV257" s="94"/>
      <c r="BW257" s="94"/>
      <c r="BX257" s="94"/>
    </row>
    <row r="258" spans="1:76" s="15" customFormat="1" x14ac:dyDescent="0.25">
      <c r="A258" s="1616" t="s">
        <v>709</v>
      </c>
      <c r="B258" s="252" t="s">
        <v>2075</v>
      </c>
      <c r="C258" s="252" t="s">
        <v>719</v>
      </c>
      <c r="D258" s="253" t="s">
        <v>720</v>
      </c>
      <c r="E258" s="254">
        <v>47014</v>
      </c>
      <c r="F258" s="388" t="s">
        <v>99</v>
      </c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S258" s="94"/>
      <c r="AT258" s="94"/>
      <c r="AU258" s="94"/>
      <c r="AV258" s="94"/>
      <c r="AW258" s="94"/>
      <c r="AX258" s="94"/>
      <c r="AY258" s="94"/>
      <c r="AZ258" s="94"/>
      <c r="BA258" s="94"/>
      <c r="BB258" s="94"/>
      <c r="BC258" s="94"/>
      <c r="BD258" s="94"/>
      <c r="BE258" s="94"/>
      <c r="BF258" s="94"/>
      <c r="BG258" s="94"/>
      <c r="BH258" s="94"/>
      <c r="BI258" s="94"/>
      <c r="BJ258" s="94"/>
      <c r="BK258" s="94"/>
      <c r="BL258" s="94"/>
      <c r="BM258" s="94"/>
      <c r="BN258" s="94"/>
      <c r="BO258" s="94"/>
      <c r="BP258" s="94"/>
      <c r="BQ258" s="94"/>
      <c r="BR258" s="94"/>
      <c r="BS258" s="94"/>
      <c r="BT258" s="94"/>
      <c r="BU258" s="94"/>
      <c r="BV258" s="94"/>
      <c r="BW258" s="94"/>
      <c r="BX258" s="94"/>
    </row>
    <row r="259" spans="1:76" s="15" customFormat="1" x14ac:dyDescent="0.25">
      <c r="A259" s="1616" t="s">
        <v>721</v>
      </c>
      <c r="B259" s="252" t="s">
        <v>2076</v>
      </c>
      <c r="C259" s="252" t="s">
        <v>723</v>
      </c>
      <c r="D259" s="253" t="s">
        <v>724</v>
      </c>
      <c r="E259" s="254">
        <v>45139</v>
      </c>
      <c r="F259" s="388" t="s">
        <v>43</v>
      </c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S259" s="94"/>
      <c r="AT259" s="94"/>
      <c r="AU259" s="94"/>
      <c r="AV259" s="94"/>
      <c r="AW259" s="94"/>
      <c r="AX259" s="94"/>
      <c r="AY259" s="94"/>
      <c r="AZ259" s="94"/>
      <c r="BA259" s="94"/>
      <c r="BB259" s="94"/>
      <c r="BC259" s="94"/>
      <c r="BD259" s="94"/>
      <c r="BE259" s="94"/>
      <c r="BF259" s="94"/>
      <c r="BG259" s="94"/>
      <c r="BH259" s="94"/>
      <c r="BI259" s="94"/>
      <c r="BJ259" s="94"/>
      <c r="BK259" s="94"/>
      <c r="BL259" s="94"/>
      <c r="BM259" s="94"/>
      <c r="BN259" s="94"/>
      <c r="BO259" s="94"/>
      <c r="BP259" s="94"/>
      <c r="BQ259" s="94"/>
      <c r="BR259" s="94"/>
      <c r="BS259" s="94"/>
      <c r="BT259" s="94"/>
      <c r="BU259" s="94"/>
      <c r="BV259" s="94"/>
      <c r="BW259" s="94"/>
      <c r="BX259" s="94"/>
    </row>
    <row r="260" spans="1:76" s="15" customFormat="1" x14ac:dyDescent="0.25">
      <c r="A260" s="1616" t="s">
        <v>721</v>
      </c>
      <c r="B260" s="252" t="s">
        <v>2077</v>
      </c>
      <c r="C260" s="252" t="s">
        <v>726</v>
      </c>
      <c r="D260" s="253" t="s">
        <v>727</v>
      </c>
      <c r="E260" s="254">
        <v>45538</v>
      </c>
      <c r="F260" s="388" t="s">
        <v>43</v>
      </c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4"/>
      <c r="AR260" s="94"/>
      <c r="AS260" s="94"/>
      <c r="AT260" s="94"/>
      <c r="AU260" s="94"/>
      <c r="AV260" s="94"/>
      <c r="AW260" s="94"/>
      <c r="AX260" s="94"/>
      <c r="AY260" s="94"/>
      <c r="AZ260" s="94"/>
      <c r="BA260" s="94"/>
      <c r="BB260" s="94"/>
      <c r="BC260" s="94"/>
      <c r="BD260" s="94"/>
      <c r="BE260" s="94"/>
      <c r="BF260" s="94"/>
      <c r="BG260" s="94"/>
      <c r="BH260" s="94"/>
      <c r="BI260" s="94"/>
      <c r="BJ260" s="94"/>
      <c r="BK260" s="94"/>
      <c r="BL260" s="94"/>
      <c r="BM260" s="94"/>
      <c r="BN260" s="94"/>
      <c r="BO260" s="94"/>
      <c r="BP260" s="94"/>
      <c r="BQ260" s="94"/>
      <c r="BR260" s="94"/>
      <c r="BS260" s="94"/>
      <c r="BT260" s="94"/>
      <c r="BU260" s="94"/>
      <c r="BV260" s="94"/>
      <c r="BW260" s="94"/>
      <c r="BX260" s="94"/>
    </row>
    <row r="261" spans="1:76" s="15" customFormat="1" x14ac:dyDescent="0.25">
      <c r="A261" s="1616" t="s">
        <v>721</v>
      </c>
      <c r="B261" s="252" t="s">
        <v>2077</v>
      </c>
      <c r="C261" s="252" t="s">
        <v>726</v>
      </c>
      <c r="D261" s="253" t="s">
        <v>728</v>
      </c>
      <c r="E261" s="254">
        <v>46258</v>
      </c>
      <c r="F261" s="388" t="s">
        <v>43</v>
      </c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  <c r="BH261" s="94"/>
      <c r="BI261" s="94"/>
      <c r="BJ261" s="94"/>
      <c r="BK261" s="94"/>
      <c r="BL261" s="94"/>
      <c r="BM261" s="94"/>
      <c r="BN261" s="94"/>
      <c r="BO261" s="94"/>
      <c r="BP261" s="94"/>
      <c r="BQ261" s="94"/>
      <c r="BR261" s="94"/>
      <c r="BS261" s="94"/>
      <c r="BT261" s="94"/>
      <c r="BU261" s="94"/>
      <c r="BV261" s="94"/>
      <c r="BW261" s="94"/>
      <c r="BX261" s="94"/>
    </row>
    <row r="262" spans="1:76" s="15" customFormat="1" x14ac:dyDescent="0.25">
      <c r="A262" s="1616" t="s">
        <v>721</v>
      </c>
      <c r="B262" s="252" t="s">
        <v>2026</v>
      </c>
      <c r="C262" s="252" t="s">
        <v>730</v>
      </c>
      <c r="D262" s="253" t="s">
        <v>731</v>
      </c>
      <c r="E262" s="254">
        <v>45473</v>
      </c>
      <c r="F262" s="388" t="s">
        <v>43</v>
      </c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S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  <c r="BH262" s="94"/>
      <c r="BI262" s="94"/>
      <c r="BJ262" s="94"/>
      <c r="BK262" s="94"/>
      <c r="BL262" s="94"/>
      <c r="BM262" s="94"/>
      <c r="BN262" s="94"/>
      <c r="BO262" s="94"/>
      <c r="BP262" s="94"/>
      <c r="BQ262" s="94"/>
      <c r="BR262" s="94"/>
      <c r="BS262" s="94"/>
      <c r="BT262" s="94"/>
      <c r="BU262" s="94"/>
      <c r="BV262" s="94"/>
      <c r="BW262" s="94"/>
      <c r="BX262" s="94"/>
    </row>
    <row r="263" spans="1:76" s="15" customFormat="1" x14ac:dyDescent="0.25">
      <c r="A263" s="1616" t="s">
        <v>721</v>
      </c>
      <c r="B263" s="252" t="s">
        <v>2026</v>
      </c>
      <c r="C263" s="252" t="s">
        <v>730</v>
      </c>
      <c r="D263" s="253" t="s">
        <v>732</v>
      </c>
      <c r="E263" s="254">
        <v>47273</v>
      </c>
      <c r="F263" s="388" t="s">
        <v>43</v>
      </c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4"/>
      <c r="AR263" s="94"/>
      <c r="AS263" s="94"/>
      <c r="AT263" s="94"/>
      <c r="AU263" s="94"/>
      <c r="AV263" s="94"/>
      <c r="AW263" s="94"/>
      <c r="AX263" s="94"/>
      <c r="AY263" s="94"/>
      <c r="AZ263" s="94"/>
      <c r="BA263" s="94"/>
      <c r="BB263" s="94"/>
      <c r="BC263" s="94"/>
      <c r="BD263" s="94"/>
      <c r="BE263" s="94"/>
      <c r="BF263" s="94"/>
      <c r="BG263" s="94"/>
      <c r="BH263" s="94"/>
      <c r="BI263" s="94"/>
      <c r="BJ263" s="94"/>
      <c r="BK263" s="94"/>
      <c r="BL263" s="94"/>
      <c r="BM263" s="94"/>
      <c r="BN263" s="94"/>
      <c r="BO263" s="94"/>
      <c r="BP263" s="94"/>
      <c r="BQ263" s="94"/>
      <c r="BR263" s="94"/>
      <c r="BS263" s="94"/>
      <c r="BT263" s="94"/>
      <c r="BU263" s="94"/>
      <c r="BV263" s="94"/>
      <c r="BW263" s="94"/>
      <c r="BX263" s="94"/>
    </row>
    <row r="264" spans="1:76" s="15" customFormat="1" x14ac:dyDescent="0.25">
      <c r="A264" s="1616" t="s">
        <v>721</v>
      </c>
      <c r="B264" s="252" t="s">
        <v>733</v>
      </c>
      <c r="C264" s="252" t="s">
        <v>734</v>
      </c>
      <c r="D264" s="253" t="s">
        <v>735</v>
      </c>
      <c r="E264" s="254">
        <v>46243</v>
      </c>
      <c r="F264" s="388" t="s">
        <v>43</v>
      </c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4"/>
      <c r="AR264" s="94"/>
      <c r="AS264" s="94"/>
      <c r="AT264" s="94"/>
      <c r="AU264" s="94"/>
      <c r="AV264" s="94"/>
      <c r="AW264" s="94"/>
      <c r="AX264" s="94"/>
      <c r="AY264" s="94"/>
      <c r="AZ264" s="94"/>
      <c r="BA264" s="94"/>
      <c r="BB264" s="94"/>
      <c r="BC264" s="94"/>
      <c r="BD264" s="94"/>
      <c r="BE264" s="94"/>
      <c r="BF264" s="94"/>
      <c r="BG264" s="94"/>
      <c r="BH264" s="94"/>
      <c r="BI264" s="94"/>
      <c r="BJ264" s="94"/>
      <c r="BK264" s="94"/>
      <c r="BL264" s="94"/>
      <c r="BM264" s="94"/>
      <c r="BN264" s="94"/>
      <c r="BO264" s="94"/>
      <c r="BP264" s="94"/>
      <c r="BQ264" s="94"/>
      <c r="BR264" s="94"/>
      <c r="BS264" s="94"/>
      <c r="BT264" s="94"/>
      <c r="BU264" s="94"/>
      <c r="BV264" s="94"/>
      <c r="BW264" s="94"/>
      <c r="BX264" s="94"/>
    </row>
    <row r="265" spans="1:76" s="15" customFormat="1" x14ac:dyDescent="0.25">
      <c r="A265" s="1616" t="s">
        <v>721</v>
      </c>
      <c r="B265" s="252" t="s">
        <v>736</v>
      </c>
      <c r="C265" s="252" t="s">
        <v>737</v>
      </c>
      <c r="D265" s="253" t="s">
        <v>738</v>
      </c>
      <c r="E265" s="254">
        <v>45514</v>
      </c>
      <c r="F265" s="388" t="s">
        <v>43</v>
      </c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  <c r="AW265" s="94"/>
      <c r="AX265" s="94"/>
      <c r="AY265" s="94"/>
      <c r="AZ265" s="94"/>
      <c r="BA265" s="94"/>
      <c r="BB265" s="94"/>
      <c r="BC265" s="94"/>
      <c r="BD265" s="94"/>
      <c r="BE265" s="94"/>
      <c r="BF265" s="94"/>
      <c r="BG265" s="94"/>
      <c r="BH265" s="94"/>
      <c r="BI265" s="94"/>
      <c r="BJ265" s="94"/>
      <c r="BK265" s="94"/>
      <c r="BL265" s="94"/>
      <c r="BM265" s="94"/>
      <c r="BN265" s="94"/>
      <c r="BO265" s="94"/>
      <c r="BP265" s="94"/>
      <c r="BQ265" s="94"/>
      <c r="BR265" s="94"/>
      <c r="BS265" s="94"/>
      <c r="BT265" s="94"/>
      <c r="BU265" s="94"/>
      <c r="BV265" s="94"/>
      <c r="BW265" s="94"/>
      <c r="BX265" s="94"/>
    </row>
    <row r="266" spans="1:76" s="15" customFormat="1" x14ac:dyDescent="0.25">
      <c r="A266" s="1616" t="s">
        <v>721</v>
      </c>
      <c r="B266" s="252" t="s">
        <v>739</v>
      </c>
      <c r="C266" s="252" t="s">
        <v>740</v>
      </c>
      <c r="D266" s="253" t="s">
        <v>741</v>
      </c>
      <c r="E266" s="254">
        <v>46154</v>
      </c>
      <c r="F266" s="388" t="s">
        <v>99</v>
      </c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4"/>
      <c r="AR266" s="94"/>
      <c r="AS266" s="94"/>
      <c r="AT266" s="94"/>
      <c r="AU266" s="94"/>
      <c r="AV266" s="94"/>
      <c r="AW266" s="94"/>
      <c r="AX266" s="94"/>
      <c r="AY266" s="94"/>
      <c r="AZ266" s="94"/>
      <c r="BA266" s="94"/>
      <c r="BB266" s="94"/>
      <c r="BC266" s="94"/>
      <c r="BD266" s="94"/>
      <c r="BE266" s="94"/>
      <c r="BF266" s="94"/>
      <c r="BG266" s="94"/>
      <c r="BH266" s="94"/>
      <c r="BI266" s="94"/>
      <c r="BJ266" s="94"/>
      <c r="BK266" s="94"/>
      <c r="BL266" s="94"/>
      <c r="BM266" s="94"/>
      <c r="BN266" s="94"/>
      <c r="BO266" s="94"/>
      <c r="BP266" s="94"/>
      <c r="BQ266" s="94"/>
      <c r="BR266" s="94"/>
      <c r="BS266" s="94"/>
      <c r="BT266" s="94"/>
      <c r="BU266" s="94"/>
      <c r="BV266" s="94"/>
      <c r="BW266" s="94"/>
      <c r="BX266" s="94"/>
    </row>
    <row r="267" spans="1:76" s="15" customFormat="1" x14ac:dyDescent="0.25">
      <c r="A267" s="1612" t="s">
        <v>742</v>
      </c>
      <c r="B267" s="252" t="s">
        <v>743</v>
      </c>
      <c r="C267" s="252" t="s">
        <v>744</v>
      </c>
      <c r="D267" s="253" t="s">
        <v>745</v>
      </c>
      <c r="E267" s="254">
        <v>46300</v>
      </c>
      <c r="F267" s="388" t="s">
        <v>43</v>
      </c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4"/>
      <c r="AR267" s="94"/>
      <c r="AS267" s="94"/>
      <c r="AT267" s="94"/>
      <c r="AU267" s="94"/>
      <c r="AV267" s="94"/>
      <c r="AW267" s="94"/>
      <c r="AX267" s="94"/>
      <c r="AY267" s="94"/>
      <c r="AZ267" s="94"/>
      <c r="BA267" s="94"/>
      <c r="BB267" s="94"/>
      <c r="BC267" s="94"/>
      <c r="BD267" s="94"/>
      <c r="BE267" s="94"/>
      <c r="BF267" s="94"/>
      <c r="BG267" s="94"/>
      <c r="BH267" s="94"/>
      <c r="BI267" s="94"/>
      <c r="BJ267" s="94"/>
      <c r="BK267" s="94"/>
      <c r="BL267" s="94"/>
      <c r="BM267" s="94"/>
      <c r="BN267" s="94"/>
      <c r="BO267" s="94"/>
      <c r="BP267" s="94"/>
      <c r="BQ267" s="94"/>
      <c r="BR267" s="94"/>
      <c r="BS267" s="94"/>
      <c r="BT267" s="94"/>
      <c r="BU267" s="94"/>
      <c r="BV267" s="94"/>
      <c r="BW267" s="94"/>
      <c r="BX267" s="94"/>
    </row>
    <row r="268" spans="1:76" s="15" customFormat="1" x14ac:dyDescent="0.25">
      <c r="A268" s="1613"/>
      <c r="B268" s="252" t="s">
        <v>743</v>
      </c>
      <c r="C268" s="252" t="s">
        <v>744</v>
      </c>
      <c r="D268" s="253" t="s">
        <v>746</v>
      </c>
      <c r="E268" s="254">
        <v>47560</v>
      </c>
      <c r="F268" s="388" t="s">
        <v>43</v>
      </c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4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  <c r="BQ268" s="94"/>
      <c r="BR268" s="94"/>
      <c r="BS268" s="94"/>
      <c r="BT268" s="94"/>
      <c r="BU268" s="94"/>
      <c r="BV268" s="94"/>
      <c r="BW268" s="94"/>
      <c r="BX268" s="94"/>
    </row>
    <row r="269" spans="1:76" s="15" customFormat="1" x14ac:dyDescent="0.25">
      <c r="A269" s="1614"/>
      <c r="B269" s="252" t="s">
        <v>747</v>
      </c>
      <c r="C269" s="252" t="s">
        <v>748</v>
      </c>
      <c r="D269" s="253" t="s">
        <v>749</v>
      </c>
      <c r="E269" s="254">
        <v>45184</v>
      </c>
      <c r="F269" s="388" t="s">
        <v>43</v>
      </c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S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  <c r="BH269" s="94"/>
      <c r="BI269" s="94"/>
      <c r="BJ269" s="94"/>
      <c r="BK269" s="94"/>
      <c r="BL269" s="94"/>
      <c r="BM269" s="94"/>
      <c r="BN269" s="94"/>
      <c r="BO269" s="94"/>
      <c r="BP269" s="94"/>
      <c r="BQ269" s="94"/>
      <c r="BR269" s="94"/>
      <c r="BS269" s="94"/>
      <c r="BT269" s="94"/>
      <c r="BU269" s="94"/>
      <c r="BV269" s="94"/>
      <c r="BW269" s="94"/>
      <c r="BX269" s="94"/>
    </row>
    <row r="270" spans="1:76" s="15" customFormat="1" x14ac:dyDescent="0.25">
      <c r="A270" s="1612" t="s">
        <v>750</v>
      </c>
      <c r="B270" s="252" t="s">
        <v>751</v>
      </c>
      <c r="C270" s="252" t="s">
        <v>752</v>
      </c>
      <c r="D270" s="253" t="s">
        <v>753</v>
      </c>
      <c r="E270" s="254">
        <v>45106</v>
      </c>
      <c r="F270" s="388" t="s">
        <v>99</v>
      </c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4"/>
      <c r="AR270" s="94"/>
      <c r="AS270" s="94"/>
      <c r="AT270" s="94"/>
      <c r="AU270" s="94"/>
      <c r="AV270" s="94"/>
      <c r="AW270" s="94"/>
      <c r="AX270" s="94"/>
      <c r="AY270" s="94"/>
      <c r="AZ270" s="94"/>
      <c r="BA270" s="94"/>
      <c r="BB270" s="94"/>
      <c r="BC270" s="94"/>
      <c r="BD270" s="94"/>
      <c r="BE270" s="94"/>
      <c r="BF270" s="94"/>
      <c r="BG270" s="94"/>
      <c r="BH270" s="94"/>
      <c r="BI270" s="94"/>
      <c r="BJ270" s="94"/>
      <c r="BK270" s="94"/>
      <c r="BL270" s="94"/>
      <c r="BM270" s="94"/>
      <c r="BN270" s="94"/>
      <c r="BO270" s="94"/>
      <c r="BP270" s="94"/>
      <c r="BQ270" s="94"/>
      <c r="BR270" s="94"/>
      <c r="BS270" s="94"/>
      <c r="BT270" s="94"/>
      <c r="BU270" s="94"/>
      <c r="BV270" s="94"/>
      <c r="BW270" s="94"/>
      <c r="BX270" s="94"/>
    </row>
    <row r="271" spans="1:76" s="15" customFormat="1" x14ac:dyDescent="0.25">
      <c r="A271" s="1613"/>
      <c r="B271" s="252" t="s">
        <v>754</v>
      </c>
      <c r="C271" s="252" t="s">
        <v>755</v>
      </c>
      <c r="D271" s="253" t="s">
        <v>756</v>
      </c>
      <c r="E271" s="254">
        <v>45172</v>
      </c>
      <c r="F271" s="388" t="s">
        <v>99</v>
      </c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4"/>
      <c r="AR271" s="94"/>
      <c r="AS271" s="94"/>
      <c r="AT271" s="94"/>
      <c r="AU271" s="94"/>
      <c r="AV271" s="94"/>
      <c r="AW271" s="94"/>
      <c r="AX271" s="94"/>
      <c r="AY271" s="94"/>
      <c r="AZ271" s="94"/>
      <c r="BA271" s="94"/>
      <c r="BB271" s="94"/>
      <c r="BC271" s="94"/>
      <c r="BD271" s="94"/>
      <c r="BE271" s="94"/>
      <c r="BF271" s="94"/>
      <c r="BG271" s="94"/>
      <c r="BH271" s="94"/>
      <c r="BI271" s="94"/>
      <c r="BJ271" s="94"/>
      <c r="BK271" s="94"/>
      <c r="BL271" s="94"/>
      <c r="BM271" s="94"/>
      <c r="BN271" s="94"/>
      <c r="BO271" s="94"/>
      <c r="BP271" s="94"/>
      <c r="BQ271" s="94"/>
      <c r="BR271" s="94"/>
      <c r="BS271" s="94"/>
      <c r="BT271" s="94"/>
      <c r="BU271" s="94"/>
      <c r="BV271" s="94"/>
      <c r="BW271" s="94"/>
      <c r="BX271" s="94"/>
    </row>
    <row r="272" spans="1:76" s="15" customFormat="1" x14ac:dyDescent="0.25">
      <c r="A272" s="1614"/>
      <c r="B272" s="252" t="s">
        <v>757</v>
      </c>
      <c r="C272" s="252" t="s">
        <v>758</v>
      </c>
      <c r="D272" s="253" t="s">
        <v>759</v>
      </c>
      <c r="E272" s="254">
        <v>45292</v>
      </c>
      <c r="F272" s="388" t="s">
        <v>99</v>
      </c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S272" s="94"/>
      <c r="AT272" s="94"/>
      <c r="AU272" s="94"/>
      <c r="AV272" s="94"/>
      <c r="AW272" s="94"/>
      <c r="AX272" s="94"/>
      <c r="AY272" s="94"/>
      <c r="AZ272" s="94"/>
      <c r="BA272" s="94"/>
      <c r="BB272" s="94"/>
      <c r="BC272" s="94"/>
      <c r="BD272" s="94"/>
      <c r="BE272" s="94"/>
      <c r="BF272" s="94"/>
      <c r="BG272" s="94"/>
      <c r="BH272" s="94"/>
      <c r="BI272" s="94"/>
      <c r="BJ272" s="94"/>
      <c r="BK272" s="94"/>
      <c r="BL272" s="94"/>
      <c r="BM272" s="94"/>
      <c r="BN272" s="94"/>
      <c r="BO272" s="94"/>
      <c r="BP272" s="94"/>
      <c r="BQ272" s="94"/>
      <c r="BR272" s="94"/>
      <c r="BS272" s="94"/>
      <c r="BT272" s="94"/>
      <c r="BU272" s="94"/>
      <c r="BV272" s="94"/>
      <c r="BW272" s="94"/>
      <c r="BX272" s="94"/>
    </row>
    <row r="273" spans="1:76" s="15" customFormat="1" x14ac:dyDescent="0.25">
      <c r="A273" s="1612" t="s">
        <v>760</v>
      </c>
      <c r="B273" s="252" t="s">
        <v>761</v>
      </c>
      <c r="C273" s="252" t="s">
        <v>762</v>
      </c>
      <c r="D273" s="253" t="s">
        <v>763</v>
      </c>
      <c r="E273" s="254">
        <v>45850</v>
      </c>
      <c r="F273" s="388" t="s">
        <v>271</v>
      </c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S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  <c r="BH273" s="94"/>
      <c r="BI273" s="94"/>
      <c r="BJ273" s="94"/>
      <c r="BK273" s="94"/>
      <c r="BL273" s="94"/>
      <c r="BM273" s="94"/>
      <c r="BN273" s="94"/>
      <c r="BO273" s="94"/>
      <c r="BP273" s="94"/>
      <c r="BQ273" s="94"/>
      <c r="BR273" s="94"/>
      <c r="BS273" s="94"/>
      <c r="BT273" s="94"/>
      <c r="BU273" s="94"/>
      <c r="BV273" s="94"/>
      <c r="BW273" s="94"/>
      <c r="BX273" s="94"/>
    </row>
    <row r="274" spans="1:76" s="95" customFormat="1" x14ac:dyDescent="0.25">
      <c r="A274" s="1613"/>
      <c r="B274" s="252" t="s">
        <v>764</v>
      </c>
      <c r="C274" s="252" t="s">
        <v>765</v>
      </c>
      <c r="D274" s="253" t="s">
        <v>766</v>
      </c>
      <c r="E274" s="254">
        <v>47607</v>
      </c>
      <c r="F274" s="389" t="s">
        <v>271</v>
      </c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4"/>
      <c r="AR274" s="94"/>
      <c r="AS274" s="94"/>
      <c r="AT274" s="94"/>
      <c r="AU274" s="94"/>
      <c r="AV274" s="94"/>
      <c r="AW274" s="94"/>
      <c r="AX274" s="94"/>
      <c r="AY274" s="94"/>
      <c r="AZ274" s="94"/>
      <c r="BA274" s="94"/>
      <c r="BB274" s="94"/>
      <c r="BC274" s="94"/>
      <c r="BD274" s="94"/>
      <c r="BE274" s="94"/>
      <c r="BF274" s="94"/>
      <c r="BG274" s="94"/>
      <c r="BH274" s="94"/>
      <c r="BI274" s="94"/>
      <c r="BJ274" s="94"/>
      <c r="BK274" s="94"/>
      <c r="BL274" s="94"/>
      <c r="BM274" s="94"/>
      <c r="BN274" s="94"/>
      <c r="BO274" s="94"/>
      <c r="BP274" s="94"/>
      <c r="BQ274" s="94"/>
      <c r="BR274" s="94"/>
      <c r="BS274" s="94"/>
      <c r="BT274" s="94"/>
      <c r="BU274" s="94"/>
      <c r="BV274" s="94"/>
      <c r="BW274" s="94"/>
      <c r="BX274" s="94"/>
    </row>
    <row r="275" spans="1:76" s="95" customFormat="1" x14ac:dyDescent="0.25">
      <c r="A275" s="1613"/>
      <c r="B275" s="252" t="s">
        <v>767</v>
      </c>
      <c r="C275" s="252" t="s">
        <v>768</v>
      </c>
      <c r="D275" s="253" t="s">
        <v>769</v>
      </c>
      <c r="E275" s="254">
        <v>47651</v>
      </c>
      <c r="F275" s="389" t="s">
        <v>116</v>
      </c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S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  <c r="BH275" s="94"/>
      <c r="BI275" s="94"/>
      <c r="BJ275" s="94"/>
      <c r="BK275" s="94"/>
      <c r="BL275" s="94"/>
      <c r="BM275" s="94"/>
      <c r="BN275" s="94"/>
      <c r="BO275" s="94"/>
      <c r="BP275" s="94"/>
      <c r="BQ275" s="94"/>
      <c r="BR275" s="94"/>
      <c r="BS275" s="94"/>
      <c r="BT275" s="94"/>
      <c r="BU275" s="94"/>
      <c r="BV275" s="94"/>
      <c r="BW275" s="94"/>
      <c r="BX275" s="94"/>
    </row>
    <row r="276" spans="1:76" s="95" customFormat="1" x14ac:dyDescent="0.25">
      <c r="A276" s="1613"/>
      <c r="B276" s="252" t="s">
        <v>770</v>
      </c>
      <c r="C276" s="252" t="s">
        <v>771</v>
      </c>
      <c r="D276" s="253" t="s">
        <v>772</v>
      </c>
      <c r="E276" s="254">
        <v>45047</v>
      </c>
      <c r="F276" s="389" t="s">
        <v>116</v>
      </c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4"/>
      <c r="AR276" s="94"/>
      <c r="AS276" s="94"/>
      <c r="AT276" s="94"/>
      <c r="AU276" s="94"/>
      <c r="AV276" s="94"/>
      <c r="AW276" s="94"/>
      <c r="AX276" s="94"/>
      <c r="AY276" s="94"/>
      <c r="AZ276" s="94"/>
      <c r="BA276" s="94"/>
      <c r="BB276" s="94"/>
      <c r="BC276" s="94"/>
      <c r="BD276" s="94"/>
      <c r="BE276" s="94"/>
      <c r="BF276" s="94"/>
      <c r="BG276" s="94"/>
      <c r="BH276" s="94"/>
      <c r="BI276" s="94"/>
      <c r="BJ276" s="94"/>
      <c r="BK276" s="94"/>
      <c r="BL276" s="94"/>
      <c r="BM276" s="94"/>
      <c r="BN276" s="94"/>
      <c r="BO276" s="94"/>
      <c r="BP276" s="94"/>
      <c r="BQ276" s="94"/>
      <c r="BR276" s="94"/>
      <c r="BS276" s="94"/>
      <c r="BT276" s="94"/>
      <c r="BU276" s="94"/>
      <c r="BV276" s="94"/>
      <c r="BW276" s="94"/>
      <c r="BX276" s="94"/>
    </row>
    <row r="277" spans="1:76" ht="19.5" thickBot="1" x14ac:dyDescent="0.35">
      <c r="A277" s="1615"/>
      <c r="B277" s="390" t="s">
        <v>773</v>
      </c>
      <c r="C277" s="390" t="s">
        <v>774</v>
      </c>
      <c r="D277" s="391" t="s">
        <v>775</v>
      </c>
      <c r="E277" s="392">
        <v>45047</v>
      </c>
      <c r="F277" s="393" t="s">
        <v>116</v>
      </c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  <c r="BN277" s="92"/>
      <c r="BO277" s="92"/>
      <c r="BP277" s="92"/>
      <c r="BQ277" s="92"/>
      <c r="BR277" s="92"/>
      <c r="BS277" s="92"/>
      <c r="BT277" s="92"/>
      <c r="BU277" s="92"/>
      <c r="BV277" s="92"/>
      <c r="BW277" s="92"/>
      <c r="BX277" s="92"/>
    </row>
    <row r="278" spans="1:76" x14ac:dyDescent="0.25"/>
    <row r="279" spans="1:76" x14ac:dyDescent="0.25"/>
    <row r="280" spans="1:76" x14ac:dyDescent="0.25"/>
    <row r="281" spans="1:76" x14ac:dyDescent="0.25"/>
    <row r="282" spans="1:76" x14ac:dyDescent="0.25"/>
    <row r="283" spans="1:76" x14ac:dyDescent="0.25"/>
    <row r="284" spans="1:76" x14ac:dyDescent="0.25"/>
    <row r="285" spans="1:76" x14ac:dyDescent="0.25"/>
    <row r="286" spans="1:76" x14ac:dyDescent="0.25"/>
    <row r="287" spans="1:76" x14ac:dyDescent="0.25"/>
    <row r="288" spans="1:76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2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</sheetData>
  <mergeCells count="2779">
    <mergeCell ref="XEH3:XEM3"/>
    <mergeCell ref="XEN3:XES3"/>
    <mergeCell ref="XET3:XEY3"/>
    <mergeCell ref="XEZ3:XFC3"/>
    <mergeCell ref="XDD3:XDI3"/>
    <mergeCell ref="XDJ3:XDO3"/>
    <mergeCell ref="XDP3:XDU3"/>
    <mergeCell ref="XDV3:XEA3"/>
    <mergeCell ref="XEB3:XEG3"/>
    <mergeCell ref="XBZ3:XCE3"/>
    <mergeCell ref="XCF3:XCK3"/>
    <mergeCell ref="XCL3:XCQ3"/>
    <mergeCell ref="XCR3:XCW3"/>
    <mergeCell ref="XCX3:XDC3"/>
    <mergeCell ref="XAV3:XBA3"/>
    <mergeCell ref="XBB3:XBG3"/>
    <mergeCell ref="XBH3:XBM3"/>
    <mergeCell ref="XBN3:XBS3"/>
    <mergeCell ref="XBT3:XBY3"/>
    <mergeCell ref="WZR3:WZW3"/>
    <mergeCell ref="WZX3:XAC3"/>
    <mergeCell ref="XAD3:XAI3"/>
    <mergeCell ref="XAJ3:XAO3"/>
    <mergeCell ref="XAP3:XAU3"/>
    <mergeCell ref="WYN3:WYS3"/>
    <mergeCell ref="WYT3:WYY3"/>
    <mergeCell ref="WYZ3:WZE3"/>
    <mergeCell ref="WZF3:WZK3"/>
    <mergeCell ref="WZL3:WZQ3"/>
    <mergeCell ref="WXJ3:WXO3"/>
    <mergeCell ref="WXP3:WXU3"/>
    <mergeCell ref="WXV3:WYA3"/>
    <mergeCell ref="WYB3:WYG3"/>
    <mergeCell ref="WYH3:WYM3"/>
    <mergeCell ref="WWF3:WWK3"/>
    <mergeCell ref="WWL3:WWQ3"/>
    <mergeCell ref="WWR3:WWW3"/>
    <mergeCell ref="WWX3:WXC3"/>
    <mergeCell ref="WXD3:WXI3"/>
    <mergeCell ref="WVB3:WVG3"/>
    <mergeCell ref="WVH3:WVM3"/>
    <mergeCell ref="WVN3:WVS3"/>
    <mergeCell ref="WVT3:WVY3"/>
    <mergeCell ref="WVZ3:WWE3"/>
    <mergeCell ref="WTX3:WUC3"/>
    <mergeCell ref="WUD3:WUI3"/>
    <mergeCell ref="WUJ3:WUO3"/>
    <mergeCell ref="WUP3:WUU3"/>
    <mergeCell ref="WUV3:WVA3"/>
    <mergeCell ref="WST3:WSY3"/>
    <mergeCell ref="WSZ3:WTE3"/>
    <mergeCell ref="WTF3:WTK3"/>
    <mergeCell ref="WTL3:WTQ3"/>
    <mergeCell ref="WTR3:WTW3"/>
    <mergeCell ref="WRP3:WRU3"/>
    <mergeCell ref="WRV3:WSA3"/>
    <mergeCell ref="WSB3:WSG3"/>
    <mergeCell ref="WSH3:WSM3"/>
    <mergeCell ref="WSN3:WSS3"/>
    <mergeCell ref="WQL3:WQQ3"/>
    <mergeCell ref="WQR3:WQW3"/>
    <mergeCell ref="WQX3:WRC3"/>
    <mergeCell ref="WRD3:WRI3"/>
    <mergeCell ref="WRJ3:WRO3"/>
    <mergeCell ref="WPH3:WPM3"/>
    <mergeCell ref="WPN3:WPS3"/>
    <mergeCell ref="WPT3:WPY3"/>
    <mergeCell ref="WPZ3:WQE3"/>
    <mergeCell ref="WQF3:WQK3"/>
    <mergeCell ref="WOD3:WOI3"/>
    <mergeCell ref="WOJ3:WOO3"/>
    <mergeCell ref="WOP3:WOU3"/>
    <mergeCell ref="WOV3:WPA3"/>
    <mergeCell ref="WPB3:WPG3"/>
    <mergeCell ref="WMZ3:WNE3"/>
    <mergeCell ref="WNF3:WNK3"/>
    <mergeCell ref="WNL3:WNQ3"/>
    <mergeCell ref="WNR3:WNW3"/>
    <mergeCell ref="WNX3:WOC3"/>
    <mergeCell ref="WLV3:WMA3"/>
    <mergeCell ref="WMB3:WMG3"/>
    <mergeCell ref="WMH3:WMM3"/>
    <mergeCell ref="WMN3:WMS3"/>
    <mergeCell ref="WMT3:WMY3"/>
    <mergeCell ref="WKR3:WKW3"/>
    <mergeCell ref="WKX3:WLC3"/>
    <mergeCell ref="WLD3:WLI3"/>
    <mergeCell ref="WLJ3:WLO3"/>
    <mergeCell ref="WLP3:WLU3"/>
    <mergeCell ref="WJN3:WJS3"/>
    <mergeCell ref="WJT3:WJY3"/>
    <mergeCell ref="WJZ3:WKE3"/>
    <mergeCell ref="WKF3:WKK3"/>
    <mergeCell ref="WKL3:WKQ3"/>
    <mergeCell ref="WIJ3:WIO3"/>
    <mergeCell ref="WIP3:WIU3"/>
    <mergeCell ref="WIV3:WJA3"/>
    <mergeCell ref="WJB3:WJG3"/>
    <mergeCell ref="WJH3:WJM3"/>
    <mergeCell ref="WHF3:WHK3"/>
    <mergeCell ref="WHL3:WHQ3"/>
    <mergeCell ref="WHR3:WHW3"/>
    <mergeCell ref="WHX3:WIC3"/>
    <mergeCell ref="WID3:WII3"/>
    <mergeCell ref="WGB3:WGG3"/>
    <mergeCell ref="WGH3:WGM3"/>
    <mergeCell ref="WGN3:WGS3"/>
    <mergeCell ref="WGT3:WGY3"/>
    <mergeCell ref="WGZ3:WHE3"/>
    <mergeCell ref="WEX3:WFC3"/>
    <mergeCell ref="WFD3:WFI3"/>
    <mergeCell ref="WFJ3:WFO3"/>
    <mergeCell ref="WFP3:WFU3"/>
    <mergeCell ref="WFV3:WGA3"/>
    <mergeCell ref="WDT3:WDY3"/>
    <mergeCell ref="WDZ3:WEE3"/>
    <mergeCell ref="WEF3:WEK3"/>
    <mergeCell ref="WEL3:WEQ3"/>
    <mergeCell ref="WER3:WEW3"/>
    <mergeCell ref="WCP3:WCU3"/>
    <mergeCell ref="WCV3:WDA3"/>
    <mergeCell ref="WDB3:WDG3"/>
    <mergeCell ref="WDH3:WDM3"/>
    <mergeCell ref="WDN3:WDS3"/>
    <mergeCell ref="WBL3:WBQ3"/>
    <mergeCell ref="WBR3:WBW3"/>
    <mergeCell ref="WBX3:WCC3"/>
    <mergeCell ref="WCD3:WCI3"/>
    <mergeCell ref="WCJ3:WCO3"/>
    <mergeCell ref="WAH3:WAM3"/>
    <mergeCell ref="WAN3:WAS3"/>
    <mergeCell ref="WAT3:WAY3"/>
    <mergeCell ref="WAZ3:WBE3"/>
    <mergeCell ref="WBF3:WBK3"/>
    <mergeCell ref="VZD3:VZI3"/>
    <mergeCell ref="VZJ3:VZO3"/>
    <mergeCell ref="VZP3:VZU3"/>
    <mergeCell ref="VZV3:WAA3"/>
    <mergeCell ref="WAB3:WAG3"/>
    <mergeCell ref="VXZ3:VYE3"/>
    <mergeCell ref="VYF3:VYK3"/>
    <mergeCell ref="VYL3:VYQ3"/>
    <mergeCell ref="VYR3:VYW3"/>
    <mergeCell ref="VYX3:VZC3"/>
    <mergeCell ref="VWV3:VXA3"/>
    <mergeCell ref="VXB3:VXG3"/>
    <mergeCell ref="VXH3:VXM3"/>
    <mergeCell ref="VXN3:VXS3"/>
    <mergeCell ref="VXT3:VXY3"/>
    <mergeCell ref="VVR3:VVW3"/>
    <mergeCell ref="VVX3:VWC3"/>
    <mergeCell ref="VWD3:VWI3"/>
    <mergeCell ref="VWJ3:VWO3"/>
    <mergeCell ref="VWP3:VWU3"/>
    <mergeCell ref="VUN3:VUS3"/>
    <mergeCell ref="VUT3:VUY3"/>
    <mergeCell ref="VUZ3:VVE3"/>
    <mergeCell ref="VVF3:VVK3"/>
    <mergeCell ref="VVL3:VVQ3"/>
    <mergeCell ref="VTJ3:VTO3"/>
    <mergeCell ref="VTP3:VTU3"/>
    <mergeCell ref="VTV3:VUA3"/>
    <mergeCell ref="VUB3:VUG3"/>
    <mergeCell ref="VUH3:VUM3"/>
    <mergeCell ref="VSF3:VSK3"/>
    <mergeCell ref="VSL3:VSQ3"/>
    <mergeCell ref="VSR3:VSW3"/>
    <mergeCell ref="VSX3:VTC3"/>
    <mergeCell ref="VTD3:VTI3"/>
    <mergeCell ref="VRB3:VRG3"/>
    <mergeCell ref="VRH3:VRM3"/>
    <mergeCell ref="VRN3:VRS3"/>
    <mergeCell ref="VRT3:VRY3"/>
    <mergeCell ref="VRZ3:VSE3"/>
    <mergeCell ref="VPX3:VQC3"/>
    <mergeCell ref="VQD3:VQI3"/>
    <mergeCell ref="VQJ3:VQO3"/>
    <mergeCell ref="VQP3:VQU3"/>
    <mergeCell ref="VQV3:VRA3"/>
    <mergeCell ref="VOT3:VOY3"/>
    <mergeCell ref="VOZ3:VPE3"/>
    <mergeCell ref="VPF3:VPK3"/>
    <mergeCell ref="VPL3:VPQ3"/>
    <mergeCell ref="VPR3:VPW3"/>
    <mergeCell ref="VNP3:VNU3"/>
    <mergeCell ref="VNV3:VOA3"/>
    <mergeCell ref="VOB3:VOG3"/>
    <mergeCell ref="VOH3:VOM3"/>
    <mergeCell ref="VON3:VOS3"/>
    <mergeCell ref="VML3:VMQ3"/>
    <mergeCell ref="VMR3:VMW3"/>
    <mergeCell ref="VMX3:VNC3"/>
    <mergeCell ref="VND3:VNI3"/>
    <mergeCell ref="VNJ3:VNO3"/>
    <mergeCell ref="VLH3:VLM3"/>
    <mergeCell ref="VLN3:VLS3"/>
    <mergeCell ref="VLT3:VLY3"/>
    <mergeCell ref="VLZ3:VME3"/>
    <mergeCell ref="VMF3:VMK3"/>
    <mergeCell ref="VKD3:VKI3"/>
    <mergeCell ref="VKJ3:VKO3"/>
    <mergeCell ref="VKP3:VKU3"/>
    <mergeCell ref="VKV3:VLA3"/>
    <mergeCell ref="VLB3:VLG3"/>
    <mergeCell ref="VIZ3:VJE3"/>
    <mergeCell ref="VJF3:VJK3"/>
    <mergeCell ref="VJL3:VJQ3"/>
    <mergeCell ref="VJR3:VJW3"/>
    <mergeCell ref="VJX3:VKC3"/>
    <mergeCell ref="VHV3:VIA3"/>
    <mergeCell ref="VIB3:VIG3"/>
    <mergeCell ref="VIH3:VIM3"/>
    <mergeCell ref="VIN3:VIS3"/>
    <mergeCell ref="VIT3:VIY3"/>
    <mergeCell ref="VGR3:VGW3"/>
    <mergeCell ref="VGX3:VHC3"/>
    <mergeCell ref="VHD3:VHI3"/>
    <mergeCell ref="VHJ3:VHO3"/>
    <mergeCell ref="VHP3:VHU3"/>
    <mergeCell ref="VFN3:VFS3"/>
    <mergeCell ref="VFT3:VFY3"/>
    <mergeCell ref="VFZ3:VGE3"/>
    <mergeCell ref="VGF3:VGK3"/>
    <mergeCell ref="VGL3:VGQ3"/>
    <mergeCell ref="VEJ3:VEO3"/>
    <mergeCell ref="VEP3:VEU3"/>
    <mergeCell ref="VEV3:VFA3"/>
    <mergeCell ref="VFB3:VFG3"/>
    <mergeCell ref="VFH3:VFM3"/>
    <mergeCell ref="VDF3:VDK3"/>
    <mergeCell ref="VDL3:VDQ3"/>
    <mergeCell ref="VDR3:VDW3"/>
    <mergeCell ref="VDX3:VEC3"/>
    <mergeCell ref="VED3:VEI3"/>
    <mergeCell ref="VCB3:VCG3"/>
    <mergeCell ref="VCH3:VCM3"/>
    <mergeCell ref="VCN3:VCS3"/>
    <mergeCell ref="VCT3:VCY3"/>
    <mergeCell ref="VCZ3:VDE3"/>
    <mergeCell ref="VAX3:VBC3"/>
    <mergeCell ref="VBD3:VBI3"/>
    <mergeCell ref="VBJ3:VBO3"/>
    <mergeCell ref="VBP3:VBU3"/>
    <mergeCell ref="VBV3:VCA3"/>
    <mergeCell ref="UZT3:UZY3"/>
    <mergeCell ref="UZZ3:VAE3"/>
    <mergeCell ref="VAF3:VAK3"/>
    <mergeCell ref="VAL3:VAQ3"/>
    <mergeCell ref="VAR3:VAW3"/>
    <mergeCell ref="UYP3:UYU3"/>
    <mergeCell ref="UYV3:UZA3"/>
    <mergeCell ref="UZB3:UZG3"/>
    <mergeCell ref="UZH3:UZM3"/>
    <mergeCell ref="UZN3:UZS3"/>
    <mergeCell ref="UXL3:UXQ3"/>
    <mergeCell ref="UXR3:UXW3"/>
    <mergeCell ref="UXX3:UYC3"/>
    <mergeCell ref="UYD3:UYI3"/>
    <mergeCell ref="UYJ3:UYO3"/>
    <mergeCell ref="UWH3:UWM3"/>
    <mergeCell ref="UWN3:UWS3"/>
    <mergeCell ref="UWT3:UWY3"/>
    <mergeCell ref="UWZ3:UXE3"/>
    <mergeCell ref="UXF3:UXK3"/>
    <mergeCell ref="UVD3:UVI3"/>
    <mergeCell ref="UVJ3:UVO3"/>
    <mergeCell ref="UVP3:UVU3"/>
    <mergeCell ref="UVV3:UWA3"/>
    <mergeCell ref="UWB3:UWG3"/>
    <mergeCell ref="UTZ3:UUE3"/>
    <mergeCell ref="UUF3:UUK3"/>
    <mergeCell ref="UUL3:UUQ3"/>
    <mergeCell ref="UUR3:UUW3"/>
    <mergeCell ref="UUX3:UVC3"/>
    <mergeCell ref="USV3:UTA3"/>
    <mergeCell ref="UTB3:UTG3"/>
    <mergeCell ref="UTH3:UTM3"/>
    <mergeCell ref="UTN3:UTS3"/>
    <mergeCell ref="UTT3:UTY3"/>
    <mergeCell ref="URR3:URW3"/>
    <mergeCell ref="URX3:USC3"/>
    <mergeCell ref="USD3:USI3"/>
    <mergeCell ref="USJ3:USO3"/>
    <mergeCell ref="USP3:USU3"/>
    <mergeCell ref="UQN3:UQS3"/>
    <mergeCell ref="UQT3:UQY3"/>
    <mergeCell ref="UQZ3:URE3"/>
    <mergeCell ref="URF3:URK3"/>
    <mergeCell ref="URL3:URQ3"/>
    <mergeCell ref="UPJ3:UPO3"/>
    <mergeCell ref="UPP3:UPU3"/>
    <mergeCell ref="UPV3:UQA3"/>
    <mergeCell ref="UQB3:UQG3"/>
    <mergeCell ref="UQH3:UQM3"/>
    <mergeCell ref="UOF3:UOK3"/>
    <mergeCell ref="UOL3:UOQ3"/>
    <mergeCell ref="UOR3:UOW3"/>
    <mergeCell ref="UOX3:UPC3"/>
    <mergeCell ref="UPD3:UPI3"/>
    <mergeCell ref="UNB3:UNG3"/>
    <mergeCell ref="UNH3:UNM3"/>
    <mergeCell ref="UNN3:UNS3"/>
    <mergeCell ref="UNT3:UNY3"/>
    <mergeCell ref="UNZ3:UOE3"/>
    <mergeCell ref="ULX3:UMC3"/>
    <mergeCell ref="UMD3:UMI3"/>
    <mergeCell ref="UMJ3:UMO3"/>
    <mergeCell ref="UMP3:UMU3"/>
    <mergeCell ref="UMV3:UNA3"/>
    <mergeCell ref="UKT3:UKY3"/>
    <mergeCell ref="UKZ3:ULE3"/>
    <mergeCell ref="ULF3:ULK3"/>
    <mergeCell ref="ULL3:ULQ3"/>
    <mergeCell ref="ULR3:ULW3"/>
    <mergeCell ref="UJP3:UJU3"/>
    <mergeCell ref="UJV3:UKA3"/>
    <mergeCell ref="UKB3:UKG3"/>
    <mergeCell ref="UKH3:UKM3"/>
    <mergeCell ref="UKN3:UKS3"/>
    <mergeCell ref="UIL3:UIQ3"/>
    <mergeCell ref="UIR3:UIW3"/>
    <mergeCell ref="UIX3:UJC3"/>
    <mergeCell ref="UJD3:UJI3"/>
    <mergeCell ref="UJJ3:UJO3"/>
    <mergeCell ref="UHH3:UHM3"/>
    <mergeCell ref="UHN3:UHS3"/>
    <mergeCell ref="UHT3:UHY3"/>
    <mergeCell ref="UHZ3:UIE3"/>
    <mergeCell ref="UIF3:UIK3"/>
    <mergeCell ref="UGD3:UGI3"/>
    <mergeCell ref="UGJ3:UGO3"/>
    <mergeCell ref="UGP3:UGU3"/>
    <mergeCell ref="UGV3:UHA3"/>
    <mergeCell ref="UHB3:UHG3"/>
    <mergeCell ref="UEZ3:UFE3"/>
    <mergeCell ref="UFF3:UFK3"/>
    <mergeCell ref="UFL3:UFQ3"/>
    <mergeCell ref="UFR3:UFW3"/>
    <mergeCell ref="UFX3:UGC3"/>
    <mergeCell ref="UDV3:UEA3"/>
    <mergeCell ref="UEB3:UEG3"/>
    <mergeCell ref="UEH3:UEM3"/>
    <mergeCell ref="UEN3:UES3"/>
    <mergeCell ref="UET3:UEY3"/>
    <mergeCell ref="UCR3:UCW3"/>
    <mergeCell ref="UCX3:UDC3"/>
    <mergeCell ref="UDD3:UDI3"/>
    <mergeCell ref="UDJ3:UDO3"/>
    <mergeCell ref="UDP3:UDU3"/>
    <mergeCell ref="UBN3:UBS3"/>
    <mergeCell ref="UBT3:UBY3"/>
    <mergeCell ref="UBZ3:UCE3"/>
    <mergeCell ref="UCF3:UCK3"/>
    <mergeCell ref="UCL3:UCQ3"/>
    <mergeCell ref="UAJ3:UAO3"/>
    <mergeCell ref="UAP3:UAU3"/>
    <mergeCell ref="UAV3:UBA3"/>
    <mergeCell ref="UBB3:UBG3"/>
    <mergeCell ref="UBH3:UBM3"/>
    <mergeCell ref="TZF3:TZK3"/>
    <mergeCell ref="TZL3:TZQ3"/>
    <mergeCell ref="TZR3:TZW3"/>
    <mergeCell ref="TZX3:UAC3"/>
    <mergeCell ref="UAD3:UAI3"/>
    <mergeCell ref="TYB3:TYG3"/>
    <mergeCell ref="TYH3:TYM3"/>
    <mergeCell ref="TYN3:TYS3"/>
    <mergeCell ref="TYT3:TYY3"/>
    <mergeCell ref="TYZ3:TZE3"/>
    <mergeCell ref="TWX3:TXC3"/>
    <mergeCell ref="TXD3:TXI3"/>
    <mergeCell ref="TXJ3:TXO3"/>
    <mergeCell ref="TXP3:TXU3"/>
    <mergeCell ref="TXV3:TYA3"/>
    <mergeCell ref="TVT3:TVY3"/>
    <mergeCell ref="TVZ3:TWE3"/>
    <mergeCell ref="TWF3:TWK3"/>
    <mergeCell ref="TWL3:TWQ3"/>
    <mergeCell ref="TWR3:TWW3"/>
    <mergeCell ref="TUP3:TUU3"/>
    <mergeCell ref="TUV3:TVA3"/>
    <mergeCell ref="TVB3:TVG3"/>
    <mergeCell ref="TVH3:TVM3"/>
    <mergeCell ref="TVN3:TVS3"/>
    <mergeCell ref="TTL3:TTQ3"/>
    <mergeCell ref="TTR3:TTW3"/>
    <mergeCell ref="TTX3:TUC3"/>
    <mergeCell ref="TUD3:TUI3"/>
    <mergeCell ref="TUJ3:TUO3"/>
    <mergeCell ref="TSH3:TSM3"/>
    <mergeCell ref="TSN3:TSS3"/>
    <mergeCell ref="TST3:TSY3"/>
    <mergeCell ref="TSZ3:TTE3"/>
    <mergeCell ref="TTF3:TTK3"/>
    <mergeCell ref="TRD3:TRI3"/>
    <mergeCell ref="TRJ3:TRO3"/>
    <mergeCell ref="TRP3:TRU3"/>
    <mergeCell ref="TRV3:TSA3"/>
    <mergeCell ref="TSB3:TSG3"/>
    <mergeCell ref="TPZ3:TQE3"/>
    <mergeCell ref="TQF3:TQK3"/>
    <mergeCell ref="TQL3:TQQ3"/>
    <mergeCell ref="TQR3:TQW3"/>
    <mergeCell ref="TQX3:TRC3"/>
    <mergeCell ref="TOV3:TPA3"/>
    <mergeCell ref="TPB3:TPG3"/>
    <mergeCell ref="TPH3:TPM3"/>
    <mergeCell ref="TPN3:TPS3"/>
    <mergeCell ref="TPT3:TPY3"/>
    <mergeCell ref="TNR3:TNW3"/>
    <mergeCell ref="TNX3:TOC3"/>
    <mergeCell ref="TOD3:TOI3"/>
    <mergeCell ref="TOJ3:TOO3"/>
    <mergeCell ref="TOP3:TOU3"/>
    <mergeCell ref="TMN3:TMS3"/>
    <mergeCell ref="TMT3:TMY3"/>
    <mergeCell ref="TMZ3:TNE3"/>
    <mergeCell ref="TNF3:TNK3"/>
    <mergeCell ref="TNL3:TNQ3"/>
    <mergeCell ref="TLJ3:TLO3"/>
    <mergeCell ref="TLP3:TLU3"/>
    <mergeCell ref="TLV3:TMA3"/>
    <mergeCell ref="TMB3:TMG3"/>
    <mergeCell ref="TMH3:TMM3"/>
    <mergeCell ref="TKF3:TKK3"/>
    <mergeCell ref="TKL3:TKQ3"/>
    <mergeCell ref="TKR3:TKW3"/>
    <mergeCell ref="TKX3:TLC3"/>
    <mergeCell ref="TLD3:TLI3"/>
    <mergeCell ref="TJB3:TJG3"/>
    <mergeCell ref="TJH3:TJM3"/>
    <mergeCell ref="TJN3:TJS3"/>
    <mergeCell ref="TJT3:TJY3"/>
    <mergeCell ref="TJZ3:TKE3"/>
    <mergeCell ref="THX3:TIC3"/>
    <mergeCell ref="TID3:TII3"/>
    <mergeCell ref="TIJ3:TIO3"/>
    <mergeCell ref="TIP3:TIU3"/>
    <mergeCell ref="TIV3:TJA3"/>
    <mergeCell ref="TGT3:TGY3"/>
    <mergeCell ref="TGZ3:THE3"/>
    <mergeCell ref="THF3:THK3"/>
    <mergeCell ref="THL3:THQ3"/>
    <mergeCell ref="THR3:THW3"/>
    <mergeCell ref="TFP3:TFU3"/>
    <mergeCell ref="TFV3:TGA3"/>
    <mergeCell ref="TGB3:TGG3"/>
    <mergeCell ref="TGH3:TGM3"/>
    <mergeCell ref="TGN3:TGS3"/>
    <mergeCell ref="TEL3:TEQ3"/>
    <mergeCell ref="TER3:TEW3"/>
    <mergeCell ref="TEX3:TFC3"/>
    <mergeCell ref="TFD3:TFI3"/>
    <mergeCell ref="TFJ3:TFO3"/>
    <mergeCell ref="TDH3:TDM3"/>
    <mergeCell ref="TDN3:TDS3"/>
    <mergeCell ref="TDT3:TDY3"/>
    <mergeCell ref="TDZ3:TEE3"/>
    <mergeCell ref="TEF3:TEK3"/>
    <mergeCell ref="TCD3:TCI3"/>
    <mergeCell ref="TCJ3:TCO3"/>
    <mergeCell ref="TCP3:TCU3"/>
    <mergeCell ref="TCV3:TDA3"/>
    <mergeCell ref="TDB3:TDG3"/>
    <mergeCell ref="TAZ3:TBE3"/>
    <mergeCell ref="TBF3:TBK3"/>
    <mergeCell ref="TBL3:TBQ3"/>
    <mergeCell ref="TBR3:TBW3"/>
    <mergeCell ref="TBX3:TCC3"/>
    <mergeCell ref="SZV3:TAA3"/>
    <mergeCell ref="TAB3:TAG3"/>
    <mergeCell ref="TAH3:TAM3"/>
    <mergeCell ref="TAN3:TAS3"/>
    <mergeCell ref="TAT3:TAY3"/>
    <mergeCell ref="SYR3:SYW3"/>
    <mergeCell ref="SYX3:SZC3"/>
    <mergeCell ref="SZD3:SZI3"/>
    <mergeCell ref="SZJ3:SZO3"/>
    <mergeCell ref="SZP3:SZU3"/>
    <mergeCell ref="SXN3:SXS3"/>
    <mergeCell ref="SXT3:SXY3"/>
    <mergeCell ref="SXZ3:SYE3"/>
    <mergeCell ref="SYF3:SYK3"/>
    <mergeCell ref="SYL3:SYQ3"/>
    <mergeCell ref="SWJ3:SWO3"/>
    <mergeCell ref="SWP3:SWU3"/>
    <mergeCell ref="SWV3:SXA3"/>
    <mergeCell ref="SXB3:SXG3"/>
    <mergeCell ref="SXH3:SXM3"/>
    <mergeCell ref="SVF3:SVK3"/>
    <mergeCell ref="SVL3:SVQ3"/>
    <mergeCell ref="SVR3:SVW3"/>
    <mergeCell ref="SVX3:SWC3"/>
    <mergeCell ref="SWD3:SWI3"/>
    <mergeCell ref="SUB3:SUG3"/>
    <mergeCell ref="SUH3:SUM3"/>
    <mergeCell ref="SUN3:SUS3"/>
    <mergeCell ref="SUT3:SUY3"/>
    <mergeCell ref="SUZ3:SVE3"/>
    <mergeCell ref="SSX3:STC3"/>
    <mergeCell ref="STD3:STI3"/>
    <mergeCell ref="STJ3:STO3"/>
    <mergeCell ref="STP3:STU3"/>
    <mergeCell ref="STV3:SUA3"/>
    <mergeCell ref="SRT3:SRY3"/>
    <mergeCell ref="SRZ3:SSE3"/>
    <mergeCell ref="SSF3:SSK3"/>
    <mergeCell ref="SSL3:SSQ3"/>
    <mergeCell ref="SSR3:SSW3"/>
    <mergeCell ref="SQP3:SQU3"/>
    <mergeCell ref="SQV3:SRA3"/>
    <mergeCell ref="SRB3:SRG3"/>
    <mergeCell ref="SRH3:SRM3"/>
    <mergeCell ref="SRN3:SRS3"/>
    <mergeCell ref="SPL3:SPQ3"/>
    <mergeCell ref="SPR3:SPW3"/>
    <mergeCell ref="SPX3:SQC3"/>
    <mergeCell ref="SQD3:SQI3"/>
    <mergeCell ref="SQJ3:SQO3"/>
    <mergeCell ref="SOH3:SOM3"/>
    <mergeCell ref="SON3:SOS3"/>
    <mergeCell ref="SOT3:SOY3"/>
    <mergeCell ref="SOZ3:SPE3"/>
    <mergeCell ref="SPF3:SPK3"/>
    <mergeCell ref="SND3:SNI3"/>
    <mergeCell ref="SNJ3:SNO3"/>
    <mergeCell ref="SNP3:SNU3"/>
    <mergeCell ref="SNV3:SOA3"/>
    <mergeCell ref="SOB3:SOG3"/>
    <mergeCell ref="SLZ3:SME3"/>
    <mergeCell ref="SMF3:SMK3"/>
    <mergeCell ref="SML3:SMQ3"/>
    <mergeCell ref="SMR3:SMW3"/>
    <mergeCell ref="SMX3:SNC3"/>
    <mergeCell ref="SKV3:SLA3"/>
    <mergeCell ref="SLB3:SLG3"/>
    <mergeCell ref="SLH3:SLM3"/>
    <mergeCell ref="SLN3:SLS3"/>
    <mergeCell ref="SLT3:SLY3"/>
    <mergeCell ref="SJR3:SJW3"/>
    <mergeCell ref="SJX3:SKC3"/>
    <mergeCell ref="SKD3:SKI3"/>
    <mergeCell ref="SKJ3:SKO3"/>
    <mergeCell ref="SKP3:SKU3"/>
    <mergeCell ref="SIN3:SIS3"/>
    <mergeCell ref="SIT3:SIY3"/>
    <mergeCell ref="SIZ3:SJE3"/>
    <mergeCell ref="SJF3:SJK3"/>
    <mergeCell ref="SJL3:SJQ3"/>
    <mergeCell ref="SHJ3:SHO3"/>
    <mergeCell ref="SHP3:SHU3"/>
    <mergeCell ref="SHV3:SIA3"/>
    <mergeCell ref="SIB3:SIG3"/>
    <mergeCell ref="SIH3:SIM3"/>
    <mergeCell ref="SGF3:SGK3"/>
    <mergeCell ref="SGL3:SGQ3"/>
    <mergeCell ref="SGR3:SGW3"/>
    <mergeCell ref="SGX3:SHC3"/>
    <mergeCell ref="SHD3:SHI3"/>
    <mergeCell ref="SFB3:SFG3"/>
    <mergeCell ref="SFH3:SFM3"/>
    <mergeCell ref="SFN3:SFS3"/>
    <mergeCell ref="SFT3:SFY3"/>
    <mergeCell ref="SFZ3:SGE3"/>
    <mergeCell ref="SDX3:SEC3"/>
    <mergeCell ref="SED3:SEI3"/>
    <mergeCell ref="SEJ3:SEO3"/>
    <mergeCell ref="SEP3:SEU3"/>
    <mergeCell ref="SEV3:SFA3"/>
    <mergeCell ref="SCT3:SCY3"/>
    <mergeCell ref="SCZ3:SDE3"/>
    <mergeCell ref="SDF3:SDK3"/>
    <mergeCell ref="SDL3:SDQ3"/>
    <mergeCell ref="SDR3:SDW3"/>
    <mergeCell ref="SBP3:SBU3"/>
    <mergeCell ref="SBV3:SCA3"/>
    <mergeCell ref="SCB3:SCG3"/>
    <mergeCell ref="SCH3:SCM3"/>
    <mergeCell ref="SCN3:SCS3"/>
    <mergeCell ref="SAL3:SAQ3"/>
    <mergeCell ref="SAR3:SAW3"/>
    <mergeCell ref="SAX3:SBC3"/>
    <mergeCell ref="SBD3:SBI3"/>
    <mergeCell ref="SBJ3:SBO3"/>
    <mergeCell ref="RZH3:RZM3"/>
    <mergeCell ref="RZN3:RZS3"/>
    <mergeCell ref="RZT3:RZY3"/>
    <mergeCell ref="RZZ3:SAE3"/>
    <mergeCell ref="SAF3:SAK3"/>
    <mergeCell ref="RYD3:RYI3"/>
    <mergeCell ref="RYJ3:RYO3"/>
    <mergeCell ref="RYP3:RYU3"/>
    <mergeCell ref="RYV3:RZA3"/>
    <mergeCell ref="RZB3:RZG3"/>
    <mergeCell ref="RWZ3:RXE3"/>
    <mergeCell ref="RXF3:RXK3"/>
    <mergeCell ref="RXL3:RXQ3"/>
    <mergeCell ref="RXR3:RXW3"/>
    <mergeCell ref="RXX3:RYC3"/>
    <mergeCell ref="RVV3:RWA3"/>
    <mergeCell ref="RWB3:RWG3"/>
    <mergeCell ref="RWH3:RWM3"/>
    <mergeCell ref="RWN3:RWS3"/>
    <mergeCell ref="RWT3:RWY3"/>
    <mergeCell ref="RUR3:RUW3"/>
    <mergeCell ref="RUX3:RVC3"/>
    <mergeCell ref="RVD3:RVI3"/>
    <mergeCell ref="RVJ3:RVO3"/>
    <mergeCell ref="RVP3:RVU3"/>
    <mergeCell ref="RTN3:RTS3"/>
    <mergeCell ref="RTT3:RTY3"/>
    <mergeCell ref="RTZ3:RUE3"/>
    <mergeCell ref="RUF3:RUK3"/>
    <mergeCell ref="RUL3:RUQ3"/>
    <mergeCell ref="RSJ3:RSO3"/>
    <mergeCell ref="RSP3:RSU3"/>
    <mergeCell ref="RSV3:RTA3"/>
    <mergeCell ref="RTB3:RTG3"/>
    <mergeCell ref="RTH3:RTM3"/>
    <mergeCell ref="RRF3:RRK3"/>
    <mergeCell ref="RRL3:RRQ3"/>
    <mergeCell ref="RRR3:RRW3"/>
    <mergeCell ref="RRX3:RSC3"/>
    <mergeCell ref="RSD3:RSI3"/>
    <mergeCell ref="RQB3:RQG3"/>
    <mergeCell ref="RQH3:RQM3"/>
    <mergeCell ref="RQN3:RQS3"/>
    <mergeCell ref="RQT3:RQY3"/>
    <mergeCell ref="RQZ3:RRE3"/>
    <mergeCell ref="ROX3:RPC3"/>
    <mergeCell ref="RPD3:RPI3"/>
    <mergeCell ref="RPJ3:RPO3"/>
    <mergeCell ref="RPP3:RPU3"/>
    <mergeCell ref="RPV3:RQA3"/>
    <mergeCell ref="RNT3:RNY3"/>
    <mergeCell ref="RNZ3:ROE3"/>
    <mergeCell ref="ROF3:ROK3"/>
    <mergeCell ref="ROL3:ROQ3"/>
    <mergeCell ref="ROR3:ROW3"/>
    <mergeCell ref="RMP3:RMU3"/>
    <mergeCell ref="RMV3:RNA3"/>
    <mergeCell ref="RNB3:RNG3"/>
    <mergeCell ref="RNH3:RNM3"/>
    <mergeCell ref="RNN3:RNS3"/>
    <mergeCell ref="RLL3:RLQ3"/>
    <mergeCell ref="RLR3:RLW3"/>
    <mergeCell ref="RLX3:RMC3"/>
    <mergeCell ref="RMD3:RMI3"/>
    <mergeCell ref="RMJ3:RMO3"/>
    <mergeCell ref="RKH3:RKM3"/>
    <mergeCell ref="RKN3:RKS3"/>
    <mergeCell ref="RKT3:RKY3"/>
    <mergeCell ref="RKZ3:RLE3"/>
    <mergeCell ref="RLF3:RLK3"/>
    <mergeCell ref="RJD3:RJI3"/>
    <mergeCell ref="RJJ3:RJO3"/>
    <mergeCell ref="RJP3:RJU3"/>
    <mergeCell ref="RJV3:RKA3"/>
    <mergeCell ref="RKB3:RKG3"/>
    <mergeCell ref="RHZ3:RIE3"/>
    <mergeCell ref="RIF3:RIK3"/>
    <mergeCell ref="RIL3:RIQ3"/>
    <mergeCell ref="RIR3:RIW3"/>
    <mergeCell ref="RIX3:RJC3"/>
    <mergeCell ref="RGV3:RHA3"/>
    <mergeCell ref="RHB3:RHG3"/>
    <mergeCell ref="RHH3:RHM3"/>
    <mergeCell ref="RHN3:RHS3"/>
    <mergeCell ref="RHT3:RHY3"/>
    <mergeCell ref="RFR3:RFW3"/>
    <mergeCell ref="RFX3:RGC3"/>
    <mergeCell ref="RGD3:RGI3"/>
    <mergeCell ref="RGJ3:RGO3"/>
    <mergeCell ref="RGP3:RGU3"/>
    <mergeCell ref="REN3:RES3"/>
    <mergeCell ref="RET3:REY3"/>
    <mergeCell ref="REZ3:RFE3"/>
    <mergeCell ref="RFF3:RFK3"/>
    <mergeCell ref="RFL3:RFQ3"/>
    <mergeCell ref="RDJ3:RDO3"/>
    <mergeCell ref="RDP3:RDU3"/>
    <mergeCell ref="RDV3:REA3"/>
    <mergeCell ref="REB3:REG3"/>
    <mergeCell ref="REH3:REM3"/>
    <mergeCell ref="RCF3:RCK3"/>
    <mergeCell ref="RCL3:RCQ3"/>
    <mergeCell ref="RCR3:RCW3"/>
    <mergeCell ref="RCX3:RDC3"/>
    <mergeCell ref="RDD3:RDI3"/>
    <mergeCell ref="RBB3:RBG3"/>
    <mergeCell ref="RBH3:RBM3"/>
    <mergeCell ref="RBN3:RBS3"/>
    <mergeCell ref="RBT3:RBY3"/>
    <mergeCell ref="RBZ3:RCE3"/>
    <mergeCell ref="QZX3:RAC3"/>
    <mergeCell ref="RAD3:RAI3"/>
    <mergeCell ref="RAJ3:RAO3"/>
    <mergeCell ref="RAP3:RAU3"/>
    <mergeCell ref="RAV3:RBA3"/>
    <mergeCell ref="QYT3:QYY3"/>
    <mergeCell ref="QYZ3:QZE3"/>
    <mergeCell ref="QZF3:QZK3"/>
    <mergeCell ref="QZL3:QZQ3"/>
    <mergeCell ref="QZR3:QZW3"/>
    <mergeCell ref="QXP3:QXU3"/>
    <mergeCell ref="QXV3:QYA3"/>
    <mergeCell ref="QYB3:QYG3"/>
    <mergeCell ref="QYH3:QYM3"/>
    <mergeCell ref="QYN3:QYS3"/>
    <mergeCell ref="QWL3:QWQ3"/>
    <mergeCell ref="QWR3:QWW3"/>
    <mergeCell ref="QWX3:QXC3"/>
    <mergeCell ref="QXD3:QXI3"/>
    <mergeCell ref="QXJ3:QXO3"/>
    <mergeCell ref="QVH3:QVM3"/>
    <mergeCell ref="QVN3:QVS3"/>
    <mergeCell ref="QVT3:QVY3"/>
    <mergeCell ref="QVZ3:QWE3"/>
    <mergeCell ref="QWF3:QWK3"/>
    <mergeCell ref="QUD3:QUI3"/>
    <mergeCell ref="QUJ3:QUO3"/>
    <mergeCell ref="QUP3:QUU3"/>
    <mergeCell ref="QUV3:QVA3"/>
    <mergeCell ref="QVB3:QVG3"/>
    <mergeCell ref="QSZ3:QTE3"/>
    <mergeCell ref="QTF3:QTK3"/>
    <mergeCell ref="QTL3:QTQ3"/>
    <mergeCell ref="QTR3:QTW3"/>
    <mergeCell ref="QTX3:QUC3"/>
    <mergeCell ref="QRV3:QSA3"/>
    <mergeCell ref="QSB3:QSG3"/>
    <mergeCell ref="QSH3:QSM3"/>
    <mergeCell ref="QSN3:QSS3"/>
    <mergeCell ref="QST3:QSY3"/>
    <mergeCell ref="QQR3:QQW3"/>
    <mergeCell ref="QQX3:QRC3"/>
    <mergeCell ref="QRD3:QRI3"/>
    <mergeCell ref="QRJ3:QRO3"/>
    <mergeCell ref="QRP3:QRU3"/>
    <mergeCell ref="QPN3:QPS3"/>
    <mergeCell ref="QPT3:QPY3"/>
    <mergeCell ref="QPZ3:QQE3"/>
    <mergeCell ref="QQF3:QQK3"/>
    <mergeCell ref="QQL3:QQQ3"/>
    <mergeCell ref="QOJ3:QOO3"/>
    <mergeCell ref="QOP3:QOU3"/>
    <mergeCell ref="QOV3:QPA3"/>
    <mergeCell ref="QPB3:QPG3"/>
    <mergeCell ref="QPH3:QPM3"/>
    <mergeCell ref="QNF3:QNK3"/>
    <mergeCell ref="QNL3:QNQ3"/>
    <mergeCell ref="QNR3:QNW3"/>
    <mergeCell ref="QNX3:QOC3"/>
    <mergeCell ref="QOD3:QOI3"/>
    <mergeCell ref="QMB3:QMG3"/>
    <mergeCell ref="QMH3:QMM3"/>
    <mergeCell ref="QMN3:QMS3"/>
    <mergeCell ref="QMT3:QMY3"/>
    <mergeCell ref="QMZ3:QNE3"/>
    <mergeCell ref="QKX3:QLC3"/>
    <mergeCell ref="QLD3:QLI3"/>
    <mergeCell ref="QLJ3:QLO3"/>
    <mergeCell ref="QLP3:QLU3"/>
    <mergeCell ref="QLV3:QMA3"/>
    <mergeCell ref="QJT3:QJY3"/>
    <mergeCell ref="QJZ3:QKE3"/>
    <mergeCell ref="QKF3:QKK3"/>
    <mergeCell ref="QKL3:QKQ3"/>
    <mergeCell ref="QKR3:QKW3"/>
    <mergeCell ref="QIP3:QIU3"/>
    <mergeCell ref="QIV3:QJA3"/>
    <mergeCell ref="QJB3:QJG3"/>
    <mergeCell ref="QJH3:QJM3"/>
    <mergeCell ref="QJN3:QJS3"/>
    <mergeCell ref="QHL3:QHQ3"/>
    <mergeCell ref="QHR3:QHW3"/>
    <mergeCell ref="QHX3:QIC3"/>
    <mergeCell ref="QID3:QII3"/>
    <mergeCell ref="QIJ3:QIO3"/>
    <mergeCell ref="QGH3:QGM3"/>
    <mergeCell ref="QGN3:QGS3"/>
    <mergeCell ref="QGT3:QGY3"/>
    <mergeCell ref="QGZ3:QHE3"/>
    <mergeCell ref="QHF3:QHK3"/>
    <mergeCell ref="QFD3:QFI3"/>
    <mergeCell ref="QFJ3:QFO3"/>
    <mergeCell ref="QFP3:QFU3"/>
    <mergeCell ref="QFV3:QGA3"/>
    <mergeCell ref="QGB3:QGG3"/>
    <mergeCell ref="QDZ3:QEE3"/>
    <mergeCell ref="QEF3:QEK3"/>
    <mergeCell ref="QEL3:QEQ3"/>
    <mergeCell ref="QER3:QEW3"/>
    <mergeCell ref="QEX3:QFC3"/>
    <mergeCell ref="QCV3:QDA3"/>
    <mergeCell ref="QDB3:QDG3"/>
    <mergeCell ref="QDH3:QDM3"/>
    <mergeCell ref="QDN3:QDS3"/>
    <mergeCell ref="QDT3:QDY3"/>
    <mergeCell ref="QBR3:QBW3"/>
    <mergeCell ref="QBX3:QCC3"/>
    <mergeCell ref="QCD3:QCI3"/>
    <mergeCell ref="QCJ3:QCO3"/>
    <mergeCell ref="QCP3:QCU3"/>
    <mergeCell ref="QAN3:QAS3"/>
    <mergeCell ref="QAT3:QAY3"/>
    <mergeCell ref="QAZ3:QBE3"/>
    <mergeCell ref="QBF3:QBK3"/>
    <mergeCell ref="QBL3:QBQ3"/>
    <mergeCell ref="PZJ3:PZO3"/>
    <mergeCell ref="PZP3:PZU3"/>
    <mergeCell ref="PZV3:QAA3"/>
    <mergeCell ref="QAB3:QAG3"/>
    <mergeCell ref="QAH3:QAM3"/>
    <mergeCell ref="PYF3:PYK3"/>
    <mergeCell ref="PYL3:PYQ3"/>
    <mergeCell ref="PYR3:PYW3"/>
    <mergeCell ref="PYX3:PZC3"/>
    <mergeCell ref="PZD3:PZI3"/>
    <mergeCell ref="PXB3:PXG3"/>
    <mergeCell ref="PXH3:PXM3"/>
    <mergeCell ref="PXN3:PXS3"/>
    <mergeCell ref="PXT3:PXY3"/>
    <mergeCell ref="PXZ3:PYE3"/>
    <mergeCell ref="PVX3:PWC3"/>
    <mergeCell ref="PWD3:PWI3"/>
    <mergeCell ref="PWJ3:PWO3"/>
    <mergeCell ref="PWP3:PWU3"/>
    <mergeCell ref="PWV3:PXA3"/>
    <mergeCell ref="PUT3:PUY3"/>
    <mergeCell ref="PUZ3:PVE3"/>
    <mergeCell ref="PVF3:PVK3"/>
    <mergeCell ref="PVL3:PVQ3"/>
    <mergeCell ref="PVR3:PVW3"/>
    <mergeCell ref="PTP3:PTU3"/>
    <mergeCell ref="PTV3:PUA3"/>
    <mergeCell ref="PUB3:PUG3"/>
    <mergeCell ref="PUH3:PUM3"/>
    <mergeCell ref="PUN3:PUS3"/>
    <mergeCell ref="PSL3:PSQ3"/>
    <mergeCell ref="PSR3:PSW3"/>
    <mergeCell ref="PSX3:PTC3"/>
    <mergeCell ref="PTD3:PTI3"/>
    <mergeCell ref="PTJ3:PTO3"/>
    <mergeCell ref="PRH3:PRM3"/>
    <mergeCell ref="PRN3:PRS3"/>
    <mergeCell ref="PRT3:PRY3"/>
    <mergeCell ref="PRZ3:PSE3"/>
    <mergeCell ref="PSF3:PSK3"/>
    <mergeCell ref="PQD3:PQI3"/>
    <mergeCell ref="PQJ3:PQO3"/>
    <mergeCell ref="PQP3:PQU3"/>
    <mergeCell ref="PQV3:PRA3"/>
    <mergeCell ref="PRB3:PRG3"/>
    <mergeCell ref="POZ3:PPE3"/>
    <mergeCell ref="PPF3:PPK3"/>
    <mergeCell ref="PPL3:PPQ3"/>
    <mergeCell ref="PPR3:PPW3"/>
    <mergeCell ref="PPX3:PQC3"/>
    <mergeCell ref="PNV3:POA3"/>
    <mergeCell ref="POB3:POG3"/>
    <mergeCell ref="POH3:POM3"/>
    <mergeCell ref="PON3:POS3"/>
    <mergeCell ref="POT3:POY3"/>
    <mergeCell ref="PMR3:PMW3"/>
    <mergeCell ref="PMX3:PNC3"/>
    <mergeCell ref="PND3:PNI3"/>
    <mergeCell ref="PNJ3:PNO3"/>
    <mergeCell ref="PNP3:PNU3"/>
    <mergeCell ref="PLN3:PLS3"/>
    <mergeCell ref="PLT3:PLY3"/>
    <mergeCell ref="PLZ3:PME3"/>
    <mergeCell ref="PMF3:PMK3"/>
    <mergeCell ref="PML3:PMQ3"/>
    <mergeCell ref="PKJ3:PKO3"/>
    <mergeCell ref="PKP3:PKU3"/>
    <mergeCell ref="PKV3:PLA3"/>
    <mergeCell ref="PLB3:PLG3"/>
    <mergeCell ref="PLH3:PLM3"/>
    <mergeCell ref="PJF3:PJK3"/>
    <mergeCell ref="PJL3:PJQ3"/>
    <mergeCell ref="PJR3:PJW3"/>
    <mergeCell ref="PJX3:PKC3"/>
    <mergeCell ref="PKD3:PKI3"/>
    <mergeCell ref="PIB3:PIG3"/>
    <mergeCell ref="PIH3:PIM3"/>
    <mergeCell ref="PIN3:PIS3"/>
    <mergeCell ref="PIT3:PIY3"/>
    <mergeCell ref="PIZ3:PJE3"/>
    <mergeCell ref="PGX3:PHC3"/>
    <mergeCell ref="PHD3:PHI3"/>
    <mergeCell ref="PHJ3:PHO3"/>
    <mergeCell ref="PHP3:PHU3"/>
    <mergeCell ref="PHV3:PIA3"/>
    <mergeCell ref="PFT3:PFY3"/>
    <mergeCell ref="PFZ3:PGE3"/>
    <mergeCell ref="PGF3:PGK3"/>
    <mergeCell ref="PGL3:PGQ3"/>
    <mergeCell ref="PGR3:PGW3"/>
    <mergeCell ref="PEP3:PEU3"/>
    <mergeCell ref="PEV3:PFA3"/>
    <mergeCell ref="PFB3:PFG3"/>
    <mergeCell ref="PFH3:PFM3"/>
    <mergeCell ref="PFN3:PFS3"/>
    <mergeCell ref="PDL3:PDQ3"/>
    <mergeCell ref="PDR3:PDW3"/>
    <mergeCell ref="PDX3:PEC3"/>
    <mergeCell ref="PED3:PEI3"/>
    <mergeCell ref="PEJ3:PEO3"/>
    <mergeCell ref="PCH3:PCM3"/>
    <mergeCell ref="PCN3:PCS3"/>
    <mergeCell ref="PCT3:PCY3"/>
    <mergeCell ref="PCZ3:PDE3"/>
    <mergeCell ref="PDF3:PDK3"/>
    <mergeCell ref="PBD3:PBI3"/>
    <mergeCell ref="PBJ3:PBO3"/>
    <mergeCell ref="PBP3:PBU3"/>
    <mergeCell ref="PBV3:PCA3"/>
    <mergeCell ref="PCB3:PCG3"/>
    <mergeCell ref="OZZ3:PAE3"/>
    <mergeCell ref="PAF3:PAK3"/>
    <mergeCell ref="PAL3:PAQ3"/>
    <mergeCell ref="PAR3:PAW3"/>
    <mergeCell ref="PAX3:PBC3"/>
    <mergeCell ref="OYV3:OZA3"/>
    <mergeCell ref="OZB3:OZG3"/>
    <mergeCell ref="OZH3:OZM3"/>
    <mergeCell ref="OZN3:OZS3"/>
    <mergeCell ref="OZT3:OZY3"/>
    <mergeCell ref="OXR3:OXW3"/>
    <mergeCell ref="OXX3:OYC3"/>
    <mergeCell ref="OYD3:OYI3"/>
    <mergeCell ref="OYJ3:OYO3"/>
    <mergeCell ref="OYP3:OYU3"/>
    <mergeCell ref="OWN3:OWS3"/>
    <mergeCell ref="OWT3:OWY3"/>
    <mergeCell ref="OWZ3:OXE3"/>
    <mergeCell ref="OXF3:OXK3"/>
    <mergeCell ref="OXL3:OXQ3"/>
    <mergeCell ref="OVJ3:OVO3"/>
    <mergeCell ref="OVP3:OVU3"/>
    <mergeCell ref="OVV3:OWA3"/>
    <mergeCell ref="OWB3:OWG3"/>
    <mergeCell ref="OWH3:OWM3"/>
    <mergeCell ref="OUF3:OUK3"/>
    <mergeCell ref="OUL3:OUQ3"/>
    <mergeCell ref="OUR3:OUW3"/>
    <mergeCell ref="OUX3:OVC3"/>
    <mergeCell ref="OVD3:OVI3"/>
    <mergeCell ref="OTB3:OTG3"/>
    <mergeCell ref="OTH3:OTM3"/>
    <mergeCell ref="OTN3:OTS3"/>
    <mergeCell ref="OTT3:OTY3"/>
    <mergeCell ref="OTZ3:OUE3"/>
    <mergeCell ref="ORX3:OSC3"/>
    <mergeCell ref="OSD3:OSI3"/>
    <mergeCell ref="OSJ3:OSO3"/>
    <mergeCell ref="OSP3:OSU3"/>
    <mergeCell ref="OSV3:OTA3"/>
    <mergeCell ref="OQT3:OQY3"/>
    <mergeCell ref="OQZ3:ORE3"/>
    <mergeCell ref="ORF3:ORK3"/>
    <mergeCell ref="ORL3:ORQ3"/>
    <mergeCell ref="ORR3:ORW3"/>
    <mergeCell ref="OPP3:OPU3"/>
    <mergeCell ref="OPV3:OQA3"/>
    <mergeCell ref="OQB3:OQG3"/>
    <mergeCell ref="OQH3:OQM3"/>
    <mergeCell ref="OQN3:OQS3"/>
    <mergeCell ref="OOL3:OOQ3"/>
    <mergeCell ref="OOR3:OOW3"/>
    <mergeCell ref="OOX3:OPC3"/>
    <mergeCell ref="OPD3:OPI3"/>
    <mergeCell ref="OPJ3:OPO3"/>
    <mergeCell ref="ONH3:ONM3"/>
    <mergeCell ref="ONN3:ONS3"/>
    <mergeCell ref="ONT3:ONY3"/>
    <mergeCell ref="ONZ3:OOE3"/>
    <mergeCell ref="OOF3:OOK3"/>
    <mergeCell ref="OMD3:OMI3"/>
    <mergeCell ref="OMJ3:OMO3"/>
    <mergeCell ref="OMP3:OMU3"/>
    <mergeCell ref="OMV3:ONA3"/>
    <mergeCell ref="ONB3:ONG3"/>
    <mergeCell ref="OKZ3:OLE3"/>
    <mergeCell ref="OLF3:OLK3"/>
    <mergeCell ref="OLL3:OLQ3"/>
    <mergeCell ref="OLR3:OLW3"/>
    <mergeCell ref="OLX3:OMC3"/>
    <mergeCell ref="OJV3:OKA3"/>
    <mergeCell ref="OKB3:OKG3"/>
    <mergeCell ref="OKH3:OKM3"/>
    <mergeCell ref="OKN3:OKS3"/>
    <mergeCell ref="OKT3:OKY3"/>
    <mergeCell ref="OIR3:OIW3"/>
    <mergeCell ref="OIX3:OJC3"/>
    <mergeCell ref="OJD3:OJI3"/>
    <mergeCell ref="OJJ3:OJO3"/>
    <mergeCell ref="OJP3:OJU3"/>
    <mergeCell ref="OHN3:OHS3"/>
    <mergeCell ref="OHT3:OHY3"/>
    <mergeCell ref="OHZ3:OIE3"/>
    <mergeCell ref="OIF3:OIK3"/>
    <mergeCell ref="OIL3:OIQ3"/>
    <mergeCell ref="OGJ3:OGO3"/>
    <mergeCell ref="OGP3:OGU3"/>
    <mergeCell ref="OGV3:OHA3"/>
    <mergeCell ref="OHB3:OHG3"/>
    <mergeCell ref="OHH3:OHM3"/>
    <mergeCell ref="OFF3:OFK3"/>
    <mergeCell ref="OFL3:OFQ3"/>
    <mergeCell ref="OFR3:OFW3"/>
    <mergeCell ref="OFX3:OGC3"/>
    <mergeCell ref="OGD3:OGI3"/>
    <mergeCell ref="OEB3:OEG3"/>
    <mergeCell ref="OEH3:OEM3"/>
    <mergeCell ref="OEN3:OES3"/>
    <mergeCell ref="OET3:OEY3"/>
    <mergeCell ref="OEZ3:OFE3"/>
    <mergeCell ref="OCX3:ODC3"/>
    <mergeCell ref="ODD3:ODI3"/>
    <mergeCell ref="ODJ3:ODO3"/>
    <mergeCell ref="ODP3:ODU3"/>
    <mergeCell ref="ODV3:OEA3"/>
    <mergeCell ref="OBT3:OBY3"/>
    <mergeCell ref="OBZ3:OCE3"/>
    <mergeCell ref="OCF3:OCK3"/>
    <mergeCell ref="OCL3:OCQ3"/>
    <mergeCell ref="OCR3:OCW3"/>
    <mergeCell ref="OAP3:OAU3"/>
    <mergeCell ref="OAV3:OBA3"/>
    <mergeCell ref="OBB3:OBG3"/>
    <mergeCell ref="OBH3:OBM3"/>
    <mergeCell ref="OBN3:OBS3"/>
    <mergeCell ref="NZL3:NZQ3"/>
    <mergeCell ref="NZR3:NZW3"/>
    <mergeCell ref="NZX3:OAC3"/>
    <mergeCell ref="OAD3:OAI3"/>
    <mergeCell ref="OAJ3:OAO3"/>
    <mergeCell ref="NYH3:NYM3"/>
    <mergeCell ref="NYN3:NYS3"/>
    <mergeCell ref="NYT3:NYY3"/>
    <mergeCell ref="NYZ3:NZE3"/>
    <mergeCell ref="NZF3:NZK3"/>
    <mergeCell ref="NXD3:NXI3"/>
    <mergeCell ref="NXJ3:NXO3"/>
    <mergeCell ref="NXP3:NXU3"/>
    <mergeCell ref="NXV3:NYA3"/>
    <mergeCell ref="NYB3:NYG3"/>
    <mergeCell ref="NVZ3:NWE3"/>
    <mergeCell ref="NWF3:NWK3"/>
    <mergeCell ref="NWL3:NWQ3"/>
    <mergeCell ref="NWR3:NWW3"/>
    <mergeCell ref="NWX3:NXC3"/>
    <mergeCell ref="NUV3:NVA3"/>
    <mergeCell ref="NVB3:NVG3"/>
    <mergeCell ref="NVH3:NVM3"/>
    <mergeCell ref="NVN3:NVS3"/>
    <mergeCell ref="NVT3:NVY3"/>
    <mergeCell ref="NTR3:NTW3"/>
    <mergeCell ref="NTX3:NUC3"/>
    <mergeCell ref="NUD3:NUI3"/>
    <mergeCell ref="NUJ3:NUO3"/>
    <mergeCell ref="NUP3:NUU3"/>
    <mergeCell ref="NSN3:NSS3"/>
    <mergeCell ref="NST3:NSY3"/>
    <mergeCell ref="NSZ3:NTE3"/>
    <mergeCell ref="NTF3:NTK3"/>
    <mergeCell ref="NTL3:NTQ3"/>
    <mergeCell ref="NRJ3:NRO3"/>
    <mergeCell ref="NRP3:NRU3"/>
    <mergeCell ref="NRV3:NSA3"/>
    <mergeCell ref="NSB3:NSG3"/>
    <mergeCell ref="NSH3:NSM3"/>
    <mergeCell ref="NQF3:NQK3"/>
    <mergeCell ref="NQL3:NQQ3"/>
    <mergeCell ref="NQR3:NQW3"/>
    <mergeCell ref="NQX3:NRC3"/>
    <mergeCell ref="NRD3:NRI3"/>
    <mergeCell ref="NPB3:NPG3"/>
    <mergeCell ref="NPH3:NPM3"/>
    <mergeCell ref="NPN3:NPS3"/>
    <mergeCell ref="NPT3:NPY3"/>
    <mergeCell ref="NPZ3:NQE3"/>
    <mergeCell ref="NNX3:NOC3"/>
    <mergeCell ref="NOD3:NOI3"/>
    <mergeCell ref="NOJ3:NOO3"/>
    <mergeCell ref="NOP3:NOU3"/>
    <mergeCell ref="NOV3:NPA3"/>
    <mergeCell ref="NMT3:NMY3"/>
    <mergeCell ref="NMZ3:NNE3"/>
    <mergeCell ref="NNF3:NNK3"/>
    <mergeCell ref="NNL3:NNQ3"/>
    <mergeCell ref="NNR3:NNW3"/>
    <mergeCell ref="NLP3:NLU3"/>
    <mergeCell ref="NLV3:NMA3"/>
    <mergeCell ref="NMB3:NMG3"/>
    <mergeCell ref="NMH3:NMM3"/>
    <mergeCell ref="NMN3:NMS3"/>
    <mergeCell ref="NKL3:NKQ3"/>
    <mergeCell ref="NKR3:NKW3"/>
    <mergeCell ref="NKX3:NLC3"/>
    <mergeCell ref="NLD3:NLI3"/>
    <mergeCell ref="NLJ3:NLO3"/>
    <mergeCell ref="NJH3:NJM3"/>
    <mergeCell ref="NJN3:NJS3"/>
    <mergeCell ref="NJT3:NJY3"/>
    <mergeCell ref="NJZ3:NKE3"/>
    <mergeCell ref="NKF3:NKK3"/>
    <mergeCell ref="NID3:NII3"/>
    <mergeCell ref="NIJ3:NIO3"/>
    <mergeCell ref="NIP3:NIU3"/>
    <mergeCell ref="NIV3:NJA3"/>
    <mergeCell ref="NJB3:NJG3"/>
    <mergeCell ref="NGZ3:NHE3"/>
    <mergeCell ref="NHF3:NHK3"/>
    <mergeCell ref="NHL3:NHQ3"/>
    <mergeCell ref="NHR3:NHW3"/>
    <mergeCell ref="NHX3:NIC3"/>
    <mergeCell ref="NFV3:NGA3"/>
    <mergeCell ref="NGB3:NGG3"/>
    <mergeCell ref="NGH3:NGM3"/>
    <mergeCell ref="NGN3:NGS3"/>
    <mergeCell ref="NGT3:NGY3"/>
    <mergeCell ref="NER3:NEW3"/>
    <mergeCell ref="NEX3:NFC3"/>
    <mergeCell ref="NFD3:NFI3"/>
    <mergeCell ref="NFJ3:NFO3"/>
    <mergeCell ref="NFP3:NFU3"/>
    <mergeCell ref="NDN3:NDS3"/>
    <mergeCell ref="NDT3:NDY3"/>
    <mergeCell ref="NDZ3:NEE3"/>
    <mergeCell ref="NEF3:NEK3"/>
    <mergeCell ref="NEL3:NEQ3"/>
    <mergeCell ref="NCJ3:NCO3"/>
    <mergeCell ref="NCP3:NCU3"/>
    <mergeCell ref="NCV3:NDA3"/>
    <mergeCell ref="NDB3:NDG3"/>
    <mergeCell ref="NDH3:NDM3"/>
    <mergeCell ref="NBF3:NBK3"/>
    <mergeCell ref="NBL3:NBQ3"/>
    <mergeCell ref="NBR3:NBW3"/>
    <mergeCell ref="NBX3:NCC3"/>
    <mergeCell ref="NCD3:NCI3"/>
    <mergeCell ref="NAB3:NAG3"/>
    <mergeCell ref="NAH3:NAM3"/>
    <mergeCell ref="NAN3:NAS3"/>
    <mergeCell ref="NAT3:NAY3"/>
    <mergeCell ref="NAZ3:NBE3"/>
    <mergeCell ref="MYX3:MZC3"/>
    <mergeCell ref="MZD3:MZI3"/>
    <mergeCell ref="MZJ3:MZO3"/>
    <mergeCell ref="MZP3:MZU3"/>
    <mergeCell ref="MZV3:NAA3"/>
    <mergeCell ref="MXT3:MXY3"/>
    <mergeCell ref="MXZ3:MYE3"/>
    <mergeCell ref="MYF3:MYK3"/>
    <mergeCell ref="MYL3:MYQ3"/>
    <mergeCell ref="MYR3:MYW3"/>
    <mergeCell ref="MWP3:MWU3"/>
    <mergeCell ref="MWV3:MXA3"/>
    <mergeCell ref="MXB3:MXG3"/>
    <mergeCell ref="MXH3:MXM3"/>
    <mergeCell ref="MXN3:MXS3"/>
    <mergeCell ref="MVL3:MVQ3"/>
    <mergeCell ref="MVR3:MVW3"/>
    <mergeCell ref="MVX3:MWC3"/>
    <mergeCell ref="MWD3:MWI3"/>
    <mergeCell ref="MWJ3:MWO3"/>
    <mergeCell ref="MUH3:MUM3"/>
    <mergeCell ref="MUN3:MUS3"/>
    <mergeCell ref="MUT3:MUY3"/>
    <mergeCell ref="MUZ3:MVE3"/>
    <mergeCell ref="MVF3:MVK3"/>
    <mergeCell ref="MTD3:MTI3"/>
    <mergeCell ref="MTJ3:MTO3"/>
    <mergeCell ref="MTP3:MTU3"/>
    <mergeCell ref="MTV3:MUA3"/>
    <mergeCell ref="MUB3:MUG3"/>
    <mergeCell ref="MRZ3:MSE3"/>
    <mergeCell ref="MSF3:MSK3"/>
    <mergeCell ref="MSL3:MSQ3"/>
    <mergeCell ref="MSR3:MSW3"/>
    <mergeCell ref="MSX3:MTC3"/>
    <mergeCell ref="MQV3:MRA3"/>
    <mergeCell ref="MRB3:MRG3"/>
    <mergeCell ref="MRH3:MRM3"/>
    <mergeCell ref="MRN3:MRS3"/>
    <mergeCell ref="MRT3:MRY3"/>
    <mergeCell ref="MPR3:MPW3"/>
    <mergeCell ref="MPX3:MQC3"/>
    <mergeCell ref="MQD3:MQI3"/>
    <mergeCell ref="MQJ3:MQO3"/>
    <mergeCell ref="MQP3:MQU3"/>
    <mergeCell ref="MON3:MOS3"/>
    <mergeCell ref="MOT3:MOY3"/>
    <mergeCell ref="MOZ3:MPE3"/>
    <mergeCell ref="MPF3:MPK3"/>
    <mergeCell ref="MPL3:MPQ3"/>
    <mergeCell ref="MNJ3:MNO3"/>
    <mergeCell ref="MNP3:MNU3"/>
    <mergeCell ref="MNV3:MOA3"/>
    <mergeCell ref="MOB3:MOG3"/>
    <mergeCell ref="MOH3:MOM3"/>
    <mergeCell ref="MMF3:MMK3"/>
    <mergeCell ref="MML3:MMQ3"/>
    <mergeCell ref="MMR3:MMW3"/>
    <mergeCell ref="MMX3:MNC3"/>
    <mergeCell ref="MND3:MNI3"/>
    <mergeCell ref="MLB3:MLG3"/>
    <mergeCell ref="MLH3:MLM3"/>
    <mergeCell ref="MLN3:MLS3"/>
    <mergeCell ref="MLT3:MLY3"/>
    <mergeCell ref="MLZ3:MME3"/>
    <mergeCell ref="MJX3:MKC3"/>
    <mergeCell ref="MKD3:MKI3"/>
    <mergeCell ref="MKJ3:MKO3"/>
    <mergeCell ref="MKP3:MKU3"/>
    <mergeCell ref="MKV3:MLA3"/>
    <mergeCell ref="MIT3:MIY3"/>
    <mergeCell ref="MIZ3:MJE3"/>
    <mergeCell ref="MJF3:MJK3"/>
    <mergeCell ref="MJL3:MJQ3"/>
    <mergeCell ref="MJR3:MJW3"/>
    <mergeCell ref="MHP3:MHU3"/>
    <mergeCell ref="MHV3:MIA3"/>
    <mergeCell ref="MIB3:MIG3"/>
    <mergeCell ref="MIH3:MIM3"/>
    <mergeCell ref="MIN3:MIS3"/>
    <mergeCell ref="MGL3:MGQ3"/>
    <mergeCell ref="MGR3:MGW3"/>
    <mergeCell ref="MGX3:MHC3"/>
    <mergeCell ref="MHD3:MHI3"/>
    <mergeCell ref="MHJ3:MHO3"/>
    <mergeCell ref="MFH3:MFM3"/>
    <mergeCell ref="MFN3:MFS3"/>
    <mergeCell ref="MFT3:MFY3"/>
    <mergeCell ref="MFZ3:MGE3"/>
    <mergeCell ref="MGF3:MGK3"/>
    <mergeCell ref="MED3:MEI3"/>
    <mergeCell ref="MEJ3:MEO3"/>
    <mergeCell ref="MEP3:MEU3"/>
    <mergeCell ref="MEV3:MFA3"/>
    <mergeCell ref="MFB3:MFG3"/>
    <mergeCell ref="MCZ3:MDE3"/>
    <mergeCell ref="MDF3:MDK3"/>
    <mergeCell ref="MDL3:MDQ3"/>
    <mergeCell ref="MDR3:MDW3"/>
    <mergeCell ref="MDX3:MEC3"/>
    <mergeCell ref="MBV3:MCA3"/>
    <mergeCell ref="MCB3:MCG3"/>
    <mergeCell ref="MCH3:MCM3"/>
    <mergeCell ref="MCN3:MCS3"/>
    <mergeCell ref="MCT3:MCY3"/>
    <mergeCell ref="MAR3:MAW3"/>
    <mergeCell ref="MAX3:MBC3"/>
    <mergeCell ref="MBD3:MBI3"/>
    <mergeCell ref="MBJ3:MBO3"/>
    <mergeCell ref="MBP3:MBU3"/>
    <mergeCell ref="LZN3:LZS3"/>
    <mergeCell ref="LZT3:LZY3"/>
    <mergeCell ref="LZZ3:MAE3"/>
    <mergeCell ref="MAF3:MAK3"/>
    <mergeCell ref="MAL3:MAQ3"/>
    <mergeCell ref="LYJ3:LYO3"/>
    <mergeCell ref="LYP3:LYU3"/>
    <mergeCell ref="LYV3:LZA3"/>
    <mergeCell ref="LZB3:LZG3"/>
    <mergeCell ref="LZH3:LZM3"/>
    <mergeCell ref="LXF3:LXK3"/>
    <mergeCell ref="LXL3:LXQ3"/>
    <mergeCell ref="LXR3:LXW3"/>
    <mergeCell ref="LXX3:LYC3"/>
    <mergeCell ref="LYD3:LYI3"/>
    <mergeCell ref="LWB3:LWG3"/>
    <mergeCell ref="LWH3:LWM3"/>
    <mergeCell ref="LWN3:LWS3"/>
    <mergeCell ref="LWT3:LWY3"/>
    <mergeCell ref="LWZ3:LXE3"/>
    <mergeCell ref="LUX3:LVC3"/>
    <mergeCell ref="LVD3:LVI3"/>
    <mergeCell ref="LVJ3:LVO3"/>
    <mergeCell ref="LVP3:LVU3"/>
    <mergeCell ref="LVV3:LWA3"/>
    <mergeCell ref="LTT3:LTY3"/>
    <mergeCell ref="LTZ3:LUE3"/>
    <mergeCell ref="LUF3:LUK3"/>
    <mergeCell ref="LUL3:LUQ3"/>
    <mergeCell ref="LUR3:LUW3"/>
    <mergeCell ref="LSP3:LSU3"/>
    <mergeCell ref="LSV3:LTA3"/>
    <mergeCell ref="LTB3:LTG3"/>
    <mergeCell ref="LTH3:LTM3"/>
    <mergeCell ref="LTN3:LTS3"/>
    <mergeCell ref="LRL3:LRQ3"/>
    <mergeCell ref="LRR3:LRW3"/>
    <mergeCell ref="LRX3:LSC3"/>
    <mergeCell ref="LSD3:LSI3"/>
    <mergeCell ref="LSJ3:LSO3"/>
    <mergeCell ref="LQH3:LQM3"/>
    <mergeCell ref="LQN3:LQS3"/>
    <mergeCell ref="LQT3:LQY3"/>
    <mergeCell ref="LQZ3:LRE3"/>
    <mergeCell ref="LRF3:LRK3"/>
    <mergeCell ref="LPD3:LPI3"/>
    <mergeCell ref="LPJ3:LPO3"/>
    <mergeCell ref="LPP3:LPU3"/>
    <mergeCell ref="LPV3:LQA3"/>
    <mergeCell ref="LQB3:LQG3"/>
    <mergeCell ref="LNZ3:LOE3"/>
    <mergeCell ref="LOF3:LOK3"/>
    <mergeCell ref="LOL3:LOQ3"/>
    <mergeCell ref="LOR3:LOW3"/>
    <mergeCell ref="LOX3:LPC3"/>
    <mergeCell ref="LMV3:LNA3"/>
    <mergeCell ref="LNB3:LNG3"/>
    <mergeCell ref="LNH3:LNM3"/>
    <mergeCell ref="LNN3:LNS3"/>
    <mergeCell ref="LNT3:LNY3"/>
    <mergeCell ref="LLR3:LLW3"/>
    <mergeCell ref="LLX3:LMC3"/>
    <mergeCell ref="LMD3:LMI3"/>
    <mergeCell ref="LMJ3:LMO3"/>
    <mergeCell ref="LMP3:LMU3"/>
    <mergeCell ref="LKN3:LKS3"/>
    <mergeCell ref="LKT3:LKY3"/>
    <mergeCell ref="LKZ3:LLE3"/>
    <mergeCell ref="LLF3:LLK3"/>
    <mergeCell ref="LLL3:LLQ3"/>
    <mergeCell ref="LJJ3:LJO3"/>
    <mergeCell ref="LJP3:LJU3"/>
    <mergeCell ref="LJV3:LKA3"/>
    <mergeCell ref="LKB3:LKG3"/>
    <mergeCell ref="LKH3:LKM3"/>
    <mergeCell ref="LIF3:LIK3"/>
    <mergeCell ref="LIL3:LIQ3"/>
    <mergeCell ref="LIR3:LIW3"/>
    <mergeCell ref="LIX3:LJC3"/>
    <mergeCell ref="LJD3:LJI3"/>
    <mergeCell ref="LHB3:LHG3"/>
    <mergeCell ref="LHH3:LHM3"/>
    <mergeCell ref="LHN3:LHS3"/>
    <mergeCell ref="LHT3:LHY3"/>
    <mergeCell ref="LHZ3:LIE3"/>
    <mergeCell ref="LFX3:LGC3"/>
    <mergeCell ref="LGD3:LGI3"/>
    <mergeCell ref="LGJ3:LGO3"/>
    <mergeCell ref="LGP3:LGU3"/>
    <mergeCell ref="LGV3:LHA3"/>
    <mergeCell ref="LET3:LEY3"/>
    <mergeCell ref="LEZ3:LFE3"/>
    <mergeCell ref="LFF3:LFK3"/>
    <mergeCell ref="LFL3:LFQ3"/>
    <mergeCell ref="LFR3:LFW3"/>
    <mergeCell ref="LDP3:LDU3"/>
    <mergeCell ref="LDV3:LEA3"/>
    <mergeCell ref="LEB3:LEG3"/>
    <mergeCell ref="LEH3:LEM3"/>
    <mergeCell ref="LEN3:LES3"/>
    <mergeCell ref="LCL3:LCQ3"/>
    <mergeCell ref="LCR3:LCW3"/>
    <mergeCell ref="LCX3:LDC3"/>
    <mergeCell ref="LDD3:LDI3"/>
    <mergeCell ref="LDJ3:LDO3"/>
    <mergeCell ref="LBH3:LBM3"/>
    <mergeCell ref="LBN3:LBS3"/>
    <mergeCell ref="LBT3:LBY3"/>
    <mergeCell ref="LBZ3:LCE3"/>
    <mergeCell ref="LCF3:LCK3"/>
    <mergeCell ref="LAD3:LAI3"/>
    <mergeCell ref="LAJ3:LAO3"/>
    <mergeCell ref="LAP3:LAU3"/>
    <mergeCell ref="LAV3:LBA3"/>
    <mergeCell ref="LBB3:LBG3"/>
    <mergeCell ref="KYZ3:KZE3"/>
    <mergeCell ref="KZF3:KZK3"/>
    <mergeCell ref="KZL3:KZQ3"/>
    <mergeCell ref="KZR3:KZW3"/>
    <mergeCell ref="KZX3:LAC3"/>
    <mergeCell ref="KXV3:KYA3"/>
    <mergeCell ref="KYB3:KYG3"/>
    <mergeCell ref="KYH3:KYM3"/>
    <mergeCell ref="KYN3:KYS3"/>
    <mergeCell ref="KYT3:KYY3"/>
    <mergeCell ref="KWR3:KWW3"/>
    <mergeCell ref="KWX3:KXC3"/>
    <mergeCell ref="KXD3:KXI3"/>
    <mergeCell ref="KXJ3:KXO3"/>
    <mergeCell ref="KXP3:KXU3"/>
    <mergeCell ref="KVN3:KVS3"/>
    <mergeCell ref="KVT3:KVY3"/>
    <mergeCell ref="KVZ3:KWE3"/>
    <mergeCell ref="KWF3:KWK3"/>
    <mergeCell ref="KWL3:KWQ3"/>
    <mergeCell ref="KUJ3:KUO3"/>
    <mergeCell ref="KUP3:KUU3"/>
    <mergeCell ref="KUV3:KVA3"/>
    <mergeCell ref="KVB3:KVG3"/>
    <mergeCell ref="KVH3:KVM3"/>
    <mergeCell ref="KTF3:KTK3"/>
    <mergeCell ref="KTL3:KTQ3"/>
    <mergeCell ref="KTR3:KTW3"/>
    <mergeCell ref="KTX3:KUC3"/>
    <mergeCell ref="KUD3:KUI3"/>
    <mergeCell ref="KSB3:KSG3"/>
    <mergeCell ref="KSH3:KSM3"/>
    <mergeCell ref="KSN3:KSS3"/>
    <mergeCell ref="KST3:KSY3"/>
    <mergeCell ref="KSZ3:KTE3"/>
    <mergeCell ref="KQX3:KRC3"/>
    <mergeCell ref="KRD3:KRI3"/>
    <mergeCell ref="KRJ3:KRO3"/>
    <mergeCell ref="KRP3:KRU3"/>
    <mergeCell ref="KRV3:KSA3"/>
    <mergeCell ref="KPT3:KPY3"/>
    <mergeCell ref="KPZ3:KQE3"/>
    <mergeCell ref="KQF3:KQK3"/>
    <mergeCell ref="KQL3:KQQ3"/>
    <mergeCell ref="KQR3:KQW3"/>
    <mergeCell ref="KOP3:KOU3"/>
    <mergeCell ref="KOV3:KPA3"/>
    <mergeCell ref="KPB3:KPG3"/>
    <mergeCell ref="KPH3:KPM3"/>
    <mergeCell ref="KPN3:KPS3"/>
    <mergeCell ref="KNL3:KNQ3"/>
    <mergeCell ref="KNR3:KNW3"/>
    <mergeCell ref="KNX3:KOC3"/>
    <mergeCell ref="KOD3:KOI3"/>
    <mergeCell ref="KOJ3:KOO3"/>
    <mergeCell ref="KMH3:KMM3"/>
    <mergeCell ref="KMN3:KMS3"/>
    <mergeCell ref="KMT3:KMY3"/>
    <mergeCell ref="KMZ3:KNE3"/>
    <mergeCell ref="KNF3:KNK3"/>
    <mergeCell ref="KLD3:KLI3"/>
    <mergeCell ref="KLJ3:KLO3"/>
    <mergeCell ref="KLP3:KLU3"/>
    <mergeCell ref="KLV3:KMA3"/>
    <mergeCell ref="KMB3:KMG3"/>
    <mergeCell ref="KJZ3:KKE3"/>
    <mergeCell ref="KKF3:KKK3"/>
    <mergeCell ref="KKL3:KKQ3"/>
    <mergeCell ref="KKR3:KKW3"/>
    <mergeCell ref="KKX3:KLC3"/>
    <mergeCell ref="KIV3:KJA3"/>
    <mergeCell ref="KJB3:KJG3"/>
    <mergeCell ref="KJH3:KJM3"/>
    <mergeCell ref="KJN3:KJS3"/>
    <mergeCell ref="KJT3:KJY3"/>
    <mergeCell ref="KHR3:KHW3"/>
    <mergeCell ref="KHX3:KIC3"/>
    <mergeCell ref="KID3:KII3"/>
    <mergeCell ref="KIJ3:KIO3"/>
    <mergeCell ref="KIP3:KIU3"/>
    <mergeCell ref="KGN3:KGS3"/>
    <mergeCell ref="KGT3:KGY3"/>
    <mergeCell ref="KGZ3:KHE3"/>
    <mergeCell ref="KHF3:KHK3"/>
    <mergeCell ref="KHL3:KHQ3"/>
    <mergeCell ref="KFJ3:KFO3"/>
    <mergeCell ref="KFP3:KFU3"/>
    <mergeCell ref="KFV3:KGA3"/>
    <mergeCell ref="KGB3:KGG3"/>
    <mergeCell ref="KGH3:KGM3"/>
    <mergeCell ref="KEF3:KEK3"/>
    <mergeCell ref="KEL3:KEQ3"/>
    <mergeCell ref="KER3:KEW3"/>
    <mergeCell ref="KEX3:KFC3"/>
    <mergeCell ref="KFD3:KFI3"/>
    <mergeCell ref="KDB3:KDG3"/>
    <mergeCell ref="KDH3:KDM3"/>
    <mergeCell ref="KDN3:KDS3"/>
    <mergeCell ref="KDT3:KDY3"/>
    <mergeCell ref="KDZ3:KEE3"/>
    <mergeCell ref="KBX3:KCC3"/>
    <mergeCell ref="KCD3:KCI3"/>
    <mergeCell ref="KCJ3:KCO3"/>
    <mergeCell ref="KCP3:KCU3"/>
    <mergeCell ref="KCV3:KDA3"/>
    <mergeCell ref="KAT3:KAY3"/>
    <mergeCell ref="KAZ3:KBE3"/>
    <mergeCell ref="KBF3:KBK3"/>
    <mergeCell ref="KBL3:KBQ3"/>
    <mergeCell ref="KBR3:KBW3"/>
    <mergeCell ref="JZP3:JZU3"/>
    <mergeCell ref="JZV3:KAA3"/>
    <mergeCell ref="KAB3:KAG3"/>
    <mergeCell ref="KAH3:KAM3"/>
    <mergeCell ref="KAN3:KAS3"/>
    <mergeCell ref="JYL3:JYQ3"/>
    <mergeCell ref="JYR3:JYW3"/>
    <mergeCell ref="JYX3:JZC3"/>
    <mergeCell ref="JZD3:JZI3"/>
    <mergeCell ref="JZJ3:JZO3"/>
    <mergeCell ref="JXH3:JXM3"/>
    <mergeCell ref="JXN3:JXS3"/>
    <mergeCell ref="JXT3:JXY3"/>
    <mergeCell ref="JXZ3:JYE3"/>
    <mergeCell ref="JYF3:JYK3"/>
    <mergeCell ref="JWD3:JWI3"/>
    <mergeCell ref="JWJ3:JWO3"/>
    <mergeCell ref="JWP3:JWU3"/>
    <mergeCell ref="JWV3:JXA3"/>
    <mergeCell ref="JXB3:JXG3"/>
    <mergeCell ref="JUZ3:JVE3"/>
    <mergeCell ref="JVF3:JVK3"/>
    <mergeCell ref="JVL3:JVQ3"/>
    <mergeCell ref="JVR3:JVW3"/>
    <mergeCell ref="JVX3:JWC3"/>
    <mergeCell ref="JTV3:JUA3"/>
    <mergeCell ref="JUB3:JUG3"/>
    <mergeCell ref="JUH3:JUM3"/>
    <mergeCell ref="JUN3:JUS3"/>
    <mergeCell ref="JUT3:JUY3"/>
    <mergeCell ref="JSR3:JSW3"/>
    <mergeCell ref="JSX3:JTC3"/>
    <mergeCell ref="JTD3:JTI3"/>
    <mergeCell ref="JTJ3:JTO3"/>
    <mergeCell ref="JTP3:JTU3"/>
    <mergeCell ref="JRN3:JRS3"/>
    <mergeCell ref="JRT3:JRY3"/>
    <mergeCell ref="JRZ3:JSE3"/>
    <mergeCell ref="JSF3:JSK3"/>
    <mergeCell ref="JSL3:JSQ3"/>
    <mergeCell ref="JQJ3:JQO3"/>
    <mergeCell ref="JQP3:JQU3"/>
    <mergeCell ref="JQV3:JRA3"/>
    <mergeCell ref="JRB3:JRG3"/>
    <mergeCell ref="JRH3:JRM3"/>
    <mergeCell ref="JPF3:JPK3"/>
    <mergeCell ref="JPL3:JPQ3"/>
    <mergeCell ref="JPR3:JPW3"/>
    <mergeCell ref="JPX3:JQC3"/>
    <mergeCell ref="JQD3:JQI3"/>
    <mergeCell ref="JOB3:JOG3"/>
    <mergeCell ref="JOH3:JOM3"/>
    <mergeCell ref="JON3:JOS3"/>
    <mergeCell ref="JOT3:JOY3"/>
    <mergeCell ref="JOZ3:JPE3"/>
    <mergeCell ref="JMX3:JNC3"/>
    <mergeCell ref="JND3:JNI3"/>
    <mergeCell ref="JNJ3:JNO3"/>
    <mergeCell ref="JNP3:JNU3"/>
    <mergeCell ref="JNV3:JOA3"/>
    <mergeCell ref="JLT3:JLY3"/>
    <mergeCell ref="JLZ3:JME3"/>
    <mergeCell ref="JMF3:JMK3"/>
    <mergeCell ref="JML3:JMQ3"/>
    <mergeCell ref="JMR3:JMW3"/>
    <mergeCell ref="JKP3:JKU3"/>
    <mergeCell ref="JKV3:JLA3"/>
    <mergeCell ref="JLB3:JLG3"/>
    <mergeCell ref="JLH3:JLM3"/>
    <mergeCell ref="JLN3:JLS3"/>
    <mergeCell ref="JJL3:JJQ3"/>
    <mergeCell ref="JJR3:JJW3"/>
    <mergeCell ref="JJX3:JKC3"/>
    <mergeCell ref="JKD3:JKI3"/>
    <mergeCell ref="JKJ3:JKO3"/>
    <mergeCell ref="JIH3:JIM3"/>
    <mergeCell ref="JIN3:JIS3"/>
    <mergeCell ref="JIT3:JIY3"/>
    <mergeCell ref="JIZ3:JJE3"/>
    <mergeCell ref="JJF3:JJK3"/>
    <mergeCell ref="JHD3:JHI3"/>
    <mergeCell ref="JHJ3:JHO3"/>
    <mergeCell ref="JHP3:JHU3"/>
    <mergeCell ref="JHV3:JIA3"/>
    <mergeCell ref="JIB3:JIG3"/>
    <mergeCell ref="JFZ3:JGE3"/>
    <mergeCell ref="JGF3:JGK3"/>
    <mergeCell ref="JGL3:JGQ3"/>
    <mergeCell ref="JGR3:JGW3"/>
    <mergeCell ref="JGX3:JHC3"/>
    <mergeCell ref="JEV3:JFA3"/>
    <mergeCell ref="JFB3:JFG3"/>
    <mergeCell ref="JFH3:JFM3"/>
    <mergeCell ref="JFN3:JFS3"/>
    <mergeCell ref="JFT3:JFY3"/>
    <mergeCell ref="JDR3:JDW3"/>
    <mergeCell ref="JDX3:JEC3"/>
    <mergeCell ref="JED3:JEI3"/>
    <mergeCell ref="JEJ3:JEO3"/>
    <mergeCell ref="JEP3:JEU3"/>
    <mergeCell ref="JCN3:JCS3"/>
    <mergeCell ref="JCT3:JCY3"/>
    <mergeCell ref="JCZ3:JDE3"/>
    <mergeCell ref="JDF3:JDK3"/>
    <mergeCell ref="JDL3:JDQ3"/>
    <mergeCell ref="JBJ3:JBO3"/>
    <mergeCell ref="JBP3:JBU3"/>
    <mergeCell ref="JBV3:JCA3"/>
    <mergeCell ref="JCB3:JCG3"/>
    <mergeCell ref="JCH3:JCM3"/>
    <mergeCell ref="JAF3:JAK3"/>
    <mergeCell ref="JAL3:JAQ3"/>
    <mergeCell ref="JAR3:JAW3"/>
    <mergeCell ref="JAX3:JBC3"/>
    <mergeCell ref="JBD3:JBI3"/>
    <mergeCell ref="IZB3:IZG3"/>
    <mergeCell ref="IZH3:IZM3"/>
    <mergeCell ref="IZN3:IZS3"/>
    <mergeCell ref="IZT3:IZY3"/>
    <mergeCell ref="IZZ3:JAE3"/>
    <mergeCell ref="IXX3:IYC3"/>
    <mergeCell ref="IYD3:IYI3"/>
    <mergeCell ref="IYJ3:IYO3"/>
    <mergeCell ref="IYP3:IYU3"/>
    <mergeCell ref="IYV3:IZA3"/>
    <mergeCell ref="IWT3:IWY3"/>
    <mergeCell ref="IWZ3:IXE3"/>
    <mergeCell ref="IXF3:IXK3"/>
    <mergeCell ref="IXL3:IXQ3"/>
    <mergeCell ref="IXR3:IXW3"/>
    <mergeCell ref="IVP3:IVU3"/>
    <mergeCell ref="IVV3:IWA3"/>
    <mergeCell ref="IWB3:IWG3"/>
    <mergeCell ref="IWH3:IWM3"/>
    <mergeCell ref="IWN3:IWS3"/>
    <mergeCell ref="IUL3:IUQ3"/>
    <mergeCell ref="IUR3:IUW3"/>
    <mergeCell ref="IUX3:IVC3"/>
    <mergeCell ref="IVD3:IVI3"/>
    <mergeCell ref="IVJ3:IVO3"/>
    <mergeCell ref="ITH3:ITM3"/>
    <mergeCell ref="ITN3:ITS3"/>
    <mergeCell ref="ITT3:ITY3"/>
    <mergeCell ref="ITZ3:IUE3"/>
    <mergeCell ref="IUF3:IUK3"/>
    <mergeCell ref="ISD3:ISI3"/>
    <mergeCell ref="ISJ3:ISO3"/>
    <mergeCell ref="ISP3:ISU3"/>
    <mergeCell ref="ISV3:ITA3"/>
    <mergeCell ref="ITB3:ITG3"/>
    <mergeCell ref="IQZ3:IRE3"/>
    <mergeCell ref="IRF3:IRK3"/>
    <mergeCell ref="IRL3:IRQ3"/>
    <mergeCell ref="IRR3:IRW3"/>
    <mergeCell ref="IRX3:ISC3"/>
    <mergeCell ref="IPV3:IQA3"/>
    <mergeCell ref="IQB3:IQG3"/>
    <mergeCell ref="IQH3:IQM3"/>
    <mergeCell ref="IQN3:IQS3"/>
    <mergeCell ref="IQT3:IQY3"/>
    <mergeCell ref="IOR3:IOW3"/>
    <mergeCell ref="IOX3:IPC3"/>
    <mergeCell ref="IPD3:IPI3"/>
    <mergeCell ref="IPJ3:IPO3"/>
    <mergeCell ref="IPP3:IPU3"/>
    <mergeCell ref="INN3:INS3"/>
    <mergeCell ref="INT3:INY3"/>
    <mergeCell ref="INZ3:IOE3"/>
    <mergeCell ref="IOF3:IOK3"/>
    <mergeCell ref="IOL3:IOQ3"/>
    <mergeCell ref="IMJ3:IMO3"/>
    <mergeCell ref="IMP3:IMU3"/>
    <mergeCell ref="IMV3:INA3"/>
    <mergeCell ref="INB3:ING3"/>
    <mergeCell ref="INH3:INM3"/>
    <mergeCell ref="ILF3:ILK3"/>
    <mergeCell ref="ILL3:ILQ3"/>
    <mergeCell ref="ILR3:ILW3"/>
    <mergeCell ref="ILX3:IMC3"/>
    <mergeCell ref="IMD3:IMI3"/>
    <mergeCell ref="IKB3:IKG3"/>
    <mergeCell ref="IKH3:IKM3"/>
    <mergeCell ref="IKN3:IKS3"/>
    <mergeCell ref="IKT3:IKY3"/>
    <mergeCell ref="IKZ3:ILE3"/>
    <mergeCell ref="IIX3:IJC3"/>
    <mergeCell ref="IJD3:IJI3"/>
    <mergeCell ref="IJJ3:IJO3"/>
    <mergeCell ref="IJP3:IJU3"/>
    <mergeCell ref="IJV3:IKA3"/>
    <mergeCell ref="IHT3:IHY3"/>
    <mergeCell ref="IHZ3:IIE3"/>
    <mergeCell ref="IIF3:IIK3"/>
    <mergeCell ref="IIL3:IIQ3"/>
    <mergeCell ref="IIR3:IIW3"/>
    <mergeCell ref="IGP3:IGU3"/>
    <mergeCell ref="IGV3:IHA3"/>
    <mergeCell ref="IHB3:IHG3"/>
    <mergeCell ref="IHH3:IHM3"/>
    <mergeCell ref="IHN3:IHS3"/>
    <mergeCell ref="IFL3:IFQ3"/>
    <mergeCell ref="IFR3:IFW3"/>
    <mergeCell ref="IFX3:IGC3"/>
    <mergeCell ref="IGD3:IGI3"/>
    <mergeCell ref="IGJ3:IGO3"/>
    <mergeCell ref="IEH3:IEM3"/>
    <mergeCell ref="IEN3:IES3"/>
    <mergeCell ref="IET3:IEY3"/>
    <mergeCell ref="IEZ3:IFE3"/>
    <mergeCell ref="IFF3:IFK3"/>
    <mergeCell ref="IDD3:IDI3"/>
    <mergeCell ref="IDJ3:IDO3"/>
    <mergeCell ref="IDP3:IDU3"/>
    <mergeCell ref="IDV3:IEA3"/>
    <mergeCell ref="IEB3:IEG3"/>
    <mergeCell ref="IBZ3:ICE3"/>
    <mergeCell ref="ICF3:ICK3"/>
    <mergeCell ref="ICL3:ICQ3"/>
    <mergeCell ref="ICR3:ICW3"/>
    <mergeCell ref="ICX3:IDC3"/>
    <mergeCell ref="IAV3:IBA3"/>
    <mergeCell ref="IBB3:IBG3"/>
    <mergeCell ref="IBH3:IBM3"/>
    <mergeCell ref="IBN3:IBS3"/>
    <mergeCell ref="IBT3:IBY3"/>
    <mergeCell ref="HZR3:HZW3"/>
    <mergeCell ref="HZX3:IAC3"/>
    <mergeCell ref="IAD3:IAI3"/>
    <mergeCell ref="IAJ3:IAO3"/>
    <mergeCell ref="IAP3:IAU3"/>
    <mergeCell ref="HYN3:HYS3"/>
    <mergeCell ref="HYT3:HYY3"/>
    <mergeCell ref="HYZ3:HZE3"/>
    <mergeCell ref="HZF3:HZK3"/>
    <mergeCell ref="HZL3:HZQ3"/>
    <mergeCell ref="HXJ3:HXO3"/>
    <mergeCell ref="HXP3:HXU3"/>
    <mergeCell ref="HXV3:HYA3"/>
    <mergeCell ref="HYB3:HYG3"/>
    <mergeCell ref="HYH3:HYM3"/>
    <mergeCell ref="HWF3:HWK3"/>
    <mergeCell ref="HWL3:HWQ3"/>
    <mergeCell ref="HWR3:HWW3"/>
    <mergeCell ref="HWX3:HXC3"/>
    <mergeCell ref="HXD3:HXI3"/>
    <mergeCell ref="HVB3:HVG3"/>
    <mergeCell ref="HVH3:HVM3"/>
    <mergeCell ref="HVN3:HVS3"/>
    <mergeCell ref="HVT3:HVY3"/>
    <mergeCell ref="HVZ3:HWE3"/>
    <mergeCell ref="HTX3:HUC3"/>
    <mergeCell ref="HUD3:HUI3"/>
    <mergeCell ref="HUJ3:HUO3"/>
    <mergeCell ref="HUP3:HUU3"/>
    <mergeCell ref="HUV3:HVA3"/>
    <mergeCell ref="HST3:HSY3"/>
    <mergeCell ref="HSZ3:HTE3"/>
    <mergeCell ref="HTF3:HTK3"/>
    <mergeCell ref="HTL3:HTQ3"/>
    <mergeCell ref="HTR3:HTW3"/>
    <mergeCell ref="HRP3:HRU3"/>
    <mergeCell ref="HRV3:HSA3"/>
    <mergeCell ref="HSB3:HSG3"/>
    <mergeCell ref="HSH3:HSM3"/>
    <mergeCell ref="HSN3:HSS3"/>
    <mergeCell ref="HQL3:HQQ3"/>
    <mergeCell ref="HQR3:HQW3"/>
    <mergeCell ref="HQX3:HRC3"/>
    <mergeCell ref="HRD3:HRI3"/>
    <mergeCell ref="HRJ3:HRO3"/>
    <mergeCell ref="HPH3:HPM3"/>
    <mergeCell ref="HPN3:HPS3"/>
    <mergeCell ref="HPT3:HPY3"/>
    <mergeCell ref="HPZ3:HQE3"/>
    <mergeCell ref="HQF3:HQK3"/>
    <mergeCell ref="HOD3:HOI3"/>
    <mergeCell ref="HOJ3:HOO3"/>
    <mergeCell ref="HOP3:HOU3"/>
    <mergeCell ref="HOV3:HPA3"/>
    <mergeCell ref="HPB3:HPG3"/>
    <mergeCell ref="HMZ3:HNE3"/>
    <mergeCell ref="HNF3:HNK3"/>
    <mergeCell ref="HNL3:HNQ3"/>
    <mergeCell ref="HNR3:HNW3"/>
    <mergeCell ref="HNX3:HOC3"/>
    <mergeCell ref="HLV3:HMA3"/>
    <mergeCell ref="HMB3:HMG3"/>
    <mergeCell ref="HMH3:HMM3"/>
    <mergeCell ref="HMN3:HMS3"/>
    <mergeCell ref="HMT3:HMY3"/>
    <mergeCell ref="HKR3:HKW3"/>
    <mergeCell ref="HKX3:HLC3"/>
    <mergeCell ref="HLD3:HLI3"/>
    <mergeCell ref="HLJ3:HLO3"/>
    <mergeCell ref="HLP3:HLU3"/>
    <mergeCell ref="HJN3:HJS3"/>
    <mergeCell ref="HJT3:HJY3"/>
    <mergeCell ref="HJZ3:HKE3"/>
    <mergeCell ref="HKF3:HKK3"/>
    <mergeCell ref="HKL3:HKQ3"/>
    <mergeCell ref="HIJ3:HIO3"/>
    <mergeCell ref="HIP3:HIU3"/>
    <mergeCell ref="HIV3:HJA3"/>
    <mergeCell ref="HJB3:HJG3"/>
    <mergeCell ref="HJH3:HJM3"/>
    <mergeCell ref="HHF3:HHK3"/>
    <mergeCell ref="HHL3:HHQ3"/>
    <mergeCell ref="HHR3:HHW3"/>
    <mergeCell ref="HHX3:HIC3"/>
    <mergeCell ref="HID3:HII3"/>
    <mergeCell ref="HGB3:HGG3"/>
    <mergeCell ref="HGH3:HGM3"/>
    <mergeCell ref="HGN3:HGS3"/>
    <mergeCell ref="HGT3:HGY3"/>
    <mergeCell ref="HGZ3:HHE3"/>
    <mergeCell ref="HEX3:HFC3"/>
    <mergeCell ref="HFD3:HFI3"/>
    <mergeCell ref="HFJ3:HFO3"/>
    <mergeCell ref="HFP3:HFU3"/>
    <mergeCell ref="HFV3:HGA3"/>
    <mergeCell ref="HDT3:HDY3"/>
    <mergeCell ref="HDZ3:HEE3"/>
    <mergeCell ref="HEF3:HEK3"/>
    <mergeCell ref="HEL3:HEQ3"/>
    <mergeCell ref="HER3:HEW3"/>
    <mergeCell ref="HCP3:HCU3"/>
    <mergeCell ref="HCV3:HDA3"/>
    <mergeCell ref="HDB3:HDG3"/>
    <mergeCell ref="HDH3:HDM3"/>
    <mergeCell ref="HDN3:HDS3"/>
    <mergeCell ref="HBL3:HBQ3"/>
    <mergeCell ref="HBR3:HBW3"/>
    <mergeCell ref="HBX3:HCC3"/>
    <mergeCell ref="HCD3:HCI3"/>
    <mergeCell ref="HCJ3:HCO3"/>
    <mergeCell ref="HAH3:HAM3"/>
    <mergeCell ref="HAN3:HAS3"/>
    <mergeCell ref="HAT3:HAY3"/>
    <mergeCell ref="HAZ3:HBE3"/>
    <mergeCell ref="HBF3:HBK3"/>
    <mergeCell ref="GZD3:GZI3"/>
    <mergeCell ref="GZJ3:GZO3"/>
    <mergeCell ref="GZP3:GZU3"/>
    <mergeCell ref="GZV3:HAA3"/>
    <mergeCell ref="HAB3:HAG3"/>
    <mergeCell ref="GXZ3:GYE3"/>
    <mergeCell ref="GYF3:GYK3"/>
    <mergeCell ref="GYL3:GYQ3"/>
    <mergeCell ref="GYR3:GYW3"/>
    <mergeCell ref="GYX3:GZC3"/>
    <mergeCell ref="GWV3:GXA3"/>
    <mergeCell ref="GXB3:GXG3"/>
    <mergeCell ref="GXH3:GXM3"/>
    <mergeCell ref="GXN3:GXS3"/>
    <mergeCell ref="GXT3:GXY3"/>
    <mergeCell ref="GVR3:GVW3"/>
    <mergeCell ref="GVX3:GWC3"/>
    <mergeCell ref="GWD3:GWI3"/>
    <mergeCell ref="GWJ3:GWO3"/>
    <mergeCell ref="GWP3:GWU3"/>
    <mergeCell ref="GUN3:GUS3"/>
    <mergeCell ref="GUT3:GUY3"/>
    <mergeCell ref="GUZ3:GVE3"/>
    <mergeCell ref="GVF3:GVK3"/>
    <mergeCell ref="GVL3:GVQ3"/>
    <mergeCell ref="GTJ3:GTO3"/>
    <mergeCell ref="GTP3:GTU3"/>
    <mergeCell ref="GTV3:GUA3"/>
    <mergeCell ref="GUB3:GUG3"/>
    <mergeCell ref="GUH3:GUM3"/>
    <mergeCell ref="GSF3:GSK3"/>
    <mergeCell ref="GSL3:GSQ3"/>
    <mergeCell ref="GSR3:GSW3"/>
    <mergeCell ref="GSX3:GTC3"/>
    <mergeCell ref="GTD3:GTI3"/>
    <mergeCell ref="GRB3:GRG3"/>
    <mergeCell ref="GRH3:GRM3"/>
    <mergeCell ref="GRN3:GRS3"/>
    <mergeCell ref="GRT3:GRY3"/>
    <mergeCell ref="GRZ3:GSE3"/>
    <mergeCell ref="GPX3:GQC3"/>
    <mergeCell ref="GQD3:GQI3"/>
    <mergeCell ref="GQJ3:GQO3"/>
    <mergeCell ref="GQP3:GQU3"/>
    <mergeCell ref="GQV3:GRA3"/>
    <mergeCell ref="GOT3:GOY3"/>
    <mergeCell ref="GOZ3:GPE3"/>
    <mergeCell ref="GPF3:GPK3"/>
    <mergeCell ref="GPL3:GPQ3"/>
    <mergeCell ref="GPR3:GPW3"/>
    <mergeCell ref="GNP3:GNU3"/>
    <mergeCell ref="GNV3:GOA3"/>
    <mergeCell ref="GOB3:GOG3"/>
    <mergeCell ref="GOH3:GOM3"/>
    <mergeCell ref="GON3:GOS3"/>
    <mergeCell ref="GML3:GMQ3"/>
    <mergeCell ref="GMR3:GMW3"/>
    <mergeCell ref="GMX3:GNC3"/>
    <mergeCell ref="GND3:GNI3"/>
    <mergeCell ref="GNJ3:GNO3"/>
    <mergeCell ref="GLH3:GLM3"/>
    <mergeCell ref="GLN3:GLS3"/>
    <mergeCell ref="GLT3:GLY3"/>
    <mergeCell ref="GLZ3:GME3"/>
    <mergeCell ref="GMF3:GMK3"/>
    <mergeCell ref="GKD3:GKI3"/>
    <mergeCell ref="GKJ3:GKO3"/>
    <mergeCell ref="GKP3:GKU3"/>
    <mergeCell ref="GKV3:GLA3"/>
    <mergeCell ref="GLB3:GLG3"/>
    <mergeCell ref="GIZ3:GJE3"/>
    <mergeCell ref="GJF3:GJK3"/>
    <mergeCell ref="GJL3:GJQ3"/>
    <mergeCell ref="GJR3:GJW3"/>
    <mergeCell ref="GJX3:GKC3"/>
    <mergeCell ref="GHV3:GIA3"/>
    <mergeCell ref="GIB3:GIG3"/>
    <mergeCell ref="GIH3:GIM3"/>
    <mergeCell ref="GIN3:GIS3"/>
    <mergeCell ref="GIT3:GIY3"/>
    <mergeCell ref="GGR3:GGW3"/>
    <mergeCell ref="GGX3:GHC3"/>
    <mergeCell ref="GHD3:GHI3"/>
    <mergeCell ref="GHJ3:GHO3"/>
    <mergeCell ref="GHP3:GHU3"/>
    <mergeCell ref="GFN3:GFS3"/>
    <mergeCell ref="GFT3:GFY3"/>
    <mergeCell ref="GFZ3:GGE3"/>
    <mergeCell ref="GGF3:GGK3"/>
    <mergeCell ref="GGL3:GGQ3"/>
    <mergeCell ref="GEJ3:GEO3"/>
    <mergeCell ref="GEP3:GEU3"/>
    <mergeCell ref="GEV3:GFA3"/>
    <mergeCell ref="GFB3:GFG3"/>
    <mergeCell ref="GFH3:GFM3"/>
    <mergeCell ref="GDF3:GDK3"/>
    <mergeCell ref="GDL3:GDQ3"/>
    <mergeCell ref="GDR3:GDW3"/>
    <mergeCell ref="GDX3:GEC3"/>
    <mergeCell ref="GED3:GEI3"/>
    <mergeCell ref="GCB3:GCG3"/>
    <mergeCell ref="GCH3:GCM3"/>
    <mergeCell ref="GCN3:GCS3"/>
    <mergeCell ref="GCT3:GCY3"/>
    <mergeCell ref="GCZ3:GDE3"/>
    <mergeCell ref="GAX3:GBC3"/>
    <mergeCell ref="GBD3:GBI3"/>
    <mergeCell ref="GBJ3:GBO3"/>
    <mergeCell ref="GBP3:GBU3"/>
    <mergeCell ref="GBV3:GCA3"/>
    <mergeCell ref="FZT3:FZY3"/>
    <mergeCell ref="FZZ3:GAE3"/>
    <mergeCell ref="GAF3:GAK3"/>
    <mergeCell ref="GAL3:GAQ3"/>
    <mergeCell ref="GAR3:GAW3"/>
    <mergeCell ref="FYP3:FYU3"/>
    <mergeCell ref="FYV3:FZA3"/>
    <mergeCell ref="FZB3:FZG3"/>
    <mergeCell ref="FZH3:FZM3"/>
    <mergeCell ref="FZN3:FZS3"/>
    <mergeCell ref="FXL3:FXQ3"/>
    <mergeCell ref="FXR3:FXW3"/>
    <mergeCell ref="FXX3:FYC3"/>
    <mergeCell ref="FYD3:FYI3"/>
    <mergeCell ref="FYJ3:FYO3"/>
    <mergeCell ref="FWH3:FWM3"/>
    <mergeCell ref="FWN3:FWS3"/>
    <mergeCell ref="FWT3:FWY3"/>
    <mergeCell ref="FWZ3:FXE3"/>
    <mergeCell ref="FXF3:FXK3"/>
    <mergeCell ref="FVD3:FVI3"/>
    <mergeCell ref="FVJ3:FVO3"/>
    <mergeCell ref="FVP3:FVU3"/>
    <mergeCell ref="FVV3:FWA3"/>
    <mergeCell ref="FWB3:FWG3"/>
    <mergeCell ref="FTZ3:FUE3"/>
    <mergeCell ref="FUF3:FUK3"/>
    <mergeCell ref="FUL3:FUQ3"/>
    <mergeCell ref="FUR3:FUW3"/>
    <mergeCell ref="FUX3:FVC3"/>
    <mergeCell ref="FSV3:FTA3"/>
    <mergeCell ref="FTB3:FTG3"/>
    <mergeCell ref="FTH3:FTM3"/>
    <mergeCell ref="FTN3:FTS3"/>
    <mergeCell ref="FTT3:FTY3"/>
    <mergeCell ref="FRR3:FRW3"/>
    <mergeCell ref="FRX3:FSC3"/>
    <mergeCell ref="FSD3:FSI3"/>
    <mergeCell ref="FSJ3:FSO3"/>
    <mergeCell ref="FSP3:FSU3"/>
    <mergeCell ref="FQN3:FQS3"/>
    <mergeCell ref="FQT3:FQY3"/>
    <mergeCell ref="FQZ3:FRE3"/>
    <mergeCell ref="FRF3:FRK3"/>
    <mergeCell ref="FRL3:FRQ3"/>
    <mergeCell ref="FPJ3:FPO3"/>
    <mergeCell ref="FPP3:FPU3"/>
    <mergeCell ref="FPV3:FQA3"/>
    <mergeCell ref="FQB3:FQG3"/>
    <mergeCell ref="FQH3:FQM3"/>
    <mergeCell ref="FOF3:FOK3"/>
    <mergeCell ref="FOL3:FOQ3"/>
    <mergeCell ref="FOR3:FOW3"/>
    <mergeCell ref="FOX3:FPC3"/>
    <mergeCell ref="FPD3:FPI3"/>
    <mergeCell ref="FNB3:FNG3"/>
    <mergeCell ref="FNH3:FNM3"/>
    <mergeCell ref="FNN3:FNS3"/>
    <mergeCell ref="FNT3:FNY3"/>
    <mergeCell ref="FNZ3:FOE3"/>
    <mergeCell ref="FLX3:FMC3"/>
    <mergeCell ref="FMD3:FMI3"/>
    <mergeCell ref="FMJ3:FMO3"/>
    <mergeCell ref="FMP3:FMU3"/>
    <mergeCell ref="FMV3:FNA3"/>
    <mergeCell ref="FKT3:FKY3"/>
    <mergeCell ref="FKZ3:FLE3"/>
    <mergeCell ref="FLF3:FLK3"/>
    <mergeCell ref="FLL3:FLQ3"/>
    <mergeCell ref="FLR3:FLW3"/>
    <mergeCell ref="FJP3:FJU3"/>
    <mergeCell ref="FJV3:FKA3"/>
    <mergeCell ref="FKB3:FKG3"/>
    <mergeCell ref="FKH3:FKM3"/>
    <mergeCell ref="FKN3:FKS3"/>
    <mergeCell ref="FIL3:FIQ3"/>
    <mergeCell ref="FIR3:FIW3"/>
    <mergeCell ref="FIX3:FJC3"/>
    <mergeCell ref="FJD3:FJI3"/>
    <mergeCell ref="FJJ3:FJO3"/>
    <mergeCell ref="FHH3:FHM3"/>
    <mergeCell ref="FHN3:FHS3"/>
    <mergeCell ref="FHT3:FHY3"/>
    <mergeCell ref="FHZ3:FIE3"/>
    <mergeCell ref="FIF3:FIK3"/>
    <mergeCell ref="FGD3:FGI3"/>
    <mergeCell ref="FGJ3:FGO3"/>
    <mergeCell ref="FGP3:FGU3"/>
    <mergeCell ref="FGV3:FHA3"/>
    <mergeCell ref="FHB3:FHG3"/>
    <mergeCell ref="FEZ3:FFE3"/>
    <mergeCell ref="FFF3:FFK3"/>
    <mergeCell ref="FFL3:FFQ3"/>
    <mergeCell ref="FFR3:FFW3"/>
    <mergeCell ref="FFX3:FGC3"/>
    <mergeCell ref="FDV3:FEA3"/>
    <mergeCell ref="FEB3:FEG3"/>
    <mergeCell ref="FEH3:FEM3"/>
    <mergeCell ref="FEN3:FES3"/>
    <mergeCell ref="FET3:FEY3"/>
    <mergeCell ref="FCR3:FCW3"/>
    <mergeCell ref="FCX3:FDC3"/>
    <mergeCell ref="FDD3:FDI3"/>
    <mergeCell ref="FDJ3:FDO3"/>
    <mergeCell ref="FDP3:FDU3"/>
    <mergeCell ref="FBN3:FBS3"/>
    <mergeCell ref="FBT3:FBY3"/>
    <mergeCell ref="FBZ3:FCE3"/>
    <mergeCell ref="FCF3:FCK3"/>
    <mergeCell ref="FCL3:FCQ3"/>
    <mergeCell ref="FAJ3:FAO3"/>
    <mergeCell ref="FAP3:FAU3"/>
    <mergeCell ref="FAV3:FBA3"/>
    <mergeCell ref="FBB3:FBG3"/>
    <mergeCell ref="FBH3:FBM3"/>
    <mergeCell ref="EZF3:EZK3"/>
    <mergeCell ref="EZL3:EZQ3"/>
    <mergeCell ref="EZR3:EZW3"/>
    <mergeCell ref="EZX3:FAC3"/>
    <mergeCell ref="FAD3:FAI3"/>
    <mergeCell ref="EYB3:EYG3"/>
    <mergeCell ref="EYH3:EYM3"/>
    <mergeCell ref="EYN3:EYS3"/>
    <mergeCell ref="EYT3:EYY3"/>
    <mergeCell ref="EYZ3:EZE3"/>
    <mergeCell ref="EWX3:EXC3"/>
    <mergeCell ref="EXD3:EXI3"/>
    <mergeCell ref="EXJ3:EXO3"/>
    <mergeCell ref="EXP3:EXU3"/>
    <mergeCell ref="EXV3:EYA3"/>
    <mergeCell ref="EVT3:EVY3"/>
    <mergeCell ref="EVZ3:EWE3"/>
    <mergeCell ref="EWF3:EWK3"/>
    <mergeCell ref="EWL3:EWQ3"/>
    <mergeCell ref="EWR3:EWW3"/>
    <mergeCell ref="EUP3:EUU3"/>
    <mergeCell ref="EUV3:EVA3"/>
    <mergeCell ref="EVB3:EVG3"/>
    <mergeCell ref="EVH3:EVM3"/>
    <mergeCell ref="EVN3:EVS3"/>
    <mergeCell ref="ETL3:ETQ3"/>
    <mergeCell ref="ETR3:ETW3"/>
    <mergeCell ref="ETX3:EUC3"/>
    <mergeCell ref="EUD3:EUI3"/>
    <mergeCell ref="EUJ3:EUO3"/>
    <mergeCell ref="ESH3:ESM3"/>
    <mergeCell ref="ESN3:ESS3"/>
    <mergeCell ref="EST3:ESY3"/>
    <mergeCell ref="ESZ3:ETE3"/>
    <mergeCell ref="ETF3:ETK3"/>
    <mergeCell ref="ERD3:ERI3"/>
    <mergeCell ref="ERJ3:ERO3"/>
    <mergeCell ref="ERP3:ERU3"/>
    <mergeCell ref="ERV3:ESA3"/>
    <mergeCell ref="ESB3:ESG3"/>
    <mergeCell ref="EPZ3:EQE3"/>
    <mergeCell ref="EQF3:EQK3"/>
    <mergeCell ref="EQL3:EQQ3"/>
    <mergeCell ref="EQR3:EQW3"/>
    <mergeCell ref="EQX3:ERC3"/>
    <mergeCell ref="EOV3:EPA3"/>
    <mergeCell ref="EPB3:EPG3"/>
    <mergeCell ref="EPH3:EPM3"/>
    <mergeCell ref="EPN3:EPS3"/>
    <mergeCell ref="EPT3:EPY3"/>
    <mergeCell ref="ENR3:ENW3"/>
    <mergeCell ref="ENX3:EOC3"/>
    <mergeCell ref="EOD3:EOI3"/>
    <mergeCell ref="EOJ3:EOO3"/>
    <mergeCell ref="EOP3:EOU3"/>
    <mergeCell ref="EMN3:EMS3"/>
    <mergeCell ref="EMT3:EMY3"/>
    <mergeCell ref="EMZ3:ENE3"/>
    <mergeCell ref="ENF3:ENK3"/>
    <mergeCell ref="ENL3:ENQ3"/>
    <mergeCell ref="ELJ3:ELO3"/>
    <mergeCell ref="ELP3:ELU3"/>
    <mergeCell ref="ELV3:EMA3"/>
    <mergeCell ref="EMB3:EMG3"/>
    <mergeCell ref="EMH3:EMM3"/>
    <mergeCell ref="EKF3:EKK3"/>
    <mergeCell ref="EKL3:EKQ3"/>
    <mergeCell ref="EKR3:EKW3"/>
    <mergeCell ref="EKX3:ELC3"/>
    <mergeCell ref="ELD3:ELI3"/>
    <mergeCell ref="EJB3:EJG3"/>
    <mergeCell ref="EJH3:EJM3"/>
    <mergeCell ref="EJN3:EJS3"/>
    <mergeCell ref="EJT3:EJY3"/>
    <mergeCell ref="EJZ3:EKE3"/>
    <mergeCell ref="EHX3:EIC3"/>
    <mergeCell ref="EID3:EII3"/>
    <mergeCell ref="EIJ3:EIO3"/>
    <mergeCell ref="EIP3:EIU3"/>
    <mergeCell ref="EIV3:EJA3"/>
    <mergeCell ref="EGT3:EGY3"/>
    <mergeCell ref="EGZ3:EHE3"/>
    <mergeCell ref="EHF3:EHK3"/>
    <mergeCell ref="EHL3:EHQ3"/>
    <mergeCell ref="EHR3:EHW3"/>
    <mergeCell ref="EFP3:EFU3"/>
    <mergeCell ref="EFV3:EGA3"/>
    <mergeCell ref="EGB3:EGG3"/>
    <mergeCell ref="EGH3:EGM3"/>
    <mergeCell ref="EGN3:EGS3"/>
    <mergeCell ref="EEL3:EEQ3"/>
    <mergeCell ref="EER3:EEW3"/>
    <mergeCell ref="EEX3:EFC3"/>
    <mergeCell ref="EFD3:EFI3"/>
    <mergeCell ref="EFJ3:EFO3"/>
    <mergeCell ref="EDH3:EDM3"/>
    <mergeCell ref="EDN3:EDS3"/>
    <mergeCell ref="EDT3:EDY3"/>
    <mergeCell ref="EDZ3:EEE3"/>
    <mergeCell ref="EEF3:EEK3"/>
    <mergeCell ref="ECD3:ECI3"/>
    <mergeCell ref="ECJ3:ECO3"/>
    <mergeCell ref="ECP3:ECU3"/>
    <mergeCell ref="ECV3:EDA3"/>
    <mergeCell ref="EDB3:EDG3"/>
    <mergeCell ref="EAZ3:EBE3"/>
    <mergeCell ref="EBF3:EBK3"/>
    <mergeCell ref="EBL3:EBQ3"/>
    <mergeCell ref="EBR3:EBW3"/>
    <mergeCell ref="EBX3:ECC3"/>
    <mergeCell ref="DZV3:EAA3"/>
    <mergeCell ref="EAB3:EAG3"/>
    <mergeCell ref="EAH3:EAM3"/>
    <mergeCell ref="EAN3:EAS3"/>
    <mergeCell ref="EAT3:EAY3"/>
    <mergeCell ref="DYR3:DYW3"/>
    <mergeCell ref="DYX3:DZC3"/>
    <mergeCell ref="DZD3:DZI3"/>
    <mergeCell ref="DZJ3:DZO3"/>
    <mergeCell ref="DZP3:DZU3"/>
    <mergeCell ref="DXN3:DXS3"/>
    <mergeCell ref="DXT3:DXY3"/>
    <mergeCell ref="DXZ3:DYE3"/>
    <mergeCell ref="DYF3:DYK3"/>
    <mergeCell ref="DYL3:DYQ3"/>
    <mergeCell ref="DWJ3:DWO3"/>
    <mergeCell ref="DWP3:DWU3"/>
    <mergeCell ref="DWV3:DXA3"/>
    <mergeCell ref="DXB3:DXG3"/>
    <mergeCell ref="DXH3:DXM3"/>
    <mergeCell ref="DVF3:DVK3"/>
    <mergeCell ref="DVL3:DVQ3"/>
    <mergeCell ref="DVR3:DVW3"/>
    <mergeCell ref="DVX3:DWC3"/>
    <mergeCell ref="DWD3:DWI3"/>
    <mergeCell ref="DUB3:DUG3"/>
    <mergeCell ref="DUH3:DUM3"/>
    <mergeCell ref="DUN3:DUS3"/>
    <mergeCell ref="DUT3:DUY3"/>
    <mergeCell ref="DUZ3:DVE3"/>
    <mergeCell ref="DSX3:DTC3"/>
    <mergeCell ref="DTD3:DTI3"/>
    <mergeCell ref="DTJ3:DTO3"/>
    <mergeCell ref="DTP3:DTU3"/>
    <mergeCell ref="DTV3:DUA3"/>
    <mergeCell ref="DRT3:DRY3"/>
    <mergeCell ref="DRZ3:DSE3"/>
    <mergeCell ref="DSF3:DSK3"/>
    <mergeCell ref="DSL3:DSQ3"/>
    <mergeCell ref="DSR3:DSW3"/>
    <mergeCell ref="DQP3:DQU3"/>
    <mergeCell ref="DQV3:DRA3"/>
    <mergeCell ref="DRB3:DRG3"/>
    <mergeCell ref="DRH3:DRM3"/>
    <mergeCell ref="DRN3:DRS3"/>
    <mergeCell ref="DPL3:DPQ3"/>
    <mergeCell ref="DPR3:DPW3"/>
    <mergeCell ref="DPX3:DQC3"/>
    <mergeCell ref="DQD3:DQI3"/>
    <mergeCell ref="DQJ3:DQO3"/>
    <mergeCell ref="DOH3:DOM3"/>
    <mergeCell ref="DON3:DOS3"/>
    <mergeCell ref="DOT3:DOY3"/>
    <mergeCell ref="DOZ3:DPE3"/>
    <mergeCell ref="DPF3:DPK3"/>
    <mergeCell ref="DND3:DNI3"/>
    <mergeCell ref="DNJ3:DNO3"/>
    <mergeCell ref="DNP3:DNU3"/>
    <mergeCell ref="DNV3:DOA3"/>
    <mergeCell ref="DOB3:DOG3"/>
    <mergeCell ref="DLZ3:DME3"/>
    <mergeCell ref="DMF3:DMK3"/>
    <mergeCell ref="DML3:DMQ3"/>
    <mergeCell ref="DMR3:DMW3"/>
    <mergeCell ref="DMX3:DNC3"/>
    <mergeCell ref="DKV3:DLA3"/>
    <mergeCell ref="DLB3:DLG3"/>
    <mergeCell ref="DLH3:DLM3"/>
    <mergeCell ref="DLN3:DLS3"/>
    <mergeCell ref="DLT3:DLY3"/>
    <mergeCell ref="DJR3:DJW3"/>
    <mergeCell ref="DJX3:DKC3"/>
    <mergeCell ref="DKD3:DKI3"/>
    <mergeCell ref="DKJ3:DKO3"/>
    <mergeCell ref="DKP3:DKU3"/>
    <mergeCell ref="DIN3:DIS3"/>
    <mergeCell ref="DIT3:DIY3"/>
    <mergeCell ref="DIZ3:DJE3"/>
    <mergeCell ref="DJF3:DJK3"/>
    <mergeCell ref="DJL3:DJQ3"/>
    <mergeCell ref="DHJ3:DHO3"/>
    <mergeCell ref="DHP3:DHU3"/>
    <mergeCell ref="DHV3:DIA3"/>
    <mergeCell ref="DIB3:DIG3"/>
    <mergeCell ref="DIH3:DIM3"/>
    <mergeCell ref="DGF3:DGK3"/>
    <mergeCell ref="DGL3:DGQ3"/>
    <mergeCell ref="DGR3:DGW3"/>
    <mergeCell ref="DGX3:DHC3"/>
    <mergeCell ref="DHD3:DHI3"/>
    <mergeCell ref="DFB3:DFG3"/>
    <mergeCell ref="DFH3:DFM3"/>
    <mergeCell ref="DFN3:DFS3"/>
    <mergeCell ref="DFT3:DFY3"/>
    <mergeCell ref="DFZ3:DGE3"/>
    <mergeCell ref="DDX3:DEC3"/>
    <mergeCell ref="DED3:DEI3"/>
    <mergeCell ref="DEJ3:DEO3"/>
    <mergeCell ref="DEP3:DEU3"/>
    <mergeCell ref="DEV3:DFA3"/>
    <mergeCell ref="DCT3:DCY3"/>
    <mergeCell ref="DCZ3:DDE3"/>
    <mergeCell ref="DDF3:DDK3"/>
    <mergeCell ref="DDL3:DDQ3"/>
    <mergeCell ref="DDR3:DDW3"/>
    <mergeCell ref="DBP3:DBU3"/>
    <mergeCell ref="DBV3:DCA3"/>
    <mergeCell ref="DCB3:DCG3"/>
    <mergeCell ref="DCH3:DCM3"/>
    <mergeCell ref="DCN3:DCS3"/>
    <mergeCell ref="DAL3:DAQ3"/>
    <mergeCell ref="DAR3:DAW3"/>
    <mergeCell ref="DAX3:DBC3"/>
    <mergeCell ref="DBD3:DBI3"/>
    <mergeCell ref="DBJ3:DBO3"/>
    <mergeCell ref="CZH3:CZM3"/>
    <mergeCell ref="CZN3:CZS3"/>
    <mergeCell ref="CZT3:CZY3"/>
    <mergeCell ref="CZZ3:DAE3"/>
    <mergeCell ref="DAF3:DAK3"/>
    <mergeCell ref="CYD3:CYI3"/>
    <mergeCell ref="CYJ3:CYO3"/>
    <mergeCell ref="CYP3:CYU3"/>
    <mergeCell ref="CYV3:CZA3"/>
    <mergeCell ref="CZB3:CZG3"/>
    <mergeCell ref="CWZ3:CXE3"/>
    <mergeCell ref="CXF3:CXK3"/>
    <mergeCell ref="CXL3:CXQ3"/>
    <mergeCell ref="CXR3:CXW3"/>
    <mergeCell ref="CXX3:CYC3"/>
    <mergeCell ref="CVV3:CWA3"/>
    <mergeCell ref="CWB3:CWG3"/>
    <mergeCell ref="CWH3:CWM3"/>
    <mergeCell ref="CWN3:CWS3"/>
    <mergeCell ref="CWT3:CWY3"/>
    <mergeCell ref="CUR3:CUW3"/>
    <mergeCell ref="CUX3:CVC3"/>
    <mergeCell ref="CVD3:CVI3"/>
    <mergeCell ref="CVJ3:CVO3"/>
    <mergeCell ref="CVP3:CVU3"/>
    <mergeCell ref="CTN3:CTS3"/>
    <mergeCell ref="CTT3:CTY3"/>
    <mergeCell ref="CTZ3:CUE3"/>
    <mergeCell ref="CUF3:CUK3"/>
    <mergeCell ref="CUL3:CUQ3"/>
    <mergeCell ref="CSJ3:CSO3"/>
    <mergeCell ref="CSP3:CSU3"/>
    <mergeCell ref="CSV3:CTA3"/>
    <mergeCell ref="CTB3:CTG3"/>
    <mergeCell ref="CTH3:CTM3"/>
    <mergeCell ref="CRF3:CRK3"/>
    <mergeCell ref="CRL3:CRQ3"/>
    <mergeCell ref="CRR3:CRW3"/>
    <mergeCell ref="CRX3:CSC3"/>
    <mergeCell ref="CSD3:CSI3"/>
    <mergeCell ref="CQB3:CQG3"/>
    <mergeCell ref="CQH3:CQM3"/>
    <mergeCell ref="CQN3:CQS3"/>
    <mergeCell ref="CQT3:CQY3"/>
    <mergeCell ref="CQZ3:CRE3"/>
    <mergeCell ref="COX3:CPC3"/>
    <mergeCell ref="CPD3:CPI3"/>
    <mergeCell ref="CPJ3:CPO3"/>
    <mergeCell ref="CPP3:CPU3"/>
    <mergeCell ref="CPV3:CQA3"/>
    <mergeCell ref="CNT3:CNY3"/>
    <mergeCell ref="CNZ3:COE3"/>
    <mergeCell ref="COF3:COK3"/>
    <mergeCell ref="COL3:COQ3"/>
    <mergeCell ref="COR3:COW3"/>
    <mergeCell ref="CMP3:CMU3"/>
    <mergeCell ref="CMV3:CNA3"/>
    <mergeCell ref="CNB3:CNG3"/>
    <mergeCell ref="CNH3:CNM3"/>
    <mergeCell ref="CNN3:CNS3"/>
    <mergeCell ref="CLL3:CLQ3"/>
    <mergeCell ref="CLR3:CLW3"/>
    <mergeCell ref="CLX3:CMC3"/>
    <mergeCell ref="CMD3:CMI3"/>
    <mergeCell ref="CMJ3:CMO3"/>
    <mergeCell ref="CKH3:CKM3"/>
    <mergeCell ref="CKN3:CKS3"/>
    <mergeCell ref="CKT3:CKY3"/>
    <mergeCell ref="CKZ3:CLE3"/>
    <mergeCell ref="CLF3:CLK3"/>
    <mergeCell ref="CJD3:CJI3"/>
    <mergeCell ref="CJJ3:CJO3"/>
    <mergeCell ref="CJP3:CJU3"/>
    <mergeCell ref="CJV3:CKA3"/>
    <mergeCell ref="CKB3:CKG3"/>
    <mergeCell ref="CHZ3:CIE3"/>
    <mergeCell ref="CIF3:CIK3"/>
    <mergeCell ref="CIL3:CIQ3"/>
    <mergeCell ref="CIR3:CIW3"/>
    <mergeCell ref="CIX3:CJC3"/>
    <mergeCell ref="CGV3:CHA3"/>
    <mergeCell ref="CHB3:CHG3"/>
    <mergeCell ref="CHH3:CHM3"/>
    <mergeCell ref="CHN3:CHS3"/>
    <mergeCell ref="CHT3:CHY3"/>
    <mergeCell ref="CFR3:CFW3"/>
    <mergeCell ref="CFX3:CGC3"/>
    <mergeCell ref="CGD3:CGI3"/>
    <mergeCell ref="CGJ3:CGO3"/>
    <mergeCell ref="CGP3:CGU3"/>
    <mergeCell ref="CEN3:CES3"/>
    <mergeCell ref="CET3:CEY3"/>
    <mergeCell ref="CEZ3:CFE3"/>
    <mergeCell ref="CFF3:CFK3"/>
    <mergeCell ref="CFL3:CFQ3"/>
    <mergeCell ref="CDJ3:CDO3"/>
    <mergeCell ref="CDP3:CDU3"/>
    <mergeCell ref="CDV3:CEA3"/>
    <mergeCell ref="CEB3:CEG3"/>
    <mergeCell ref="CEH3:CEM3"/>
    <mergeCell ref="CCF3:CCK3"/>
    <mergeCell ref="CCL3:CCQ3"/>
    <mergeCell ref="CCR3:CCW3"/>
    <mergeCell ref="CCX3:CDC3"/>
    <mergeCell ref="CDD3:CDI3"/>
    <mergeCell ref="CBB3:CBG3"/>
    <mergeCell ref="CBH3:CBM3"/>
    <mergeCell ref="CBN3:CBS3"/>
    <mergeCell ref="CBT3:CBY3"/>
    <mergeCell ref="CBZ3:CCE3"/>
    <mergeCell ref="BZX3:CAC3"/>
    <mergeCell ref="CAD3:CAI3"/>
    <mergeCell ref="CAJ3:CAO3"/>
    <mergeCell ref="CAP3:CAU3"/>
    <mergeCell ref="CAV3:CBA3"/>
    <mergeCell ref="BYT3:BYY3"/>
    <mergeCell ref="BYZ3:BZE3"/>
    <mergeCell ref="BZF3:BZK3"/>
    <mergeCell ref="BZL3:BZQ3"/>
    <mergeCell ref="BZR3:BZW3"/>
    <mergeCell ref="BXP3:BXU3"/>
    <mergeCell ref="BXV3:BYA3"/>
    <mergeCell ref="BYB3:BYG3"/>
    <mergeCell ref="BYH3:BYM3"/>
    <mergeCell ref="BYN3:BYS3"/>
    <mergeCell ref="BWL3:BWQ3"/>
    <mergeCell ref="BWR3:BWW3"/>
    <mergeCell ref="BWX3:BXC3"/>
    <mergeCell ref="BXD3:BXI3"/>
    <mergeCell ref="BXJ3:BXO3"/>
    <mergeCell ref="BVH3:BVM3"/>
    <mergeCell ref="BVN3:BVS3"/>
    <mergeCell ref="BVT3:BVY3"/>
    <mergeCell ref="BVZ3:BWE3"/>
    <mergeCell ref="BWF3:BWK3"/>
    <mergeCell ref="BUD3:BUI3"/>
    <mergeCell ref="BUJ3:BUO3"/>
    <mergeCell ref="BUP3:BUU3"/>
    <mergeCell ref="BUV3:BVA3"/>
    <mergeCell ref="BVB3:BVG3"/>
    <mergeCell ref="BSZ3:BTE3"/>
    <mergeCell ref="BTF3:BTK3"/>
    <mergeCell ref="BTL3:BTQ3"/>
    <mergeCell ref="BTR3:BTW3"/>
    <mergeCell ref="BTX3:BUC3"/>
    <mergeCell ref="BRV3:BSA3"/>
    <mergeCell ref="BSB3:BSG3"/>
    <mergeCell ref="BSH3:BSM3"/>
    <mergeCell ref="BSN3:BSS3"/>
    <mergeCell ref="BST3:BSY3"/>
    <mergeCell ref="BQR3:BQW3"/>
    <mergeCell ref="BQX3:BRC3"/>
    <mergeCell ref="BRD3:BRI3"/>
    <mergeCell ref="BRJ3:BRO3"/>
    <mergeCell ref="BRP3:BRU3"/>
    <mergeCell ref="BPN3:BPS3"/>
    <mergeCell ref="BPT3:BPY3"/>
    <mergeCell ref="BPZ3:BQE3"/>
    <mergeCell ref="BQF3:BQK3"/>
    <mergeCell ref="BQL3:BQQ3"/>
    <mergeCell ref="BOJ3:BOO3"/>
    <mergeCell ref="BOP3:BOU3"/>
    <mergeCell ref="BOV3:BPA3"/>
    <mergeCell ref="BPB3:BPG3"/>
    <mergeCell ref="BPH3:BPM3"/>
    <mergeCell ref="BNF3:BNK3"/>
    <mergeCell ref="BNL3:BNQ3"/>
    <mergeCell ref="BNR3:BNW3"/>
    <mergeCell ref="BNX3:BOC3"/>
    <mergeCell ref="BOD3:BOI3"/>
    <mergeCell ref="BMB3:BMG3"/>
    <mergeCell ref="BMH3:BMM3"/>
    <mergeCell ref="BMN3:BMS3"/>
    <mergeCell ref="BMT3:BMY3"/>
    <mergeCell ref="BMZ3:BNE3"/>
    <mergeCell ref="BKX3:BLC3"/>
    <mergeCell ref="BLD3:BLI3"/>
    <mergeCell ref="BLJ3:BLO3"/>
    <mergeCell ref="BLP3:BLU3"/>
    <mergeCell ref="BLV3:BMA3"/>
    <mergeCell ref="BJT3:BJY3"/>
    <mergeCell ref="BJZ3:BKE3"/>
    <mergeCell ref="BKF3:BKK3"/>
    <mergeCell ref="BKL3:BKQ3"/>
    <mergeCell ref="BKR3:BKW3"/>
    <mergeCell ref="BIP3:BIU3"/>
    <mergeCell ref="BIV3:BJA3"/>
    <mergeCell ref="BJB3:BJG3"/>
    <mergeCell ref="BJH3:BJM3"/>
    <mergeCell ref="BJN3:BJS3"/>
    <mergeCell ref="BHL3:BHQ3"/>
    <mergeCell ref="BHR3:BHW3"/>
    <mergeCell ref="BHX3:BIC3"/>
    <mergeCell ref="BID3:BII3"/>
    <mergeCell ref="BIJ3:BIO3"/>
    <mergeCell ref="BGH3:BGM3"/>
    <mergeCell ref="BGN3:BGS3"/>
    <mergeCell ref="BGT3:BGY3"/>
    <mergeCell ref="BGZ3:BHE3"/>
    <mergeCell ref="BHF3:BHK3"/>
    <mergeCell ref="BFD3:BFI3"/>
    <mergeCell ref="BFJ3:BFO3"/>
    <mergeCell ref="BFP3:BFU3"/>
    <mergeCell ref="BFV3:BGA3"/>
    <mergeCell ref="BGB3:BGG3"/>
    <mergeCell ref="BDZ3:BEE3"/>
    <mergeCell ref="BEF3:BEK3"/>
    <mergeCell ref="BEL3:BEQ3"/>
    <mergeCell ref="BER3:BEW3"/>
    <mergeCell ref="BEX3:BFC3"/>
    <mergeCell ref="BCV3:BDA3"/>
    <mergeCell ref="BDB3:BDG3"/>
    <mergeCell ref="BDH3:BDM3"/>
    <mergeCell ref="BDN3:BDS3"/>
    <mergeCell ref="BDT3:BDY3"/>
    <mergeCell ref="BBR3:BBW3"/>
    <mergeCell ref="BBX3:BCC3"/>
    <mergeCell ref="BCD3:BCI3"/>
    <mergeCell ref="BCJ3:BCO3"/>
    <mergeCell ref="BCP3:BCU3"/>
    <mergeCell ref="BAN3:BAS3"/>
    <mergeCell ref="BAT3:BAY3"/>
    <mergeCell ref="BAZ3:BBE3"/>
    <mergeCell ref="BBF3:BBK3"/>
    <mergeCell ref="BBL3:BBQ3"/>
    <mergeCell ref="AZJ3:AZO3"/>
    <mergeCell ref="AZP3:AZU3"/>
    <mergeCell ref="AZV3:BAA3"/>
    <mergeCell ref="BAB3:BAG3"/>
    <mergeCell ref="BAH3:BAM3"/>
    <mergeCell ref="AYF3:AYK3"/>
    <mergeCell ref="AYL3:AYQ3"/>
    <mergeCell ref="AYR3:AYW3"/>
    <mergeCell ref="AYX3:AZC3"/>
    <mergeCell ref="AZD3:AZI3"/>
    <mergeCell ref="AXB3:AXG3"/>
    <mergeCell ref="AXH3:AXM3"/>
    <mergeCell ref="AXN3:AXS3"/>
    <mergeCell ref="AXT3:AXY3"/>
    <mergeCell ref="AXZ3:AYE3"/>
    <mergeCell ref="AVX3:AWC3"/>
    <mergeCell ref="AWD3:AWI3"/>
    <mergeCell ref="AWJ3:AWO3"/>
    <mergeCell ref="AWP3:AWU3"/>
    <mergeCell ref="AWV3:AXA3"/>
    <mergeCell ref="AUT3:AUY3"/>
    <mergeCell ref="AUZ3:AVE3"/>
    <mergeCell ref="AVF3:AVK3"/>
    <mergeCell ref="AVL3:AVQ3"/>
    <mergeCell ref="AVR3:AVW3"/>
    <mergeCell ref="ATP3:ATU3"/>
    <mergeCell ref="ATV3:AUA3"/>
    <mergeCell ref="AUB3:AUG3"/>
    <mergeCell ref="AUH3:AUM3"/>
    <mergeCell ref="AUN3:AUS3"/>
    <mergeCell ref="ASL3:ASQ3"/>
    <mergeCell ref="ASR3:ASW3"/>
    <mergeCell ref="ASX3:ATC3"/>
    <mergeCell ref="ATD3:ATI3"/>
    <mergeCell ref="ATJ3:ATO3"/>
    <mergeCell ref="ARH3:ARM3"/>
    <mergeCell ref="ARN3:ARS3"/>
    <mergeCell ref="ART3:ARY3"/>
    <mergeCell ref="ARZ3:ASE3"/>
    <mergeCell ref="ASF3:ASK3"/>
    <mergeCell ref="AQD3:AQI3"/>
    <mergeCell ref="AQJ3:AQO3"/>
    <mergeCell ref="AQP3:AQU3"/>
    <mergeCell ref="AQV3:ARA3"/>
    <mergeCell ref="ARB3:ARG3"/>
    <mergeCell ref="AOZ3:APE3"/>
    <mergeCell ref="APF3:APK3"/>
    <mergeCell ref="APL3:APQ3"/>
    <mergeCell ref="APR3:APW3"/>
    <mergeCell ref="APX3:AQC3"/>
    <mergeCell ref="ANV3:AOA3"/>
    <mergeCell ref="AOB3:AOG3"/>
    <mergeCell ref="AOH3:AOM3"/>
    <mergeCell ref="AON3:AOS3"/>
    <mergeCell ref="AOT3:AOY3"/>
    <mergeCell ref="AMR3:AMW3"/>
    <mergeCell ref="AMX3:ANC3"/>
    <mergeCell ref="AND3:ANI3"/>
    <mergeCell ref="ANJ3:ANO3"/>
    <mergeCell ref="ANP3:ANU3"/>
    <mergeCell ref="ALN3:ALS3"/>
    <mergeCell ref="ALT3:ALY3"/>
    <mergeCell ref="ALZ3:AME3"/>
    <mergeCell ref="AMF3:AMK3"/>
    <mergeCell ref="AML3:AMQ3"/>
    <mergeCell ref="AKJ3:AKO3"/>
    <mergeCell ref="AKP3:AKU3"/>
    <mergeCell ref="AKV3:ALA3"/>
    <mergeCell ref="ALB3:ALG3"/>
    <mergeCell ref="ALH3:ALM3"/>
    <mergeCell ref="AJF3:AJK3"/>
    <mergeCell ref="AJL3:AJQ3"/>
    <mergeCell ref="AJR3:AJW3"/>
    <mergeCell ref="AJX3:AKC3"/>
    <mergeCell ref="AKD3:AKI3"/>
    <mergeCell ref="AIB3:AIG3"/>
    <mergeCell ref="AIH3:AIM3"/>
    <mergeCell ref="AIN3:AIS3"/>
    <mergeCell ref="AIT3:AIY3"/>
    <mergeCell ref="AIZ3:AJE3"/>
    <mergeCell ref="AGX3:AHC3"/>
    <mergeCell ref="AHD3:AHI3"/>
    <mergeCell ref="AHJ3:AHO3"/>
    <mergeCell ref="AHP3:AHU3"/>
    <mergeCell ref="AHV3:AIA3"/>
    <mergeCell ref="AFT3:AFY3"/>
    <mergeCell ref="AFZ3:AGE3"/>
    <mergeCell ref="AGF3:AGK3"/>
    <mergeCell ref="AGL3:AGQ3"/>
    <mergeCell ref="AGR3:AGW3"/>
    <mergeCell ref="AEP3:AEU3"/>
    <mergeCell ref="AEV3:AFA3"/>
    <mergeCell ref="AFB3:AFG3"/>
    <mergeCell ref="AFH3:AFM3"/>
    <mergeCell ref="AFN3:AFS3"/>
    <mergeCell ref="ADL3:ADQ3"/>
    <mergeCell ref="ADR3:ADW3"/>
    <mergeCell ref="ADX3:AEC3"/>
    <mergeCell ref="AED3:AEI3"/>
    <mergeCell ref="AEJ3:AEO3"/>
    <mergeCell ref="ACH3:ACM3"/>
    <mergeCell ref="ACN3:ACS3"/>
    <mergeCell ref="ACT3:ACY3"/>
    <mergeCell ref="ACZ3:ADE3"/>
    <mergeCell ref="ADF3:ADK3"/>
    <mergeCell ref="ABD3:ABI3"/>
    <mergeCell ref="ABJ3:ABO3"/>
    <mergeCell ref="ABP3:ABU3"/>
    <mergeCell ref="ABV3:ACA3"/>
    <mergeCell ref="ACB3:ACG3"/>
    <mergeCell ref="ZZ3:AAE3"/>
    <mergeCell ref="AAF3:AAK3"/>
    <mergeCell ref="AAL3:AAQ3"/>
    <mergeCell ref="AAR3:AAW3"/>
    <mergeCell ref="AAX3:ABC3"/>
    <mergeCell ref="YV3:ZA3"/>
    <mergeCell ref="ZB3:ZG3"/>
    <mergeCell ref="ZH3:ZM3"/>
    <mergeCell ref="ZN3:ZS3"/>
    <mergeCell ref="ZT3:ZY3"/>
    <mergeCell ref="XR3:XW3"/>
    <mergeCell ref="XX3:YC3"/>
    <mergeCell ref="YD3:YI3"/>
    <mergeCell ref="YJ3:YO3"/>
    <mergeCell ref="YP3:YU3"/>
    <mergeCell ref="WN3:WS3"/>
    <mergeCell ref="WT3:WY3"/>
    <mergeCell ref="WZ3:XE3"/>
    <mergeCell ref="XF3:XK3"/>
    <mergeCell ref="XL3:XQ3"/>
    <mergeCell ref="VJ3:VO3"/>
    <mergeCell ref="VP3:VU3"/>
    <mergeCell ref="VV3:WA3"/>
    <mergeCell ref="WB3:WG3"/>
    <mergeCell ref="WH3:WM3"/>
    <mergeCell ref="UF3:UK3"/>
    <mergeCell ref="UL3:UQ3"/>
    <mergeCell ref="UR3:UW3"/>
    <mergeCell ref="UX3:VC3"/>
    <mergeCell ref="VD3:VI3"/>
    <mergeCell ref="TB3:TG3"/>
    <mergeCell ref="TH3:TM3"/>
    <mergeCell ref="TN3:TS3"/>
    <mergeCell ref="TT3:TY3"/>
    <mergeCell ref="TZ3:UE3"/>
    <mergeCell ref="RX3:SC3"/>
    <mergeCell ref="SD3:SI3"/>
    <mergeCell ref="SJ3:SO3"/>
    <mergeCell ref="SP3:SU3"/>
    <mergeCell ref="SV3:TA3"/>
    <mergeCell ref="QT3:QY3"/>
    <mergeCell ref="QZ3:RE3"/>
    <mergeCell ref="RF3:RK3"/>
    <mergeCell ref="RL3:RQ3"/>
    <mergeCell ref="RR3:RW3"/>
    <mergeCell ref="PP3:PU3"/>
    <mergeCell ref="PV3:QA3"/>
    <mergeCell ref="QB3:QG3"/>
    <mergeCell ref="QH3:QM3"/>
    <mergeCell ref="QN3:QS3"/>
    <mergeCell ref="OL3:OQ3"/>
    <mergeCell ref="OR3:OW3"/>
    <mergeCell ref="OX3:PC3"/>
    <mergeCell ref="PD3:PI3"/>
    <mergeCell ref="PJ3:PO3"/>
    <mergeCell ref="NH3:NM3"/>
    <mergeCell ref="NN3:NS3"/>
    <mergeCell ref="NT3:NY3"/>
    <mergeCell ref="NZ3:OE3"/>
    <mergeCell ref="OF3:OK3"/>
    <mergeCell ref="MD3:MI3"/>
    <mergeCell ref="MJ3:MO3"/>
    <mergeCell ref="MP3:MU3"/>
    <mergeCell ref="MV3:NA3"/>
    <mergeCell ref="NB3:NG3"/>
    <mergeCell ref="KZ3:LE3"/>
    <mergeCell ref="LF3:LK3"/>
    <mergeCell ref="LL3:LQ3"/>
    <mergeCell ref="LR3:LW3"/>
    <mergeCell ref="LX3:MC3"/>
    <mergeCell ref="JV3:KA3"/>
    <mergeCell ref="KB3:KG3"/>
    <mergeCell ref="KH3:KM3"/>
    <mergeCell ref="KN3:KS3"/>
    <mergeCell ref="KT3:KY3"/>
    <mergeCell ref="IR3:IW3"/>
    <mergeCell ref="IX3:JC3"/>
    <mergeCell ref="JD3:JI3"/>
    <mergeCell ref="JJ3:JO3"/>
    <mergeCell ref="JP3:JU3"/>
    <mergeCell ref="HN3:HS3"/>
    <mergeCell ref="HT3:HY3"/>
    <mergeCell ref="HZ3:IE3"/>
    <mergeCell ref="IF3:IK3"/>
    <mergeCell ref="IL3:IQ3"/>
    <mergeCell ref="GJ3:GO3"/>
    <mergeCell ref="GP3:GU3"/>
    <mergeCell ref="GV3:HA3"/>
    <mergeCell ref="HB3:HG3"/>
    <mergeCell ref="HH3:HM3"/>
    <mergeCell ref="FF3:FK3"/>
    <mergeCell ref="FL3:FQ3"/>
    <mergeCell ref="FR3:FW3"/>
    <mergeCell ref="FX3:GC3"/>
    <mergeCell ref="GD3:GI3"/>
    <mergeCell ref="EB3:EG3"/>
    <mergeCell ref="EH3:EM3"/>
    <mergeCell ref="EN3:ES3"/>
    <mergeCell ref="ET3:EY3"/>
    <mergeCell ref="EZ3:FE3"/>
    <mergeCell ref="CX3:DC3"/>
    <mergeCell ref="DD3:DI3"/>
    <mergeCell ref="DJ3:DO3"/>
    <mergeCell ref="DP3:DU3"/>
    <mergeCell ref="DV3:EA3"/>
    <mergeCell ref="BT3:BY3"/>
    <mergeCell ref="BZ3:CE3"/>
    <mergeCell ref="CF3:CK3"/>
    <mergeCell ref="CL3:CQ3"/>
    <mergeCell ref="CR3:CW3"/>
    <mergeCell ref="AP3:AU3"/>
    <mergeCell ref="AV3:BA3"/>
    <mergeCell ref="BB3:BG3"/>
    <mergeCell ref="BH3:BM3"/>
    <mergeCell ref="BN3:BS3"/>
    <mergeCell ref="L3:Q3"/>
    <mergeCell ref="R3:W3"/>
    <mergeCell ref="X3:AC3"/>
    <mergeCell ref="AD3:AI3"/>
    <mergeCell ref="AJ3:AO3"/>
    <mergeCell ref="A254:A258"/>
    <mergeCell ref="A259:A266"/>
    <mergeCell ref="A220:A221"/>
    <mergeCell ref="A222:A227"/>
    <mergeCell ref="A231:A232"/>
    <mergeCell ref="A237:A238"/>
    <mergeCell ref="A239:A244"/>
    <mergeCell ref="A246:A252"/>
    <mergeCell ref="A217:A218"/>
    <mergeCell ref="A186:A189"/>
    <mergeCell ref="A190:A193"/>
    <mergeCell ref="A194:A195"/>
    <mergeCell ref="A197:A198"/>
    <mergeCell ref="A200:A203"/>
    <mergeCell ref="A204:A206"/>
    <mergeCell ref="A207:A208"/>
    <mergeCell ref="A211:A212"/>
    <mergeCell ref="A214:A216"/>
    <mergeCell ref="A182:A185"/>
    <mergeCell ref="A130:A133"/>
    <mergeCell ref="A267:A269"/>
    <mergeCell ref="A270:A272"/>
    <mergeCell ref="A273:A277"/>
    <mergeCell ref="A40:A41"/>
    <mergeCell ref="A1:F1"/>
    <mergeCell ref="A2:F2"/>
    <mergeCell ref="A6:A11"/>
    <mergeCell ref="A12:A39"/>
    <mergeCell ref="G3:K3"/>
    <mergeCell ref="A136:A138"/>
    <mergeCell ref="A139:A142"/>
    <mergeCell ref="A143:A146"/>
    <mergeCell ref="A147:A160"/>
    <mergeCell ref="A162:A164"/>
    <mergeCell ref="A165:A168"/>
    <mergeCell ref="A169:A170"/>
    <mergeCell ref="A171:A177"/>
    <mergeCell ref="A179:A181"/>
    <mergeCell ref="A121:A127"/>
    <mergeCell ref="A42:A47"/>
    <mergeCell ref="A48:A51"/>
    <mergeCell ref="A52:A53"/>
    <mergeCell ref="A54:A59"/>
    <mergeCell ref="A60:A76"/>
    <mergeCell ref="A77:A84"/>
    <mergeCell ref="A85:A96"/>
    <mergeCell ref="A97:A99"/>
    <mergeCell ref="A100:A105"/>
    <mergeCell ref="A106:A107"/>
    <mergeCell ref="A108:A119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zoomScale="85" zoomScaleNormal="85" workbookViewId="0">
      <selection activeCell="A64" sqref="A64:Q64"/>
    </sheetView>
  </sheetViews>
  <sheetFormatPr baseColWidth="10" defaultColWidth="11.42578125" defaultRowHeight="15" x14ac:dyDescent="0.25"/>
  <cols>
    <col min="1" max="1" width="50.28515625" style="1116" customWidth="1"/>
    <col min="2" max="2" width="61.5703125" style="1116" customWidth="1"/>
    <col min="3" max="16384" width="11.42578125" style="1116"/>
  </cols>
  <sheetData>
    <row r="1" spans="1:18" x14ac:dyDescent="0.25">
      <c r="A1" s="1915" t="s">
        <v>1793</v>
      </c>
      <c r="B1" s="1915"/>
      <c r="C1" s="1915"/>
      <c r="D1" s="1915"/>
      <c r="E1" s="1915"/>
      <c r="F1" s="1915"/>
      <c r="G1" s="1915"/>
      <c r="H1" s="1915"/>
      <c r="I1" s="1915"/>
      <c r="J1" s="1915"/>
      <c r="K1" s="1915"/>
      <c r="L1" s="1915"/>
      <c r="M1" s="1915"/>
      <c r="N1" s="1915"/>
      <c r="O1" s="1915"/>
      <c r="P1" s="1915"/>
      <c r="Q1" s="1915"/>
    </row>
    <row r="2" spans="1:18" x14ac:dyDescent="0.25">
      <c r="A2" s="1895" t="s">
        <v>1586</v>
      </c>
      <c r="B2" s="1895"/>
      <c r="C2" s="1895"/>
      <c r="D2" s="1895"/>
      <c r="E2" s="1895"/>
      <c r="F2" s="1895"/>
      <c r="G2" s="1895"/>
      <c r="H2" s="1895"/>
      <c r="I2" s="1895"/>
      <c r="J2" s="1895"/>
      <c r="K2" s="1895"/>
      <c r="L2" s="1895"/>
      <c r="M2" s="1895"/>
      <c r="N2" s="1895"/>
      <c r="O2" s="1895"/>
      <c r="P2" s="1895"/>
      <c r="Q2" s="1895"/>
    </row>
    <row r="3" spans="1:18" x14ac:dyDescent="0.25">
      <c r="A3" s="1916" t="s">
        <v>1576</v>
      </c>
      <c r="B3" s="1916"/>
      <c r="C3" s="1916"/>
      <c r="D3" s="1916"/>
      <c r="E3" s="1916"/>
      <c r="F3" s="1916"/>
      <c r="G3" s="1916"/>
      <c r="H3" s="1916"/>
      <c r="I3" s="1916"/>
      <c r="J3" s="1916"/>
      <c r="K3" s="1916"/>
      <c r="L3" s="1916"/>
      <c r="M3" s="1916"/>
      <c r="N3" s="1916"/>
      <c r="O3" s="1916"/>
      <c r="P3" s="1916"/>
      <c r="Q3" s="1916"/>
    </row>
    <row r="4" spans="1:18" ht="5.25" customHeight="1" x14ac:dyDescent="0.25">
      <c r="A4" s="1117"/>
      <c r="B4" s="1117"/>
      <c r="C4" s="1117"/>
      <c r="D4" s="1117"/>
      <c r="E4" s="1117"/>
      <c r="F4" s="1117"/>
      <c r="G4" s="1117"/>
      <c r="H4" s="1117"/>
      <c r="I4" s="1117"/>
      <c r="J4" s="1117"/>
      <c r="K4" s="1118"/>
      <c r="L4" s="1118"/>
      <c r="M4" s="1118"/>
      <c r="N4" s="1118"/>
      <c r="O4" s="1118"/>
      <c r="P4" s="1118"/>
      <c r="Q4" s="1118"/>
    </row>
    <row r="5" spans="1:18" ht="27" customHeight="1" thickBot="1" x14ac:dyDescent="0.3">
      <c r="A5" s="1119" t="s">
        <v>1372</v>
      </c>
      <c r="B5" s="1119" t="s">
        <v>1413</v>
      </c>
      <c r="C5" s="1120">
        <v>44621</v>
      </c>
      <c r="D5" s="1120">
        <v>44652</v>
      </c>
      <c r="E5" s="1120">
        <v>44682</v>
      </c>
      <c r="F5" s="1120">
        <v>44713</v>
      </c>
      <c r="G5" s="1120">
        <v>44743</v>
      </c>
      <c r="H5" s="1120">
        <v>44774</v>
      </c>
      <c r="I5" s="1120">
        <v>44805</v>
      </c>
      <c r="J5" s="1120">
        <v>44835</v>
      </c>
      <c r="K5" s="1120">
        <v>44866</v>
      </c>
      <c r="L5" s="1120">
        <v>44896</v>
      </c>
      <c r="M5" s="1120">
        <v>44927</v>
      </c>
      <c r="N5" s="1120">
        <v>44958</v>
      </c>
      <c r="O5" s="1120">
        <v>44986</v>
      </c>
      <c r="P5" s="1121" t="s">
        <v>1794</v>
      </c>
      <c r="Q5" s="1121" t="s">
        <v>1738</v>
      </c>
    </row>
    <row r="6" spans="1:18" x14ac:dyDescent="0.25">
      <c r="A6" s="1897" t="s">
        <v>1380</v>
      </c>
      <c r="B6" s="722" t="s">
        <v>1592</v>
      </c>
      <c r="C6" s="1122">
        <v>1280.746222</v>
      </c>
      <c r="D6" s="1122">
        <v>1281.2867900000001</v>
      </c>
      <c r="E6" s="1122">
        <v>1282.4982660000001</v>
      </c>
      <c r="F6" s="1122">
        <v>1282.924272</v>
      </c>
      <c r="G6" s="1122">
        <v>1283.9258320000001</v>
      </c>
      <c r="H6" s="1122">
        <v>1285.213454</v>
      </c>
      <c r="I6" s="1122">
        <v>1285.545478</v>
      </c>
      <c r="J6" s="1122">
        <v>1286.9250240000001</v>
      </c>
      <c r="K6" s="1122">
        <v>1288.480186</v>
      </c>
      <c r="L6" s="1122">
        <v>1290.2123360000001</v>
      </c>
      <c r="M6" s="1122">
        <v>1292.2600460000001</v>
      </c>
      <c r="N6" s="1122">
        <v>1292.3142399999999</v>
      </c>
      <c r="O6" s="1122">
        <v>1293.7980580000001</v>
      </c>
      <c r="P6" s="1123">
        <v>2.7791720013441434E-3</v>
      </c>
      <c r="Q6" s="1123">
        <v>1.0190805778539369E-2</v>
      </c>
    </row>
    <row r="7" spans="1:18" ht="15.75" thickBot="1" x14ac:dyDescent="0.3">
      <c r="A7" s="1899" t="s">
        <v>1380</v>
      </c>
      <c r="B7" s="739" t="s">
        <v>1593</v>
      </c>
      <c r="C7" s="1124">
        <v>1781.4487040000001</v>
      </c>
      <c r="D7" s="1124">
        <v>1781.9522279999999</v>
      </c>
      <c r="E7" s="1124">
        <v>1782.738384</v>
      </c>
      <c r="F7" s="1124">
        <v>1783.1088240000001</v>
      </c>
      <c r="G7" s="1124">
        <v>1784.2036800000003</v>
      </c>
      <c r="H7" s="1124">
        <v>1784.9932660000002</v>
      </c>
      <c r="I7" s="1124">
        <v>1785.4933600000002</v>
      </c>
      <c r="J7" s="1124">
        <v>1786.0593100000001</v>
      </c>
      <c r="K7" s="1124">
        <v>1787.5609640000002</v>
      </c>
      <c r="L7" s="1124">
        <v>1789.2835100000002</v>
      </c>
      <c r="M7" s="1124">
        <v>1790.9676400000001</v>
      </c>
      <c r="N7" s="1124">
        <v>1791.17344</v>
      </c>
      <c r="O7" s="1124">
        <v>1793.021524</v>
      </c>
      <c r="P7" s="1125">
        <v>2.0891121944111024E-3</v>
      </c>
      <c r="Q7" s="1125">
        <v>6.4962970721607061E-3</v>
      </c>
    </row>
    <row r="8" spans="1:18" x14ac:dyDescent="0.25">
      <c r="A8" s="1897" t="s">
        <v>1394</v>
      </c>
      <c r="B8" s="722" t="s">
        <v>1594</v>
      </c>
      <c r="C8" s="1122">
        <v>1503.202988</v>
      </c>
      <c r="D8" s="1122">
        <v>1504.61752</v>
      </c>
      <c r="E8" s="1122">
        <v>1505.870842</v>
      </c>
      <c r="F8" s="1122">
        <v>1503.4122179999999</v>
      </c>
      <c r="G8" s="1122">
        <v>1508.0660420000002</v>
      </c>
      <c r="H8" s="1122">
        <v>1509.2240100000001</v>
      </c>
      <c r="I8" s="1122">
        <v>1510.11238</v>
      </c>
      <c r="J8" s="1122">
        <v>1511.1256020000001</v>
      </c>
      <c r="K8" s="1122">
        <v>1512.1786120000002</v>
      </c>
      <c r="L8" s="1122">
        <v>1514.025324</v>
      </c>
      <c r="M8" s="1122">
        <v>1515.0913680000001</v>
      </c>
      <c r="N8" s="1122">
        <v>1516.0092360000001</v>
      </c>
      <c r="O8" s="1122">
        <v>1517.5643980000002</v>
      </c>
      <c r="P8" s="1123">
        <v>2.3375262909408612E-3</v>
      </c>
      <c r="Q8" s="1123">
        <v>9.553872706910882E-3</v>
      </c>
    </row>
    <row r="9" spans="1:18" ht="15.75" thickBot="1" x14ac:dyDescent="0.3">
      <c r="A9" s="1899" t="s">
        <v>1394</v>
      </c>
      <c r="B9" s="798" t="s">
        <v>1595</v>
      </c>
      <c r="C9" s="1126">
        <v>1480.2967619999999</v>
      </c>
      <c r="D9" s="1126">
        <v>1481.4382660000001</v>
      </c>
      <c r="E9" s="1126">
        <v>1482.763618</v>
      </c>
      <c r="F9" s="1126">
        <v>1483.9469680000002</v>
      </c>
      <c r="G9" s="1126">
        <v>1485.0294759999999</v>
      </c>
      <c r="H9" s="1126">
        <v>1486.1353080000001</v>
      </c>
      <c r="I9" s="1126">
        <v>1487.120404</v>
      </c>
      <c r="J9" s="1126">
        <v>1488.2708259999999</v>
      </c>
      <c r="K9" s="1126">
        <v>1489.38832</v>
      </c>
      <c r="L9" s="1126">
        <v>1490.6814300000001</v>
      </c>
      <c r="M9" s="1126">
        <v>1491.92652</v>
      </c>
      <c r="N9" s="1126">
        <v>1492.8635959999999</v>
      </c>
      <c r="O9" s="1126">
        <v>1494.187576</v>
      </c>
      <c r="P9" s="1127">
        <v>2.3520424481304758E-3</v>
      </c>
      <c r="Q9" s="1127">
        <v>9.3838035430358069E-3</v>
      </c>
    </row>
    <row r="10" spans="1:18" x14ac:dyDescent="0.25">
      <c r="A10" s="1906" t="s">
        <v>1382</v>
      </c>
      <c r="B10" s="739" t="s">
        <v>1596</v>
      </c>
      <c r="C10" s="1124">
        <v>714.32836999999995</v>
      </c>
      <c r="D10" s="1124">
        <v>714.9821280000001</v>
      </c>
      <c r="E10" s="1124">
        <v>715.66675600000008</v>
      </c>
      <c r="F10" s="1124">
        <v>716.24093800000003</v>
      </c>
      <c r="G10" s="1124">
        <v>716.81237600000009</v>
      </c>
      <c r="H10" s="1124">
        <v>717.58481200000006</v>
      </c>
      <c r="I10" s="1124">
        <v>718.28659000000005</v>
      </c>
      <c r="J10" s="1124">
        <v>719.03364399999998</v>
      </c>
      <c r="K10" s="1124">
        <v>719.72924799999998</v>
      </c>
      <c r="L10" s="1124">
        <v>720.42759600000011</v>
      </c>
      <c r="M10" s="1124">
        <v>721.31528000000003</v>
      </c>
      <c r="N10" s="1124">
        <v>721.87299800000005</v>
      </c>
      <c r="O10" s="1124">
        <v>721.69738200000006</v>
      </c>
      <c r="P10" s="1125">
        <v>1.7625449206140065E-3</v>
      </c>
      <c r="Q10" s="1125">
        <v>1.0316000749067467E-2</v>
      </c>
      <c r="R10" s="970"/>
    </row>
    <row r="11" spans="1:18" ht="16.5" customHeight="1" x14ac:dyDescent="0.25">
      <c r="A11" s="1907"/>
      <c r="B11" s="739" t="s">
        <v>1597</v>
      </c>
      <c r="C11" s="1124">
        <v>995.90050000000008</v>
      </c>
      <c r="D11" s="1124">
        <v>996.63589200000001</v>
      </c>
      <c r="E11" s="1124">
        <v>997.42959399999995</v>
      </c>
      <c r="F11" s="1124">
        <v>998.2267260000001</v>
      </c>
      <c r="G11" s="1124">
        <v>999.00190600000019</v>
      </c>
      <c r="H11" s="1124">
        <v>999.88478799999996</v>
      </c>
      <c r="I11" s="1124">
        <v>1000.6682000000001</v>
      </c>
      <c r="J11" s="1124">
        <v>1001.564116</v>
      </c>
      <c r="K11" s="1124">
        <v>1002.4250460000001</v>
      </c>
      <c r="L11" s="1124">
        <v>1002.4483700000001</v>
      </c>
      <c r="M11" s="1124">
        <v>1004.38289</v>
      </c>
      <c r="N11" s="1124">
        <v>1005.6115160000001</v>
      </c>
      <c r="O11" s="1124">
        <v>1005.686976</v>
      </c>
      <c r="P11" s="1125">
        <v>3.2306960606858226E-3</v>
      </c>
      <c r="Q11" s="1125">
        <v>9.8267608059237066E-3</v>
      </c>
      <c r="R11" s="970"/>
    </row>
    <row r="12" spans="1:18" ht="20.25" customHeight="1" thickBot="1" x14ac:dyDescent="0.3">
      <c r="A12" s="1908"/>
      <c r="B12" s="735" t="s">
        <v>992</v>
      </c>
      <c r="C12" s="1124">
        <v>1385.0792759999999</v>
      </c>
      <c r="D12" s="1124">
        <v>1386.2914380000002</v>
      </c>
      <c r="E12" s="1124">
        <v>1387.557108</v>
      </c>
      <c r="F12" s="1124">
        <v>1388.761724</v>
      </c>
      <c r="G12" s="1124">
        <v>1389.916948</v>
      </c>
      <c r="H12" s="1124">
        <v>1391.257392</v>
      </c>
      <c r="I12" s="1124">
        <v>1392.5470720000001</v>
      </c>
      <c r="J12" s="1124">
        <v>1393.83538</v>
      </c>
      <c r="K12" s="1124">
        <v>1395.0777260000002</v>
      </c>
      <c r="L12" s="1124">
        <v>1395.8048860000001</v>
      </c>
      <c r="M12" s="1124">
        <v>1398.2326400000002</v>
      </c>
      <c r="N12" s="1124">
        <v>1399.7198880000001</v>
      </c>
      <c r="O12" s="1124">
        <v>1400.0587720000001</v>
      </c>
      <c r="P12" s="1125">
        <v>3.0476222304898215E-3</v>
      </c>
      <c r="Q12" s="1125">
        <v>1.081490154358522E-2</v>
      </c>
      <c r="R12" s="970"/>
    </row>
    <row r="13" spans="1:18" x14ac:dyDescent="0.25">
      <c r="A13" s="1906" t="s">
        <v>1383</v>
      </c>
      <c r="B13" s="729" t="s">
        <v>1006</v>
      </c>
      <c r="C13" s="1122">
        <v>1375.4053040000001</v>
      </c>
      <c r="D13" s="1122">
        <v>1376.1660780000002</v>
      </c>
      <c r="E13" s="1122">
        <v>1378.1856620000001</v>
      </c>
      <c r="F13" s="1122">
        <v>1378.8099220000001</v>
      </c>
      <c r="G13" s="1122">
        <v>1380.4844479999999</v>
      </c>
      <c r="H13" s="1122">
        <v>1381.6136040000001</v>
      </c>
      <c r="I13" s="1122">
        <v>1382.218656</v>
      </c>
      <c r="J13" s="1122">
        <v>1383.3080240000002</v>
      </c>
      <c r="K13" s="1122">
        <v>1385.226766</v>
      </c>
      <c r="L13" s="1122">
        <v>1386.9287320000001</v>
      </c>
      <c r="M13" s="1122">
        <v>1388.4475360000001</v>
      </c>
      <c r="N13" s="1122">
        <v>1389.360602</v>
      </c>
      <c r="O13" s="1122">
        <v>1390.563846</v>
      </c>
      <c r="P13" s="1123">
        <v>2.6209811046007392E-3</v>
      </c>
      <c r="Q13" s="1123">
        <v>1.1021145516827202E-2</v>
      </c>
    </row>
    <row r="14" spans="1:18" ht="19.5" customHeight="1" x14ac:dyDescent="0.25">
      <c r="A14" s="1907" t="s">
        <v>1383</v>
      </c>
      <c r="B14" s="735" t="s">
        <v>1598</v>
      </c>
      <c r="C14" s="1124">
        <v>889.38322199999993</v>
      </c>
      <c r="D14" s="1124">
        <v>889.74543000000006</v>
      </c>
      <c r="E14" s="1124">
        <v>891.02687800000012</v>
      </c>
      <c r="F14" s="1124">
        <v>891.30676600000004</v>
      </c>
      <c r="G14" s="1124">
        <v>892.72335600000008</v>
      </c>
      <c r="H14" s="1124">
        <v>893.19669599999997</v>
      </c>
      <c r="I14" s="1124">
        <v>893.51499999999999</v>
      </c>
      <c r="J14" s="1124">
        <v>894.17150200000003</v>
      </c>
      <c r="K14" s="1124">
        <v>895.37543200000005</v>
      </c>
      <c r="L14" s="1124">
        <v>896.23910599999999</v>
      </c>
      <c r="M14" s="1124">
        <v>897.27428000000009</v>
      </c>
      <c r="N14" s="1124">
        <v>897.85875199999998</v>
      </c>
      <c r="O14" s="1124">
        <v>899.19508000000008</v>
      </c>
      <c r="P14" s="1125">
        <v>3.2981979699511221E-3</v>
      </c>
      <c r="Q14" s="1125">
        <v>1.1032204967770465E-2</v>
      </c>
    </row>
    <row r="15" spans="1:18" ht="19.5" customHeight="1" x14ac:dyDescent="0.25">
      <c r="A15" s="1912" t="s">
        <v>1383</v>
      </c>
      <c r="B15" s="735" t="s">
        <v>1003</v>
      </c>
      <c r="C15" s="1124">
        <v>6.866174</v>
      </c>
      <c r="D15" s="1124">
        <v>6.865488</v>
      </c>
      <c r="E15" s="1124">
        <v>6.86686</v>
      </c>
      <c r="F15" s="1124">
        <v>6.866174</v>
      </c>
      <c r="G15" s="1124">
        <v>6.86686</v>
      </c>
      <c r="H15" s="1124">
        <v>6.86686</v>
      </c>
      <c r="I15" s="1124">
        <v>6.86686</v>
      </c>
      <c r="J15" s="1124">
        <v>6.86686</v>
      </c>
      <c r="K15" s="1124">
        <v>6.8675460000000008</v>
      </c>
      <c r="L15" s="1124">
        <v>6.8682320000000008</v>
      </c>
      <c r="M15" s="1124">
        <v>6.86</v>
      </c>
      <c r="N15" s="1124">
        <v>6.86</v>
      </c>
      <c r="O15" s="1124">
        <v>6.86</v>
      </c>
      <c r="P15" s="1125">
        <v>-1.198561725928915E-3</v>
      </c>
      <c r="Q15" s="1125">
        <v>-8.9919072834443448E-4</v>
      </c>
    </row>
    <row r="16" spans="1:18" ht="18" customHeight="1" x14ac:dyDescent="0.25">
      <c r="A16" s="1907" t="s">
        <v>1383</v>
      </c>
      <c r="B16" s="735" t="s">
        <v>1004</v>
      </c>
      <c r="C16" s="1124">
        <v>1807.3136480000001</v>
      </c>
      <c r="D16" s="1124">
        <v>1808.5120900000002</v>
      </c>
      <c r="E16" s="1124">
        <v>1810.39516</v>
      </c>
      <c r="F16" s="1124">
        <v>1811.7939139999999</v>
      </c>
      <c r="G16" s="1124">
        <v>1813.1727740000001</v>
      </c>
      <c r="H16" s="1124">
        <v>1814.8143720000003</v>
      </c>
      <c r="I16" s="1124">
        <v>1816.2000920000003</v>
      </c>
      <c r="J16" s="1124">
        <v>1817.5412220000001</v>
      </c>
      <c r="K16" s="1124">
        <v>1818.9029320000002</v>
      </c>
      <c r="L16" s="1124">
        <v>1820.6721260000004</v>
      </c>
      <c r="M16" s="1124">
        <v>1822.7548220000001</v>
      </c>
      <c r="N16" s="1124">
        <v>1823.643192</v>
      </c>
      <c r="O16" s="1124">
        <v>1825.2580360000002</v>
      </c>
      <c r="P16" s="1125">
        <v>2.5188005761778154E-3</v>
      </c>
      <c r="Q16" s="1125">
        <v>9.9287625143857916E-3</v>
      </c>
    </row>
    <row r="17" spans="1:17" ht="21" customHeight="1" thickBot="1" x14ac:dyDescent="0.3">
      <c r="A17" s="1908" t="s">
        <v>1383</v>
      </c>
      <c r="B17" s="802" t="s">
        <v>1008</v>
      </c>
      <c r="C17" s="1126">
        <v>1234.0481440000001</v>
      </c>
      <c r="D17" s="1126">
        <v>1234.71768</v>
      </c>
      <c r="E17" s="1126">
        <v>1236.5451840000001</v>
      </c>
      <c r="F17" s="1126">
        <v>1237.4472740000001</v>
      </c>
      <c r="G17" s="1126">
        <v>1238.7115720000002</v>
      </c>
      <c r="H17" s="1126">
        <v>1239.9175600000001</v>
      </c>
      <c r="I17" s="1126">
        <v>1241.0995379999999</v>
      </c>
      <c r="J17" s="1126">
        <v>1242.4207739999999</v>
      </c>
      <c r="K17" s="1126">
        <v>1243.6164720000002</v>
      </c>
      <c r="L17" s="1126">
        <v>1244.9699499999999</v>
      </c>
      <c r="M17" s="1126">
        <v>1246.4057480000001</v>
      </c>
      <c r="N17" s="1126">
        <v>1247.2001360000002</v>
      </c>
      <c r="O17" s="1126">
        <v>1247.903286</v>
      </c>
      <c r="P17" s="1127">
        <v>2.3561500420150594E-3</v>
      </c>
      <c r="Q17" s="1127">
        <v>1.1227391789667474E-2</v>
      </c>
    </row>
    <row r="18" spans="1:17" ht="26.25" thickBot="1" x14ac:dyDescent="0.3">
      <c r="A18" s="346" t="s">
        <v>1385</v>
      </c>
      <c r="B18" s="739" t="s">
        <v>1599</v>
      </c>
      <c r="C18" s="1124">
        <v>724.22803599999997</v>
      </c>
      <c r="D18" s="1124">
        <v>724.42286000000001</v>
      </c>
      <c r="E18" s="1124">
        <v>724.62111400000003</v>
      </c>
      <c r="F18" s="1124">
        <v>724.81525199999999</v>
      </c>
      <c r="G18" s="1124">
        <v>725.01419200000009</v>
      </c>
      <c r="H18" s="1124">
        <v>725.21381800000006</v>
      </c>
      <c r="I18" s="1124">
        <v>725.40864199999999</v>
      </c>
      <c r="J18" s="1124">
        <v>725.60758200000009</v>
      </c>
      <c r="K18" s="1124">
        <v>725.80240600000002</v>
      </c>
      <c r="L18" s="1124">
        <v>726.00134600000013</v>
      </c>
      <c r="M18" s="1124">
        <v>726.20165799999995</v>
      </c>
      <c r="N18" s="1124">
        <v>726.38619200000005</v>
      </c>
      <c r="O18" s="1124">
        <v>726.58307400000001</v>
      </c>
      <c r="P18" s="1125">
        <v>8.0127675135166498E-4</v>
      </c>
      <c r="Q18" s="1125">
        <v>3.2517907108473576E-3</v>
      </c>
    </row>
    <row r="19" spans="1:17" ht="15" customHeight="1" x14ac:dyDescent="0.25">
      <c r="A19" s="1906" t="s">
        <v>1386</v>
      </c>
      <c r="B19" s="722" t="s">
        <v>1600</v>
      </c>
      <c r="C19" s="1122">
        <v>1418.3146039999999</v>
      </c>
      <c r="D19" s="1122">
        <v>1418.5725399999999</v>
      </c>
      <c r="E19" s="1122">
        <v>1418.7989200000002</v>
      </c>
      <c r="F19" s="1122">
        <v>1419.3593819999999</v>
      </c>
      <c r="G19" s="1122">
        <v>1419.733252</v>
      </c>
      <c r="H19" s="1122">
        <v>1420.1201560000002</v>
      </c>
      <c r="I19" s="1122">
        <v>1420.601042</v>
      </c>
      <c r="J19" s="1122">
        <v>1420.927578</v>
      </c>
      <c r="K19" s="1122">
        <v>1421.2596020000001</v>
      </c>
      <c r="L19" s="1122">
        <v>1421.540176</v>
      </c>
      <c r="M19" s="1122">
        <v>1421.9668680000002</v>
      </c>
      <c r="N19" s="1122">
        <v>1422.30438</v>
      </c>
      <c r="O19" s="1122">
        <v>1422.5774080000001</v>
      </c>
      <c r="P19" s="1123">
        <v>7.2965366544819332E-4</v>
      </c>
      <c r="Q19" s="1123">
        <v>3.0055419213608214E-3</v>
      </c>
    </row>
    <row r="20" spans="1:17" ht="15" customHeight="1" x14ac:dyDescent="0.25">
      <c r="A20" s="1907"/>
      <c r="B20" s="739" t="s">
        <v>1014</v>
      </c>
      <c r="C20" s="1124">
        <v>1112.8525240000001</v>
      </c>
      <c r="D20" s="1124">
        <v>1113.8362480000001</v>
      </c>
      <c r="E20" s="1124">
        <v>1114.8693640000001</v>
      </c>
      <c r="F20" s="1124">
        <v>1115.8517159999999</v>
      </c>
      <c r="G20" s="1124">
        <v>1116.8443580000001</v>
      </c>
      <c r="H20" s="1124">
        <v>1117.79584</v>
      </c>
      <c r="I20" s="1124">
        <v>1118.7884819999999</v>
      </c>
      <c r="J20" s="1124">
        <v>1119.7907280000002</v>
      </c>
      <c r="K20" s="1124">
        <v>1120.91371</v>
      </c>
      <c r="L20" s="1124">
        <v>1122.0998040000002</v>
      </c>
      <c r="M20" s="1124">
        <v>1123.4011460000002</v>
      </c>
      <c r="N20" s="1124">
        <v>1124.4493540000001</v>
      </c>
      <c r="O20" s="1124">
        <v>1125.7232560000002</v>
      </c>
      <c r="P20" s="1125">
        <v>3.229170869724296E-3</v>
      </c>
      <c r="Q20" s="1125">
        <v>1.1565532469421935E-2</v>
      </c>
    </row>
    <row r="21" spans="1:17" ht="15.75" customHeight="1" x14ac:dyDescent="0.25">
      <c r="A21" s="1907"/>
      <c r="B21" s="739" t="s">
        <v>1018</v>
      </c>
      <c r="C21" s="1124">
        <v>914.4380000000001</v>
      </c>
      <c r="D21" s="1124">
        <v>914.823532</v>
      </c>
      <c r="E21" s="1124">
        <v>915.33391600000004</v>
      </c>
      <c r="F21" s="1124">
        <v>915.74963200000002</v>
      </c>
      <c r="G21" s="1124">
        <v>916.15505799999994</v>
      </c>
      <c r="H21" s="1124">
        <v>916.53715999999997</v>
      </c>
      <c r="I21" s="1124">
        <v>916.96042199999999</v>
      </c>
      <c r="J21" s="1124">
        <v>917.33497799999998</v>
      </c>
      <c r="K21" s="1124">
        <v>917.793226</v>
      </c>
      <c r="L21" s="1124">
        <v>918.28645999999992</v>
      </c>
      <c r="M21" s="1124">
        <v>918.76734599999997</v>
      </c>
      <c r="N21" s="1124">
        <v>919.14601800000003</v>
      </c>
      <c r="O21" s="1124">
        <v>919.53223600000001</v>
      </c>
      <c r="P21" s="1125">
        <v>1.3566311322941171E-3</v>
      </c>
      <c r="Q21" s="1125">
        <v>5.570892723180787E-3</v>
      </c>
    </row>
    <row r="22" spans="1:17" ht="15.75" thickBot="1" x14ac:dyDescent="0.3">
      <c r="A22" s="1908"/>
      <c r="B22" s="798" t="s">
        <v>996</v>
      </c>
      <c r="C22" s="1126">
        <v>0</v>
      </c>
      <c r="D22" s="1126">
        <v>0</v>
      </c>
      <c r="E22" s="1126">
        <v>0</v>
      </c>
      <c r="F22" s="1126">
        <v>0</v>
      </c>
      <c r="G22" s="1126">
        <v>685.88406599999996</v>
      </c>
      <c r="H22" s="1126">
        <v>686.04253200000005</v>
      </c>
      <c r="I22" s="1126">
        <v>686.38690399999996</v>
      </c>
      <c r="J22" s="1126">
        <v>686.98715400000003</v>
      </c>
      <c r="K22" s="1126">
        <v>687.446774</v>
      </c>
      <c r="L22" s="1126">
        <v>687.92217199999993</v>
      </c>
      <c r="M22" s="1126">
        <v>688.35092199999997</v>
      </c>
      <c r="N22" s="1126">
        <v>688.64658800000007</v>
      </c>
      <c r="O22" s="1126">
        <v>689.11649800000009</v>
      </c>
      <c r="P22" s="1127">
        <v>1.736135348753054E-3</v>
      </c>
      <c r="Q22" s="1127" t="s">
        <v>1591</v>
      </c>
    </row>
    <row r="23" spans="1:17" ht="19.5" customHeight="1" x14ac:dyDescent="0.25">
      <c r="A23" s="1913" t="s">
        <v>1387</v>
      </c>
      <c r="B23" s="739" t="s">
        <v>1601</v>
      </c>
      <c r="C23" s="1124">
        <v>1502.5464860000002</v>
      </c>
      <c r="D23" s="1124">
        <v>1504.1990599999999</v>
      </c>
      <c r="E23" s="1124">
        <v>1506.5362620000001</v>
      </c>
      <c r="F23" s="1124">
        <v>1508.2039280000001</v>
      </c>
      <c r="G23" s="1124">
        <v>1509.4709700000001</v>
      </c>
      <c r="H23" s="1124">
        <v>1511.6387300000001</v>
      </c>
      <c r="I23" s="1124">
        <v>1513.1431280000002</v>
      </c>
      <c r="J23" s="1124">
        <v>1514.6447820000001</v>
      </c>
      <c r="K23" s="1124">
        <v>1516.3927100000001</v>
      </c>
      <c r="L23" s="1124">
        <v>1517.766768</v>
      </c>
      <c r="M23" s="1124">
        <v>1519.9461900000001</v>
      </c>
      <c r="N23" s="1124">
        <v>1521.9877260000001</v>
      </c>
      <c r="O23" s="1124">
        <v>1523.939396</v>
      </c>
      <c r="P23" s="1123">
        <v>4.0669147132097461E-3</v>
      </c>
      <c r="Q23" s="1123">
        <v>1.4237769146797419E-2</v>
      </c>
    </row>
    <row r="24" spans="1:17" ht="23.25" customHeight="1" thickBot="1" x14ac:dyDescent="0.3">
      <c r="A24" s="1914" t="s">
        <v>1387</v>
      </c>
      <c r="B24" s="735" t="s">
        <v>1602</v>
      </c>
      <c r="C24" s="1124">
        <v>755.61939600000005</v>
      </c>
      <c r="D24" s="1124">
        <v>756.494732</v>
      </c>
      <c r="E24" s="1124">
        <v>757.51893000000007</v>
      </c>
      <c r="F24" s="1124">
        <v>758.40867200000002</v>
      </c>
      <c r="G24" s="1124">
        <v>759.30733200000009</v>
      </c>
      <c r="H24" s="1124">
        <v>760.21696799999995</v>
      </c>
      <c r="I24" s="1124">
        <v>761.14855599999999</v>
      </c>
      <c r="J24" s="1124">
        <v>762.16452200000003</v>
      </c>
      <c r="K24" s="1124">
        <v>763.09954000000005</v>
      </c>
      <c r="L24" s="1124">
        <v>764.13745800000004</v>
      </c>
      <c r="M24" s="1124">
        <v>765.39077999999995</v>
      </c>
      <c r="N24" s="1124">
        <v>765.9100820000001</v>
      </c>
      <c r="O24" s="1124">
        <v>766.78336000000002</v>
      </c>
      <c r="P24" s="1125">
        <v>3.4625995261705622E-3</v>
      </c>
      <c r="Q24" s="1125">
        <v>1.4774586331555595E-2</v>
      </c>
    </row>
    <row r="25" spans="1:17" ht="23.25" customHeight="1" thickBot="1" x14ac:dyDescent="0.3">
      <c r="A25" s="1128" t="s">
        <v>1749</v>
      </c>
      <c r="B25" s="804" t="s">
        <v>1011</v>
      </c>
      <c r="C25" s="1129">
        <v>690.24634000000003</v>
      </c>
      <c r="D25" s="1129">
        <v>690.90695800000003</v>
      </c>
      <c r="E25" s="1129">
        <v>691.53259000000003</v>
      </c>
      <c r="F25" s="1129">
        <v>692.17468599999995</v>
      </c>
      <c r="G25" s="1129">
        <v>692.81129400000009</v>
      </c>
      <c r="H25" s="1129">
        <v>693.42663600000003</v>
      </c>
      <c r="I25" s="1129">
        <v>694.14899400000002</v>
      </c>
      <c r="J25" s="1129">
        <v>694.6991660000001</v>
      </c>
      <c r="K25" s="1129">
        <v>695.341948</v>
      </c>
      <c r="L25" s="1129">
        <v>696.0059960000001</v>
      </c>
      <c r="M25" s="1129">
        <v>696.75167800000008</v>
      </c>
      <c r="N25" s="1129">
        <v>697.29773399999999</v>
      </c>
      <c r="O25" s="1129">
        <v>697.65308200000004</v>
      </c>
      <c r="P25" s="1130">
        <v>2.366482486452437E-3</v>
      </c>
      <c r="Q25" s="1130">
        <v>1.0730577723889079E-2</v>
      </c>
    </row>
    <row r="26" spans="1:17" x14ac:dyDescent="0.25">
      <c r="A26" s="347" t="s">
        <v>1487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</row>
    <row r="27" spans="1:17" x14ac:dyDescent="0.25">
      <c r="A27" s="1131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</row>
    <row r="28" spans="1:17" x14ac:dyDescent="0.25">
      <c r="A28" s="1915" t="s">
        <v>1795</v>
      </c>
      <c r="B28" s="1915"/>
      <c r="C28" s="1915"/>
      <c r="D28" s="1915"/>
      <c r="E28" s="1915"/>
      <c r="F28" s="1915"/>
      <c r="G28" s="1915"/>
      <c r="H28" s="1915"/>
      <c r="I28" s="1915"/>
      <c r="J28" s="1915"/>
      <c r="K28" s="1915"/>
      <c r="L28" s="1915"/>
      <c r="M28" s="1915"/>
      <c r="N28" s="1915"/>
      <c r="O28" s="1915"/>
      <c r="P28" s="1915"/>
      <c r="Q28" s="1915"/>
    </row>
    <row r="29" spans="1:17" x14ac:dyDescent="0.25">
      <c r="A29" s="1895" t="s">
        <v>1586</v>
      </c>
      <c r="B29" s="1895"/>
      <c r="C29" s="1895"/>
      <c r="D29" s="1895"/>
      <c r="E29" s="1895"/>
      <c r="F29" s="1895"/>
      <c r="G29" s="1895"/>
      <c r="H29" s="1895"/>
      <c r="I29" s="1895"/>
      <c r="J29" s="1895"/>
      <c r="K29" s="1895"/>
      <c r="L29" s="1895"/>
      <c r="M29" s="1895"/>
      <c r="N29" s="1895"/>
      <c r="O29" s="1895"/>
      <c r="P29" s="1895"/>
      <c r="Q29" s="1895"/>
    </row>
    <row r="30" spans="1:17" x14ac:dyDescent="0.25">
      <c r="A30" s="1916" t="s">
        <v>1576</v>
      </c>
      <c r="B30" s="1916"/>
      <c r="C30" s="1916"/>
      <c r="D30" s="1916"/>
      <c r="E30" s="1916"/>
      <c r="F30" s="1916"/>
      <c r="G30" s="1916"/>
      <c r="H30" s="1916"/>
      <c r="I30" s="1916"/>
      <c r="J30" s="1916"/>
      <c r="K30" s="1916"/>
      <c r="L30" s="1916"/>
      <c r="M30" s="1916"/>
      <c r="N30" s="1916"/>
      <c r="O30" s="1916"/>
      <c r="P30" s="1916"/>
      <c r="Q30" s="1916"/>
    </row>
    <row r="31" spans="1:17" ht="6" customHeight="1" x14ac:dyDescent="0.25">
      <c r="A31" s="1132"/>
      <c r="B31" s="1132"/>
      <c r="C31" s="1132"/>
      <c r="D31" s="1132"/>
      <c r="E31" s="1132"/>
      <c r="F31" s="1132"/>
      <c r="G31" s="1132"/>
      <c r="H31" s="1132"/>
      <c r="I31" s="1132"/>
      <c r="J31" s="1132"/>
      <c r="K31" s="1132"/>
      <c r="L31" s="1132"/>
      <c r="M31" s="1132"/>
      <c r="N31" s="1132"/>
      <c r="O31" s="1132"/>
      <c r="P31" s="1132"/>
      <c r="Q31" s="1132"/>
    </row>
    <row r="32" spans="1:17" ht="27" customHeight="1" thickBot="1" x14ac:dyDescent="0.3">
      <c r="A32" s="1119" t="s">
        <v>1372</v>
      </c>
      <c r="B32" s="1119" t="s">
        <v>1413</v>
      </c>
      <c r="C32" s="1120">
        <v>44621</v>
      </c>
      <c r="D32" s="1120">
        <v>44652</v>
      </c>
      <c r="E32" s="1120">
        <v>44682</v>
      </c>
      <c r="F32" s="1120">
        <v>44713</v>
      </c>
      <c r="G32" s="1120">
        <v>44743</v>
      </c>
      <c r="H32" s="1120">
        <v>44774</v>
      </c>
      <c r="I32" s="1120">
        <v>44805</v>
      </c>
      <c r="J32" s="1120">
        <v>44835</v>
      </c>
      <c r="K32" s="1120">
        <v>44866</v>
      </c>
      <c r="L32" s="1120">
        <v>44896</v>
      </c>
      <c r="M32" s="1120">
        <v>44927</v>
      </c>
      <c r="N32" s="1120">
        <v>44958</v>
      </c>
      <c r="O32" s="1120">
        <v>44986</v>
      </c>
      <c r="P32" s="1133" t="s">
        <v>1794</v>
      </c>
      <c r="Q32" s="1133" t="s">
        <v>1738</v>
      </c>
    </row>
    <row r="33" spans="1:20" x14ac:dyDescent="0.25">
      <c r="A33" s="1897" t="s">
        <v>1380</v>
      </c>
      <c r="B33" s="877" t="s">
        <v>1603</v>
      </c>
      <c r="C33" s="1134">
        <v>1691.6378</v>
      </c>
      <c r="D33" s="1134">
        <v>1695.5864999999999</v>
      </c>
      <c r="E33" s="1134">
        <v>1700.3079</v>
      </c>
      <c r="F33" s="1134">
        <v>1704.7194999999999</v>
      </c>
      <c r="G33" s="1134">
        <v>1709.0985000000001</v>
      </c>
      <c r="H33" s="1134">
        <v>1713.4295999999999</v>
      </c>
      <c r="I33" s="1134">
        <v>1718.414</v>
      </c>
      <c r="J33" s="1134">
        <v>1722.6156000000001</v>
      </c>
      <c r="K33" s="1134">
        <v>1727.7315000000001</v>
      </c>
      <c r="L33" s="1134">
        <v>1732.502</v>
      </c>
      <c r="M33" s="1134">
        <v>1737.0817</v>
      </c>
      <c r="N33" s="1134">
        <v>1741.4168</v>
      </c>
      <c r="O33" s="1134">
        <v>1745.0609999999999</v>
      </c>
      <c r="P33" s="1123">
        <v>7.2490536807461314E-3</v>
      </c>
      <c r="Q33" s="1123">
        <v>3.1580755644027292E-2</v>
      </c>
      <c r="T33" s="1135"/>
    </row>
    <row r="34" spans="1:20" x14ac:dyDescent="0.25">
      <c r="A34" s="1898"/>
      <c r="B34" s="801" t="s">
        <v>1604</v>
      </c>
      <c r="C34" s="1136">
        <v>537750.81949999998</v>
      </c>
      <c r="D34" s="1136">
        <v>538940.93420000002</v>
      </c>
      <c r="E34" s="1136">
        <v>540232.20779999997</v>
      </c>
      <c r="F34" s="1136">
        <v>541505.40049999999</v>
      </c>
      <c r="G34" s="1136">
        <v>542781.92039999994</v>
      </c>
      <c r="H34" s="1136">
        <v>544069.478</v>
      </c>
      <c r="I34" s="1136">
        <v>545335.50159999996</v>
      </c>
      <c r="J34" s="1136">
        <v>546560.91200000001</v>
      </c>
      <c r="K34" s="1136">
        <v>547767.25809999998</v>
      </c>
      <c r="L34" s="1136">
        <v>548960.26399999997</v>
      </c>
      <c r="M34" s="1136">
        <v>550174.17579999997</v>
      </c>
      <c r="N34" s="1136">
        <v>551107.57669999998</v>
      </c>
      <c r="O34" s="1136">
        <v>551982.91879999998</v>
      </c>
      <c r="P34" s="1125">
        <v>5.5061449766427017E-3</v>
      </c>
      <c r="Q34" s="1125">
        <v>2.6465974172262596E-2</v>
      </c>
      <c r="T34" s="1135"/>
    </row>
    <row r="35" spans="1:20" x14ac:dyDescent="0.25">
      <c r="A35" s="1898"/>
      <c r="B35" s="801" t="s">
        <v>1605</v>
      </c>
      <c r="C35" s="1136">
        <v>5578.8062</v>
      </c>
      <c r="D35" s="1136">
        <v>5592.384</v>
      </c>
      <c r="E35" s="1136">
        <v>5606.3122999999996</v>
      </c>
      <c r="F35" s="1136">
        <v>5619.6314000000002</v>
      </c>
      <c r="G35" s="1136">
        <v>5633.1884</v>
      </c>
      <c r="H35" s="1136">
        <v>5646.9663</v>
      </c>
      <c r="I35" s="1136">
        <v>5657.6287000000002</v>
      </c>
      <c r="J35" s="1136">
        <v>5671.3548000000001</v>
      </c>
      <c r="K35" s="1136">
        <v>5688.1131999999998</v>
      </c>
      <c r="L35" s="1136">
        <v>5707.2312000000002</v>
      </c>
      <c r="M35" s="1136">
        <v>5732.5756000000001</v>
      </c>
      <c r="N35" s="1136">
        <v>5749.3670000000002</v>
      </c>
      <c r="O35" s="1136">
        <v>5751.3762999999999</v>
      </c>
      <c r="P35" s="1125">
        <v>7.734941594796485E-3</v>
      </c>
      <c r="Q35" s="1125">
        <v>3.0933159140749567E-2</v>
      </c>
      <c r="T35" s="1135"/>
    </row>
    <row r="36" spans="1:20" ht="15.75" thickBot="1" x14ac:dyDescent="0.3">
      <c r="A36" s="1899" t="s">
        <v>1380</v>
      </c>
      <c r="B36" s="832" t="s">
        <v>1606</v>
      </c>
      <c r="C36" s="1136">
        <v>2227.9187000000002</v>
      </c>
      <c r="D36" s="1136">
        <v>2234.3119999999999</v>
      </c>
      <c r="E36" s="1136">
        <v>2240.9881</v>
      </c>
      <c r="F36" s="1136">
        <v>2249.7384000000002</v>
      </c>
      <c r="G36" s="1136">
        <v>2256.8636999999999</v>
      </c>
      <c r="H36" s="1136">
        <v>2263.3849</v>
      </c>
      <c r="I36" s="1136">
        <v>2269.3842</v>
      </c>
      <c r="J36" s="1136">
        <v>2275.9929999999999</v>
      </c>
      <c r="K36" s="1136">
        <v>2285.1129000000001</v>
      </c>
      <c r="L36" s="1136">
        <v>2292.413</v>
      </c>
      <c r="M36" s="1136">
        <v>2299.0837999999999</v>
      </c>
      <c r="N36" s="1136">
        <v>2304.7656000000002</v>
      </c>
      <c r="O36" s="1136">
        <v>2310.9899</v>
      </c>
      <c r="P36" s="1127">
        <v>8.1036445003583868E-3</v>
      </c>
      <c r="Q36" s="1127">
        <v>3.7286459330854393E-2</v>
      </c>
      <c r="T36" s="1135"/>
    </row>
    <row r="37" spans="1:20" x14ac:dyDescent="0.25">
      <c r="A37" s="1900" t="s">
        <v>1394</v>
      </c>
      <c r="B37" s="831" t="s">
        <v>1031</v>
      </c>
      <c r="C37" s="1134">
        <v>7906.0482000000002</v>
      </c>
      <c r="D37" s="1134">
        <v>7929.5594000000001</v>
      </c>
      <c r="E37" s="1134">
        <v>7958.3468999999996</v>
      </c>
      <c r="F37" s="1134">
        <v>7984.8002999999999</v>
      </c>
      <c r="G37" s="1134">
        <v>8016.8289000000004</v>
      </c>
      <c r="H37" s="1134">
        <v>8056.0065999999997</v>
      </c>
      <c r="I37" s="1134">
        <v>8087.8368</v>
      </c>
      <c r="J37" s="1134">
        <v>8116.8046000000004</v>
      </c>
      <c r="K37" s="1134">
        <v>8144.5187999999998</v>
      </c>
      <c r="L37" s="1134">
        <v>8177.3069999999998</v>
      </c>
      <c r="M37" s="1134">
        <v>8218.1666000000005</v>
      </c>
      <c r="N37" s="1134">
        <v>8263.0805999999993</v>
      </c>
      <c r="O37" s="1134">
        <v>8309.0010999999995</v>
      </c>
      <c r="P37" s="1123">
        <v>1.6104825219353858E-2</v>
      </c>
      <c r="Q37" s="1123">
        <v>5.0967675608150076E-2</v>
      </c>
      <c r="T37" s="1135"/>
    </row>
    <row r="38" spans="1:20" x14ac:dyDescent="0.25">
      <c r="A38" s="1901" t="s">
        <v>1394</v>
      </c>
      <c r="B38" s="801" t="s">
        <v>1607</v>
      </c>
      <c r="C38" s="1136">
        <v>459.17989999999998</v>
      </c>
      <c r="D38" s="1136">
        <v>460.81650000000002</v>
      </c>
      <c r="E38" s="1136">
        <v>462.53480000000002</v>
      </c>
      <c r="F38" s="1136">
        <v>463.9547</v>
      </c>
      <c r="G38" s="1136">
        <v>465.8211</v>
      </c>
      <c r="H38" s="1136">
        <v>466.8451</v>
      </c>
      <c r="I38" s="1136">
        <v>469.06150000000002</v>
      </c>
      <c r="J38" s="1136">
        <v>470.88389999999998</v>
      </c>
      <c r="K38" s="1136">
        <v>472.5908</v>
      </c>
      <c r="L38" s="1136">
        <v>474.55239999999998</v>
      </c>
      <c r="M38" s="1136">
        <v>476.11290000000002</v>
      </c>
      <c r="N38" s="1136">
        <v>476.69110000000001</v>
      </c>
      <c r="O38" s="1136">
        <v>478.5034</v>
      </c>
      <c r="P38" s="1125">
        <v>8.3257402133041225E-3</v>
      </c>
      <c r="Q38" s="1125">
        <v>4.2082634714629252E-2</v>
      </c>
      <c r="T38" s="1135"/>
    </row>
    <row r="39" spans="1:20" x14ac:dyDescent="0.25">
      <c r="A39" s="1898" t="s">
        <v>1394</v>
      </c>
      <c r="B39" s="801" t="s">
        <v>1608</v>
      </c>
      <c r="C39" s="1136">
        <v>2187.9</v>
      </c>
      <c r="D39" s="1136">
        <v>2193.8251</v>
      </c>
      <c r="E39" s="1136">
        <v>2199.9771999999998</v>
      </c>
      <c r="F39" s="1136">
        <v>2205.8013999999998</v>
      </c>
      <c r="G39" s="1136">
        <v>2213.0275000000001</v>
      </c>
      <c r="H39" s="1136">
        <v>2218.7766999999999</v>
      </c>
      <c r="I39" s="1136">
        <v>2224.7748999999999</v>
      </c>
      <c r="J39" s="1136">
        <v>2230.3406</v>
      </c>
      <c r="K39" s="1136">
        <v>2236.1208000000001</v>
      </c>
      <c r="L39" s="1136">
        <v>2240.9256999999998</v>
      </c>
      <c r="M39" s="1136">
        <v>2246.6649000000002</v>
      </c>
      <c r="N39" s="1136">
        <v>2247.8150999999998</v>
      </c>
      <c r="O39" s="1136">
        <v>2254.8850000000002</v>
      </c>
      <c r="P39" s="1125">
        <v>6.229256061457189E-3</v>
      </c>
      <c r="Q39" s="1125">
        <v>3.061611591023361E-2</v>
      </c>
      <c r="T39" s="1135"/>
    </row>
    <row r="40" spans="1:20" ht="15.75" thickBot="1" x14ac:dyDescent="0.3">
      <c r="A40" s="1899" t="s">
        <v>1394</v>
      </c>
      <c r="B40" s="801" t="s">
        <v>1609</v>
      </c>
      <c r="C40" s="1137">
        <v>1692.0491999999999</v>
      </c>
      <c r="D40" s="1137">
        <v>1695.4734000000001</v>
      </c>
      <c r="E40" s="1137">
        <v>1699.3943999999999</v>
      </c>
      <c r="F40" s="1137">
        <v>1698.6744000000001</v>
      </c>
      <c r="G40" s="1137">
        <v>1704.3977</v>
      </c>
      <c r="H40" s="1137">
        <v>1707.9011</v>
      </c>
      <c r="I40" s="1137">
        <v>1711.6867999999999</v>
      </c>
      <c r="J40" s="1137">
        <v>1714.1291000000001</v>
      </c>
      <c r="K40" s="1137">
        <v>1718.0757000000001</v>
      </c>
      <c r="L40" s="1137">
        <v>1723.6242999999999</v>
      </c>
      <c r="M40" s="1137">
        <v>1727.1639</v>
      </c>
      <c r="N40" s="1137">
        <v>1728.7394999999999</v>
      </c>
      <c r="O40" s="1137">
        <v>1735.2533000000001</v>
      </c>
      <c r="P40" s="1127">
        <v>6.7468299211146388E-3</v>
      </c>
      <c r="Q40" s="1127">
        <v>2.5533595595210956E-2</v>
      </c>
      <c r="T40" s="1135"/>
    </row>
    <row r="41" spans="1:20" ht="15" customHeight="1" x14ac:dyDescent="0.25">
      <c r="A41" s="1902" t="s">
        <v>1382</v>
      </c>
      <c r="B41" s="877" t="s">
        <v>986</v>
      </c>
      <c r="C41" s="1138">
        <v>1277.0217</v>
      </c>
      <c r="D41" s="1134">
        <v>1280.1342999999999</v>
      </c>
      <c r="E41" s="1134">
        <v>1282.9428</v>
      </c>
      <c r="F41" s="1134">
        <v>1286.0663999999999</v>
      </c>
      <c r="G41" s="1134">
        <v>1290.5111999999999</v>
      </c>
      <c r="H41" s="1134">
        <v>1293.9911999999999</v>
      </c>
      <c r="I41" s="1134">
        <v>1298.6172999999999</v>
      </c>
      <c r="J41" s="1134">
        <v>1302.1990000000001</v>
      </c>
      <c r="K41" s="1134">
        <v>1305.6456000000001</v>
      </c>
      <c r="L41" s="1134">
        <v>1309.5626999999999</v>
      </c>
      <c r="M41" s="1134">
        <v>1313.0821000000001</v>
      </c>
      <c r="N41" s="1134">
        <v>1316.4313</v>
      </c>
      <c r="O41" s="1134">
        <v>1319.6143999999999</v>
      </c>
      <c r="P41" s="1123">
        <v>7.6756156845334544E-3</v>
      </c>
      <c r="Q41" s="1123">
        <v>3.3353152886908655E-2</v>
      </c>
      <c r="T41" s="1135"/>
    </row>
    <row r="42" spans="1:20" x14ac:dyDescent="0.25">
      <c r="A42" s="1903"/>
      <c r="B42" s="801" t="s">
        <v>1610</v>
      </c>
      <c r="C42" s="1139">
        <v>112.74930000000001</v>
      </c>
      <c r="D42" s="1136">
        <v>112.968</v>
      </c>
      <c r="E42" s="1136">
        <v>113.202</v>
      </c>
      <c r="F42" s="1136">
        <v>113.4363</v>
      </c>
      <c r="G42" s="1136">
        <v>113.6866</v>
      </c>
      <c r="H42" s="1136">
        <v>113.9632</v>
      </c>
      <c r="I42" s="1136">
        <v>114.3948</v>
      </c>
      <c r="J42" s="1136">
        <v>114.5615</v>
      </c>
      <c r="K42" s="1136">
        <v>114.8197</v>
      </c>
      <c r="L42" s="1136">
        <v>115.1588</v>
      </c>
      <c r="M42" s="1136">
        <v>115.4957</v>
      </c>
      <c r="N42" s="1136">
        <v>115.6157</v>
      </c>
      <c r="O42" s="1136">
        <v>115.88849999999999</v>
      </c>
      <c r="P42" s="1125">
        <v>6.3364675561050632E-3</v>
      </c>
      <c r="Q42" s="1125">
        <v>2.7842301459964691E-2</v>
      </c>
      <c r="T42" s="1135"/>
    </row>
    <row r="43" spans="1:20" ht="15.75" customHeight="1" x14ac:dyDescent="0.25">
      <c r="A43" s="1903"/>
      <c r="B43" s="801" t="s">
        <v>990</v>
      </c>
      <c r="C43" s="1139">
        <v>1550.8143</v>
      </c>
      <c r="D43" s="1136">
        <v>1554.8043</v>
      </c>
      <c r="E43" s="1136">
        <v>1558.056</v>
      </c>
      <c r="F43" s="1136">
        <v>1561.981</v>
      </c>
      <c r="G43" s="1136">
        <v>1566.9337</v>
      </c>
      <c r="H43" s="1136">
        <v>1571.2527</v>
      </c>
      <c r="I43" s="1136">
        <v>1575.2562</v>
      </c>
      <c r="J43" s="1136">
        <v>1579.8590999999999</v>
      </c>
      <c r="K43" s="1136">
        <v>1584.0992000000001</v>
      </c>
      <c r="L43" s="1136">
        <v>1588.1895</v>
      </c>
      <c r="M43" s="1136">
        <v>1592.3224</v>
      </c>
      <c r="N43" s="1136">
        <v>1595.3439000000001</v>
      </c>
      <c r="O43" s="1136">
        <v>1599.4193</v>
      </c>
      <c r="P43" s="1125">
        <v>7.0708186900871883E-3</v>
      </c>
      <c r="Q43" s="1125">
        <v>3.134159905541245E-2</v>
      </c>
      <c r="T43" s="1135"/>
    </row>
    <row r="44" spans="1:20" ht="15.75" thickBot="1" x14ac:dyDescent="0.3">
      <c r="A44" s="1904"/>
      <c r="B44" s="832" t="s">
        <v>993</v>
      </c>
      <c r="C44" s="1140">
        <v>70238.720700000005</v>
      </c>
      <c r="D44" s="1137">
        <v>70367.149099999995</v>
      </c>
      <c r="E44" s="1137">
        <v>70530.468500000003</v>
      </c>
      <c r="F44" s="1137">
        <v>70694.112399999998</v>
      </c>
      <c r="G44" s="1137">
        <v>70862.4663</v>
      </c>
      <c r="H44" s="1137">
        <v>71032.504100000006</v>
      </c>
      <c r="I44" s="1137">
        <v>71198.018599999996</v>
      </c>
      <c r="J44" s="1137">
        <v>71361.604000000007</v>
      </c>
      <c r="K44" s="1137">
        <v>71524.198300000004</v>
      </c>
      <c r="L44" s="1137">
        <v>71697.381500000003</v>
      </c>
      <c r="M44" s="1137">
        <v>71862.496899999998</v>
      </c>
      <c r="N44" s="1137">
        <v>72017.9139</v>
      </c>
      <c r="O44" s="1137">
        <v>72183.852199999994</v>
      </c>
      <c r="P44" s="1127">
        <v>6.785055323115019E-3</v>
      </c>
      <c r="Q44" s="1127">
        <v>2.7693151022894158E-2</v>
      </c>
      <c r="T44" s="1135"/>
    </row>
    <row r="45" spans="1:20" x14ac:dyDescent="0.25">
      <c r="A45" s="1897" t="s">
        <v>1383</v>
      </c>
      <c r="B45" s="801" t="s">
        <v>1611</v>
      </c>
      <c r="C45" s="1136">
        <v>570.05290000000002</v>
      </c>
      <c r="D45" s="1136">
        <v>571.16189999999995</v>
      </c>
      <c r="E45" s="1136">
        <v>572.35299999999995</v>
      </c>
      <c r="F45" s="1136">
        <v>573.56359999999995</v>
      </c>
      <c r="G45" s="1136">
        <v>575.09249999999997</v>
      </c>
      <c r="H45" s="1136">
        <v>576.4162</v>
      </c>
      <c r="I45" s="1136">
        <v>577.61069999999995</v>
      </c>
      <c r="J45" s="1136">
        <v>578.88030000000003</v>
      </c>
      <c r="K45" s="1136">
        <v>580.10479999999995</v>
      </c>
      <c r="L45" s="1136">
        <v>581.53200000000004</v>
      </c>
      <c r="M45" s="1136">
        <v>582.88909999999998</v>
      </c>
      <c r="N45" s="1136">
        <v>583.94399999999996</v>
      </c>
      <c r="O45" s="1136">
        <v>584.99720000000002</v>
      </c>
      <c r="P45" s="1125">
        <v>5.9587434569379205E-3</v>
      </c>
      <c r="Q45" s="1125">
        <v>2.6215637180338813E-2</v>
      </c>
      <c r="T45" s="1135"/>
    </row>
    <row r="46" spans="1:20" x14ac:dyDescent="0.25">
      <c r="A46" s="1905" t="s">
        <v>1383</v>
      </c>
      <c r="B46" s="801" t="s">
        <v>1612</v>
      </c>
      <c r="C46" s="1136">
        <v>403.16910000000001</v>
      </c>
      <c r="D46" s="1136">
        <v>403.94549999999998</v>
      </c>
      <c r="E46" s="1136">
        <v>404.75900000000001</v>
      </c>
      <c r="F46" s="1136">
        <v>405.56470000000002</v>
      </c>
      <c r="G46" s="1136">
        <v>406.32150000000001</v>
      </c>
      <c r="H46" s="1136">
        <v>407.29140000000001</v>
      </c>
      <c r="I46" s="1136">
        <v>408.09750000000003</v>
      </c>
      <c r="J46" s="1136">
        <v>408.99259999999998</v>
      </c>
      <c r="K46" s="1136">
        <v>409.92</v>
      </c>
      <c r="L46" s="1136">
        <v>410.86950000000002</v>
      </c>
      <c r="M46" s="1136">
        <v>411.8227</v>
      </c>
      <c r="N46" s="1136">
        <v>412.73450000000003</v>
      </c>
      <c r="O46" s="1136">
        <v>413.51609999999999</v>
      </c>
      <c r="P46" s="1125">
        <v>6.4414613399144116E-3</v>
      </c>
      <c r="Q46" s="1125">
        <v>2.5664169203443388E-2</v>
      </c>
      <c r="T46" s="1135"/>
    </row>
    <row r="47" spans="1:20" x14ac:dyDescent="0.25">
      <c r="A47" s="1898" t="s">
        <v>1383</v>
      </c>
      <c r="B47" s="801" t="s">
        <v>1613</v>
      </c>
      <c r="C47" s="1136">
        <v>6255.3089</v>
      </c>
      <c r="D47" s="1136">
        <v>6268.8019000000004</v>
      </c>
      <c r="E47" s="1136">
        <v>6280.7419</v>
      </c>
      <c r="F47" s="1136">
        <v>6291.8199000000004</v>
      </c>
      <c r="G47" s="1136">
        <v>6304.0729000000001</v>
      </c>
      <c r="H47" s="1136">
        <v>6316.7365</v>
      </c>
      <c r="I47" s="1136">
        <v>6328.9934999999996</v>
      </c>
      <c r="J47" s="1136">
        <v>6341.7357000000002</v>
      </c>
      <c r="K47" s="1136">
        <v>6354.4771000000001</v>
      </c>
      <c r="L47" s="1136">
        <v>6369.0572000000002</v>
      </c>
      <c r="M47" s="1136">
        <v>6384.0221000000001</v>
      </c>
      <c r="N47" s="1136">
        <v>6397.8198000000002</v>
      </c>
      <c r="O47" s="1136">
        <v>6409.7151000000003</v>
      </c>
      <c r="P47" s="1125">
        <v>6.383660677439007E-3</v>
      </c>
      <c r="Q47" s="1125">
        <v>2.4684024796920889E-2</v>
      </c>
      <c r="T47" s="1135"/>
    </row>
    <row r="48" spans="1:20" ht="15.75" thickBot="1" x14ac:dyDescent="0.3">
      <c r="A48" s="1899" t="s">
        <v>1383</v>
      </c>
      <c r="B48" s="832" t="s">
        <v>1002</v>
      </c>
      <c r="C48" s="1136">
        <v>1678.4362000000001</v>
      </c>
      <c r="D48" s="1136">
        <v>1681.7141999999999</v>
      </c>
      <c r="E48" s="1136">
        <v>1685.088</v>
      </c>
      <c r="F48" s="1136">
        <v>1688.3496</v>
      </c>
      <c r="G48" s="1136">
        <v>1692.0891999999999</v>
      </c>
      <c r="H48" s="1136">
        <v>1695.7507000000001</v>
      </c>
      <c r="I48" s="1136">
        <v>1699.4342999999999</v>
      </c>
      <c r="J48" s="1136">
        <v>1703.0898999999999</v>
      </c>
      <c r="K48" s="1136">
        <v>1706.7433000000001</v>
      </c>
      <c r="L48" s="1136">
        <v>1710.7809</v>
      </c>
      <c r="M48" s="1136">
        <v>1714.5859</v>
      </c>
      <c r="N48" s="1136">
        <v>1717.6446000000001</v>
      </c>
      <c r="O48" s="1136">
        <v>1720.8090999999999</v>
      </c>
      <c r="P48" s="1125">
        <v>5.8617675705872063E-3</v>
      </c>
      <c r="Q48" s="1125">
        <v>2.5245463604752993E-2</v>
      </c>
      <c r="T48" s="1135"/>
    </row>
    <row r="49" spans="1:20" ht="26.25" thickBot="1" x14ac:dyDescent="0.3">
      <c r="A49" s="1141" t="s">
        <v>1773</v>
      </c>
      <c r="B49" s="832" t="s">
        <v>1012</v>
      </c>
      <c r="C49" s="1142">
        <v>1006.1310999999999</v>
      </c>
      <c r="D49" s="1143">
        <v>1008.5364</v>
      </c>
      <c r="E49" s="1143">
        <v>1011.1165999999999</v>
      </c>
      <c r="F49" s="1143">
        <v>1013.6239</v>
      </c>
      <c r="G49" s="1143">
        <v>1016.2462</v>
      </c>
      <c r="H49" s="1143">
        <v>1018.8132000000001</v>
      </c>
      <c r="I49" s="1143">
        <v>1021.2931</v>
      </c>
      <c r="J49" s="1143">
        <v>1023.9529</v>
      </c>
      <c r="K49" s="1143">
        <v>1026.4966999999999</v>
      </c>
      <c r="L49" s="1143">
        <v>1029.1347000000001</v>
      </c>
      <c r="M49" s="1143">
        <v>1031.6867999999999</v>
      </c>
      <c r="N49" s="1143">
        <v>1034.5537999999999</v>
      </c>
      <c r="O49" s="1143">
        <v>1037.6601000000001</v>
      </c>
      <c r="P49" s="1130">
        <v>8.2840467822142827E-3</v>
      </c>
      <c r="Q49" s="1130">
        <v>3.1336870513196668E-2</v>
      </c>
      <c r="T49" s="1135"/>
    </row>
    <row r="50" spans="1:20" ht="25.5" customHeight="1" thickBot="1" x14ac:dyDescent="0.3">
      <c r="A50" s="1144" t="s">
        <v>1385</v>
      </c>
      <c r="B50" s="804" t="s">
        <v>1019</v>
      </c>
      <c r="C50" s="1142">
        <v>109.1241</v>
      </c>
      <c r="D50" s="1143">
        <v>109.1921</v>
      </c>
      <c r="E50" s="1143">
        <v>109.2396</v>
      </c>
      <c r="F50" s="1143">
        <v>109.3169</v>
      </c>
      <c r="G50" s="1143">
        <v>109.371</v>
      </c>
      <c r="H50" s="1143">
        <v>109.4559</v>
      </c>
      <c r="I50" s="1143">
        <v>109.5382</v>
      </c>
      <c r="J50" s="1143">
        <v>109.61799999999999</v>
      </c>
      <c r="K50" s="1143">
        <v>109.6277</v>
      </c>
      <c r="L50" s="1143">
        <v>109.753</v>
      </c>
      <c r="M50" s="1143">
        <v>109.8673</v>
      </c>
      <c r="N50" s="1143">
        <v>109.9457</v>
      </c>
      <c r="O50" s="1143">
        <v>110.0484</v>
      </c>
      <c r="P50" s="1130">
        <v>2.6914981822820927E-3</v>
      </c>
      <c r="Q50" s="1130">
        <v>8.4701729498799505E-3</v>
      </c>
      <c r="T50" s="1135"/>
    </row>
    <row r="51" spans="1:20" x14ac:dyDescent="0.25">
      <c r="A51" s="1906" t="s">
        <v>1386</v>
      </c>
      <c r="B51" s="838" t="s">
        <v>1614</v>
      </c>
      <c r="C51" s="1134">
        <v>1107.6111000000001</v>
      </c>
      <c r="D51" s="1134">
        <v>1109.2627</v>
      </c>
      <c r="E51" s="1134">
        <v>1111.2701</v>
      </c>
      <c r="F51" s="1134">
        <v>1113.2632000000001</v>
      </c>
      <c r="G51" s="1134">
        <v>1114.9916000000001</v>
      </c>
      <c r="H51" s="1134">
        <v>1117</v>
      </c>
      <c r="I51" s="1134">
        <v>1119.8001999999999</v>
      </c>
      <c r="J51" s="1134">
        <v>1122.6225999999999</v>
      </c>
      <c r="K51" s="1134">
        <v>1124.6176</v>
      </c>
      <c r="L51" s="1134">
        <v>1127.806</v>
      </c>
      <c r="M51" s="1134">
        <v>1130.2406000000001</v>
      </c>
      <c r="N51" s="1134">
        <v>1131.8507</v>
      </c>
      <c r="O51" s="1136">
        <v>1134.7648999999999</v>
      </c>
      <c r="P51" s="1125">
        <v>6.1702987925227326E-3</v>
      </c>
      <c r="Q51" s="1125">
        <v>2.4515644525411329E-2</v>
      </c>
      <c r="T51" s="1135"/>
    </row>
    <row r="52" spans="1:20" ht="15" customHeight="1" x14ac:dyDescent="0.25">
      <c r="A52" s="1907"/>
      <c r="B52" s="801" t="s">
        <v>984</v>
      </c>
      <c r="C52" s="1136">
        <v>1520.6552999999999</v>
      </c>
      <c r="D52" s="1136">
        <v>1523.2885000000001</v>
      </c>
      <c r="E52" s="1136">
        <v>1526.2293999999999</v>
      </c>
      <c r="F52" s="1136">
        <v>1528.9677999999999</v>
      </c>
      <c r="G52" s="1136">
        <v>1531.7114999999999</v>
      </c>
      <c r="H52" s="1136">
        <v>1534.4445000000001</v>
      </c>
      <c r="I52" s="1136">
        <v>1537.2808</v>
      </c>
      <c r="J52" s="1136">
        <v>1540.3981000000001</v>
      </c>
      <c r="K52" s="1136">
        <v>1543.7992999999999</v>
      </c>
      <c r="L52" s="1136">
        <v>1547.3136999999999</v>
      </c>
      <c r="M52" s="1136">
        <v>1550.4351999999999</v>
      </c>
      <c r="N52" s="1136">
        <v>1553.1759999999999</v>
      </c>
      <c r="O52" s="1136">
        <v>1556.1146000000001</v>
      </c>
      <c r="P52" s="1125">
        <v>5.6878576076719867E-3</v>
      </c>
      <c r="Q52" s="1125">
        <v>2.3318433835728625E-2</v>
      </c>
      <c r="S52" s="1145"/>
      <c r="T52" s="1135"/>
    </row>
    <row r="53" spans="1:20" ht="15" customHeight="1" x14ac:dyDescent="0.25">
      <c r="A53" s="1907"/>
      <c r="B53" s="801" t="s">
        <v>994</v>
      </c>
      <c r="C53" s="1136">
        <v>515.08569999999997</v>
      </c>
      <c r="D53" s="1136">
        <v>515.97670000000005</v>
      </c>
      <c r="E53" s="1136">
        <v>517.23149999999998</v>
      </c>
      <c r="F53" s="1136">
        <v>518.19949999999994</v>
      </c>
      <c r="G53" s="1136">
        <v>519.15650000000005</v>
      </c>
      <c r="H53" s="1136">
        <v>520.28629999999998</v>
      </c>
      <c r="I53" s="1136">
        <v>521.28909999999996</v>
      </c>
      <c r="J53" s="1136">
        <v>522.28769999999997</v>
      </c>
      <c r="K53" s="1136">
        <v>523.30539999999996</v>
      </c>
      <c r="L53" s="1136">
        <v>524.47190000000001</v>
      </c>
      <c r="M53" s="1136">
        <v>525.5222</v>
      </c>
      <c r="N53" s="1136">
        <v>526.43380000000002</v>
      </c>
      <c r="O53" s="1136">
        <v>527.36689999999999</v>
      </c>
      <c r="P53" s="1125">
        <v>5.5198381457615131E-3</v>
      </c>
      <c r="Q53" s="1125">
        <v>2.3843022627108468E-2</v>
      </c>
      <c r="S53" s="1145"/>
      <c r="T53" s="1135"/>
    </row>
    <row r="54" spans="1:20" x14ac:dyDescent="0.25">
      <c r="A54" s="1907"/>
      <c r="B54" s="801" t="s">
        <v>1017</v>
      </c>
      <c r="C54" s="1136">
        <v>1117.5627999999999</v>
      </c>
      <c r="D54" s="1136">
        <v>1119.4632999999999</v>
      </c>
      <c r="E54" s="1136">
        <v>1123.6592000000001</v>
      </c>
      <c r="F54" s="1136">
        <v>1125.971</v>
      </c>
      <c r="G54" s="1136">
        <v>1128.8396</v>
      </c>
      <c r="H54" s="1136">
        <v>1131.2488000000001</v>
      </c>
      <c r="I54" s="1136">
        <v>1133.6044999999999</v>
      </c>
      <c r="J54" s="1136">
        <v>1138.0744</v>
      </c>
      <c r="K54" s="1136">
        <v>1140.9015999999999</v>
      </c>
      <c r="L54" s="1136">
        <v>1143.8576</v>
      </c>
      <c r="M54" s="1136">
        <v>1145.7282</v>
      </c>
      <c r="N54" s="1136">
        <v>1148.1188999999999</v>
      </c>
      <c r="O54" s="1136">
        <v>1150.8897999999999</v>
      </c>
      <c r="P54" s="1125">
        <v>6.147793221813469E-3</v>
      </c>
      <c r="Q54" s="1125">
        <v>2.9821142937112688E-2</v>
      </c>
      <c r="S54" s="1145"/>
      <c r="T54" s="1135"/>
    </row>
    <row r="55" spans="1:20" ht="18.75" customHeight="1" thickBot="1" x14ac:dyDescent="0.3">
      <c r="A55" s="1908"/>
      <c r="B55" s="832" t="s">
        <v>1615</v>
      </c>
      <c r="C55" s="1136">
        <v>2078.8564999999999</v>
      </c>
      <c r="D55" s="1136">
        <v>2083.5637999999999</v>
      </c>
      <c r="E55" s="1136">
        <v>2087.8391999999999</v>
      </c>
      <c r="F55" s="1136">
        <v>2092.4739</v>
      </c>
      <c r="G55" s="1136">
        <v>2097.5895</v>
      </c>
      <c r="H55" s="1136">
        <v>2102.6792</v>
      </c>
      <c r="I55" s="1136">
        <v>2108.4632999999999</v>
      </c>
      <c r="J55" s="1136">
        <v>2114.7105999999999</v>
      </c>
      <c r="K55" s="1136">
        <v>2120.1361999999999</v>
      </c>
      <c r="L55" s="1136">
        <v>2126.7460000000001</v>
      </c>
      <c r="M55" s="1136">
        <v>2132.3415</v>
      </c>
      <c r="N55" s="1136">
        <v>2137.0234</v>
      </c>
      <c r="O55" s="1136">
        <v>2141.4825000000001</v>
      </c>
      <c r="P55" s="1125">
        <v>6.9291302299381297E-3</v>
      </c>
      <c r="Q55" s="1125">
        <v>3.0125215473025824E-2</v>
      </c>
      <c r="S55" s="1145"/>
      <c r="T55" s="1135"/>
    </row>
    <row r="56" spans="1:20" x14ac:dyDescent="0.25">
      <c r="A56" s="1909" t="s">
        <v>1387</v>
      </c>
      <c r="B56" s="816" t="s">
        <v>1616</v>
      </c>
      <c r="C56" s="1138">
        <v>1202.9719</v>
      </c>
      <c r="D56" s="1134">
        <v>1206.3887999999999</v>
      </c>
      <c r="E56" s="1134">
        <v>1209.2583999999999</v>
      </c>
      <c r="F56" s="1134">
        <v>1210.7399</v>
      </c>
      <c r="G56" s="1134">
        <v>1212.9201</v>
      </c>
      <c r="H56" s="1134">
        <v>1214.4971</v>
      </c>
      <c r="I56" s="1134">
        <v>1216.5619999999999</v>
      </c>
      <c r="J56" s="1134">
        <v>1219.0209</v>
      </c>
      <c r="K56" s="1134">
        <v>1220.8631</v>
      </c>
      <c r="L56" s="1134">
        <v>1223.6984</v>
      </c>
      <c r="M56" s="1134">
        <v>1226.9399000000001</v>
      </c>
      <c r="N56" s="1134">
        <v>1229.0441000000001</v>
      </c>
      <c r="O56" s="1134">
        <v>1230.5012999999999</v>
      </c>
      <c r="P56" s="1123">
        <v>5.5592946758775685E-3</v>
      </c>
      <c r="Q56" s="1123">
        <v>2.2884491316879307E-2</v>
      </c>
      <c r="S56" s="1145"/>
      <c r="T56" s="1135"/>
    </row>
    <row r="57" spans="1:20" x14ac:dyDescent="0.25">
      <c r="A57" s="1910"/>
      <c r="B57" s="821" t="s">
        <v>1618</v>
      </c>
      <c r="C57" s="1139">
        <v>720.63300000000004</v>
      </c>
      <c r="D57" s="1136">
        <v>722.04489999999998</v>
      </c>
      <c r="E57" s="1136">
        <v>723.26660000000004</v>
      </c>
      <c r="F57" s="1136">
        <v>723.94</v>
      </c>
      <c r="G57" s="1136">
        <v>724.8152</v>
      </c>
      <c r="H57" s="1136">
        <v>725.36069999999995</v>
      </c>
      <c r="I57" s="1136">
        <v>726.37440000000004</v>
      </c>
      <c r="J57" s="1136">
        <v>726.60709999999995</v>
      </c>
      <c r="K57" s="1136">
        <v>727.40800000000002</v>
      </c>
      <c r="L57" s="1136">
        <v>728.98379999999997</v>
      </c>
      <c r="M57" s="1136">
        <v>729.63319999999999</v>
      </c>
      <c r="N57" s="1136">
        <v>730.55939999999998</v>
      </c>
      <c r="O57" s="1136">
        <v>731.33709999999996</v>
      </c>
      <c r="P57" s="1125">
        <v>3.2281924509158788E-3</v>
      </c>
      <c r="Q57" s="1125">
        <v>1.485374663663741E-2</v>
      </c>
      <c r="S57" s="1145"/>
      <c r="T57" s="1135"/>
    </row>
    <row r="58" spans="1:20" x14ac:dyDescent="0.25">
      <c r="A58" s="1910"/>
      <c r="B58" s="821" t="s">
        <v>1022</v>
      </c>
      <c r="C58" s="1139">
        <v>658.98760000000004</v>
      </c>
      <c r="D58" s="1136">
        <v>660.49270000000001</v>
      </c>
      <c r="E58" s="1136">
        <v>661.82150000000001</v>
      </c>
      <c r="F58" s="1136">
        <v>662.4873</v>
      </c>
      <c r="G58" s="1136">
        <v>663.5788</v>
      </c>
      <c r="H58" s="1136">
        <v>664.22590000000002</v>
      </c>
      <c r="I58" s="1136">
        <v>664.96820000000002</v>
      </c>
      <c r="J58" s="1136">
        <v>665.73739999999998</v>
      </c>
      <c r="K58" s="1136">
        <v>667.48159999999996</v>
      </c>
      <c r="L58" s="1136">
        <v>669.15719999999999</v>
      </c>
      <c r="M58" s="1136">
        <v>669.98360000000002</v>
      </c>
      <c r="N58" s="1136">
        <v>671.21090000000004</v>
      </c>
      <c r="O58" s="1136">
        <v>672.46770000000004</v>
      </c>
      <c r="P58" s="1125">
        <v>4.9472679962196953E-3</v>
      </c>
      <c r="Q58" s="1125">
        <v>2.0455771853673754E-2</v>
      </c>
      <c r="S58" s="1145"/>
      <c r="T58" s="1135"/>
    </row>
    <row r="59" spans="1:20" ht="15.75" thickBot="1" x14ac:dyDescent="0.3">
      <c r="A59" s="1911"/>
      <c r="B59" s="826" t="s">
        <v>1617</v>
      </c>
      <c r="C59" s="1140">
        <v>0</v>
      </c>
      <c r="D59" s="1137">
        <v>0</v>
      </c>
      <c r="E59" s="1137">
        <v>0</v>
      </c>
      <c r="F59" s="1137">
        <v>0</v>
      </c>
      <c r="G59" s="1137">
        <v>0</v>
      </c>
      <c r="H59" s="1137">
        <v>200.01429999999999</v>
      </c>
      <c r="I59" s="1137">
        <v>200.67009999999999</v>
      </c>
      <c r="J59" s="1137">
        <v>201.3169</v>
      </c>
      <c r="K59" s="1146">
        <v>201.929</v>
      </c>
      <c r="L59" s="1146">
        <v>202.6232</v>
      </c>
      <c r="M59" s="1146">
        <v>203.20140000000001</v>
      </c>
      <c r="N59" s="1146">
        <v>203.61920000000001</v>
      </c>
      <c r="O59" s="1146">
        <v>204.36449999999999</v>
      </c>
      <c r="P59" s="1127">
        <v>8.5937839299743413E-3</v>
      </c>
      <c r="Q59" s="1127" t="s">
        <v>1591</v>
      </c>
      <c r="S59" s="1145"/>
      <c r="T59" s="1135"/>
    </row>
    <row r="60" spans="1:20" x14ac:dyDescent="0.25">
      <c r="S60" s="1145"/>
      <c r="T60" s="1135"/>
    </row>
    <row r="61" spans="1:20" x14ac:dyDescent="0.25">
      <c r="A61" s="602" t="s">
        <v>1796</v>
      </c>
    </row>
    <row r="62" spans="1:20" x14ac:dyDescent="0.25">
      <c r="A62" s="347"/>
    </row>
    <row r="63" spans="1:20" x14ac:dyDescent="0.25">
      <c r="A63" s="1894" t="s">
        <v>1797</v>
      </c>
      <c r="B63" s="1894"/>
      <c r="C63" s="1894"/>
      <c r="D63" s="1894"/>
      <c r="E63" s="1894"/>
      <c r="F63" s="1894"/>
      <c r="G63" s="1894"/>
      <c r="H63" s="1894"/>
      <c r="I63" s="1894"/>
      <c r="J63" s="1894"/>
      <c r="K63" s="1894"/>
      <c r="L63" s="1894"/>
      <c r="M63" s="1894"/>
      <c r="N63" s="1894"/>
      <c r="O63" s="1894"/>
      <c r="P63" s="1894"/>
      <c r="Q63" s="1894"/>
    </row>
    <row r="64" spans="1:20" x14ac:dyDescent="0.25">
      <c r="A64" s="1895" t="s">
        <v>1586</v>
      </c>
      <c r="B64" s="1895"/>
      <c r="C64" s="1895"/>
      <c r="D64" s="1895"/>
      <c r="E64" s="1895"/>
      <c r="F64" s="1895"/>
      <c r="G64" s="1895"/>
      <c r="H64" s="1895"/>
      <c r="I64" s="1895"/>
      <c r="J64" s="1895"/>
      <c r="K64" s="1895"/>
      <c r="L64" s="1895"/>
      <c r="M64" s="1895"/>
      <c r="N64" s="1895"/>
      <c r="O64" s="1895"/>
      <c r="P64" s="1895"/>
      <c r="Q64" s="1895"/>
    </row>
    <row r="65" spans="1:17" ht="15.75" customHeight="1" x14ac:dyDescent="0.25">
      <c r="A65" s="1896" t="s">
        <v>1576</v>
      </c>
      <c r="B65" s="1896"/>
      <c r="C65" s="1896"/>
      <c r="D65" s="1896"/>
      <c r="E65" s="1896"/>
      <c r="F65" s="1896"/>
      <c r="G65" s="1896"/>
      <c r="H65" s="1896"/>
      <c r="I65" s="1896"/>
      <c r="J65" s="1896"/>
      <c r="K65" s="1896"/>
      <c r="L65" s="1896"/>
      <c r="M65" s="1896"/>
      <c r="N65" s="1896"/>
      <c r="O65" s="1896"/>
      <c r="P65" s="1896"/>
      <c r="Q65" s="1896"/>
    </row>
    <row r="66" spans="1:17" ht="6.75" customHeight="1" x14ac:dyDescent="0.25">
      <c r="A66" s="1132"/>
      <c r="B66" s="1132"/>
      <c r="C66" s="1132"/>
      <c r="D66" s="1132"/>
      <c r="E66" s="1132"/>
      <c r="F66" s="1132"/>
      <c r="G66" s="1132"/>
      <c r="H66" s="1132"/>
      <c r="I66" s="1132"/>
      <c r="J66" s="1132"/>
      <c r="K66" s="1132"/>
      <c r="L66" s="1132"/>
      <c r="M66" s="1132"/>
      <c r="N66" s="1132"/>
      <c r="O66" s="1132"/>
      <c r="P66" s="1132"/>
      <c r="Q66" s="1132"/>
    </row>
    <row r="67" spans="1:17" ht="26.25" customHeight="1" thickBot="1" x14ac:dyDescent="0.3">
      <c r="A67" s="1119" t="s">
        <v>1372</v>
      </c>
      <c r="B67" s="1119" t="s">
        <v>1413</v>
      </c>
      <c r="C67" s="1120">
        <v>44621</v>
      </c>
      <c r="D67" s="1120">
        <v>44652</v>
      </c>
      <c r="E67" s="1120">
        <v>44682</v>
      </c>
      <c r="F67" s="1120">
        <v>44713</v>
      </c>
      <c r="G67" s="1120">
        <v>44743</v>
      </c>
      <c r="H67" s="1120">
        <v>44774</v>
      </c>
      <c r="I67" s="1120">
        <v>44805</v>
      </c>
      <c r="J67" s="1120">
        <v>44835</v>
      </c>
      <c r="K67" s="1120">
        <v>44866</v>
      </c>
      <c r="L67" s="1120">
        <v>44896</v>
      </c>
      <c r="M67" s="1120">
        <v>44927</v>
      </c>
      <c r="N67" s="1120">
        <v>44958</v>
      </c>
      <c r="O67" s="1120">
        <v>44986</v>
      </c>
      <c r="P67" s="1133" t="s">
        <v>1485</v>
      </c>
      <c r="Q67" s="1147" t="s">
        <v>1486</v>
      </c>
    </row>
    <row r="68" spans="1:17" ht="25.5" customHeight="1" thickBot="1" x14ac:dyDescent="0.3">
      <c r="A68" s="1148" t="s">
        <v>1383</v>
      </c>
      <c r="B68" s="1149" t="s">
        <v>1619</v>
      </c>
      <c r="C68" s="1150">
        <v>2170.814971542</v>
      </c>
      <c r="D68" s="1150">
        <v>2174.8945545360002</v>
      </c>
      <c r="E68" s="1150">
        <v>2178.9958532760002</v>
      </c>
      <c r="F68" s="1150">
        <v>2183.0478490279997</v>
      </c>
      <c r="G68" s="1150">
        <v>2186.9950544530002</v>
      </c>
      <c r="H68" s="1150">
        <v>2191.3319543800003</v>
      </c>
      <c r="I68" s="1150">
        <v>2195.3470025779998</v>
      </c>
      <c r="J68" s="1150">
        <v>2199.7883917879999</v>
      </c>
      <c r="K68" s="1150">
        <v>2204.5786771939997</v>
      </c>
      <c r="L68" s="1150">
        <v>2210.0365547820002</v>
      </c>
      <c r="M68" s="1150">
        <v>2215.5279377100001</v>
      </c>
      <c r="N68" s="1150">
        <v>2221.0644309819995</v>
      </c>
      <c r="O68" s="1150">
        <v>2225.889772773</v>
      </c>
      <c r="P68" s="1130">
        <v>7.1732831552930865E-3</v>
      </c>
      <c r="Q68" s="1087">
        <v>2.5370564489832326E-2</v>
      </c>
    </row>
    <row r="69" spans="1:17" ht="3" customHeight="1" x14ac:dyDescent="0.25">
      <c r="A69" s="1151"/>
      <c r="B69" s="1152"/>
      <c r="C69" s="1153"/>
      <c r="D69" s="1153"/>
      <c r="E69" s="1153"/>
      <c r="F69" s="1153"/>
      <c r="G69" s="1153"/>
      <c r="H69" s="1153"/>
      <c r="I69" s="1153"/>
      <c r="J69" s="1153"/>
      <c r="K69" s="1153"/>
      <c r="L69" s="1153"/>
      <c r="M69" s="1153"/>
      <c r="N69" s="1153"/>
      <c r="O69" s="1153"/>
      <c r="P69" s="1154"/>
      <c r="Q69" s="1154"/>
    </row>
    <row r="70" spans="1:17" x14ac:dyDescent="0.25">
      <c r="A70" s="347" t="s">
        <v>1487</v>
      </c>
      <c r="B70" s="55"/>
      <c r="C70" s="55"/>
      <c r="D70" s="55"/>
      <c r="E70" s="55"/>
      <c r="F70" s="55"/>
      <c r="G70" s="55"/>
      <c r="H70" s="55"/>
      <c r="I70" s="55"/>
      <c r="J70" s="55"/>
      <c r="K70" s="56"/>
      <c r="L70" s="56"/>
      <c r="M70" s="56"/>
      <c r="N70" s="56"/>
      <c r="O70" s="56"/>
      <c r="P70" s="1155"/>
      <c r="Q70" s="1155"/>
    </row>
    <row r="71" spans="1:17" x14ac:dyDescent="0.25">
      <c r="A71" s="1156" t="s">
        <v>1528</v>
      </c>
    </row>
    <row r="72" spans="1:17" x14ac:dyDescent="0.25">
      <c r="A72" s="347"/>
    </row>
    <row r="73" spans="1:17" x14ac:dyDescent="0.25">
      <c r="A73" s="347"/>
    </row>
    <row r="74" spans="1:17" x14ac:dyDescent="0.25">
      <c r="A74" s="347"/>
    </row>
    <row r="75" spans="1:17" x14ac:dyDescent="0.25">
      <c r="A75" s="1157"/>
      <c r="B75" s="1158"/>
      <c r="C75" s="1158"/>
      <c r="D75" s="1158"/>
    </row>
    <row r="76" spans="1:17" x14ac:dyDescent="0.25">
      <c r="A76" s="1157"/>
      <c r="B76" s="1158"/>
      <c r="C76" s="1158"/>
      <c r="D76" s="1158"/>
    </row>
    <row r="77" spans="1:17" x14ac:dyDescent="0.25">
      <c r="A77" s="1159"/>
      <c r="B77" s="1158"/>
      <c r="C77" s="1158"/>
      <c r="D77" s="1158"/>
    </row>
  </sheetData>
  <mergeCells count="21">
    <mergeCell ref="A30:Q30"/>
    <mergeCell ref="A1:Q1"/>
    <mergeCell ref="A2:Q2"/>
    <mergeCell ref="A3:Q3"/>
    <mergeCell ref="A6:A7"/>
    <mergeCell ref="A8:A9"/>
    <mergeCell ref="A10:A12"/>
    <mergeCell ref="A13:A17"/>
    <mergeCell ref="A19:A22"/>
    <mergeCell ref="A23:A24"/>
    <mergeCell ref="A28:Q28"/>
    <mergeCell ref="A29:Q29"/>
    <mergeCell ref="A63:Q63"/>
    <mergeCell ref="A64:Q64"/>
    <mergeCell ref="A65:Q65"/>
    <mergeCell ref="A33:A36"/>
    <mergeCell ref="A37:A40"/>
    <mergeCell ref="A41:A44"/>
    <mergeCell ref="A45:A48"/>
    <mergeCell ref="A51:A55"/>
    <mergeCell ref="A56:A5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zoomScale="80" zoomScaleNormal="80" workbookViewId="0">
      <selection activeCell="A3" sqref="A3:H3"/>
    </sheetView>
  </sheetViews>
  <sheetFormatPr baseColWidth="10" defaultColWidth="11.42578125" defaultRowHeight="15" x14ac:dyDescent="0.25"/>
  <cols>
    <col min="1" max="1" width="81.5703125" style="1160" customWidth="1"/>
    <col min="2" max="2" width="60.42578125" style="1160" customWidth="1"/>
    <col min="3" max="3" width="18.85546875" style="1160" bestFit="1" customWidth="1"/>
    <col min="4" max="4" width="20.28515625" style="1160" customWidth="1"/>
    <col min="5" max="5" width="15.42578125" style="1160" bestFit="1" customWidth="1"/>
    <col min="6" max="6" width="15" style="1160" bestFit="1" customWidth="1"/>
    <col min="7" max="7" width="12.7109375" style="1160" bestFit="1" customWidth="1"/>
    <col min="8" max="8" width="15.42578125" style="1160" bestFit="1" customWidth="1"/>
    <col min="9" max="9" width="48.5703125" style="1160" customWidth="1"/>
    <col min="10" max="10" width="13.42578125" style="1160" bestFit="1" customWidth="1"/>
    <col min="11" max="14" width="18.7109375" style="1160" bestFit="1" customWidth="1"/>
    <col min="15" max="15" width="11.42578125" style="1160"/>
    <col min="16" max="17" width="14" style="1160" bestFit="1" customWidth="1"/>
    <col min="18" max="19" width="13" style="1160" bestFit="1" customWidth="1"/>
    <col min="20" max="16384" width="11.42578125" style="1160"/>
  </cols>
  <sheetData>
    <row r="1" spans="1:21" ht="21.75" customHeight="1" x14ac:dyDescent="0.25">
      <c r="A1" s="1942" t="s">
        <v>1397</v>
      </c>
      <c r="B1" s="1943"/>
      <c r="C1" s="1943"/>
      <c r="D1" s="1943"/>
      <c r="E1" s="1943"/>
      <c r="F1" s="1943"/>
      <c r="G1" s="1943"/>
      <c r="H1" s="1944"/>
    </row>
    <row r="2" spans="1:21" ht="15.75" x14ac:dyDescent="0.25">
      <c r="A2" s="1945" t="s">
        <v>1586</v>
      </c>
      <c r="B2" s="1946"/>
      <c r="C2" s="1946"/>
      <c r="D2" s="1946"/>
      <c r="E2" s="1946"/>
      <c r="F2" s="1946"/>
      <c r="G2" s="1946"/>
      <c r="H2" s="1947"/>
    </row>
    <row r="3" spans="1:21" ht="23.25" customHeight="1" x14ac:dyDescent="0.25">
      <c r="A3" s="1945" t="s">
        <v>1588</v>
      </c>
      <c r="B3" s="1946"/>
      <c r="C3" s="1946"/>
      <c r="D3" s="1946"/>
      <c r="E3" s="1946"/>
      <c r="F3" s="1946"/>
      <c r="G3" s="1946"/>
      <c r="H3" s="1947"/>
    </row>
    <row r="4" spans="1:21" ht="8.25" customHeight="1" x14ac:dyDescent="0.25">
      <c r="A4" s="1161"/>
      <c r="B4" s="1162"/>
      <c r="C4" s="776"/>
      <c r="D4" s="776"/>
      <c r="E4" s="776"/>
      <c r="F4" s="776"/>
      <c r="G4" s="776"/>
      <c r="H4" s="777"/>
    </row>
    <row r="5" spans="1:21" ht="15.75" thickBot="1" x14ac:dyDescent="0.3">
      <c r="A5" s="1948" t="s">
        <v>1372</v>
      </c>
      <c r="B5" s="1949" t="s">
        <v>1373</v>
      </c>
      <c r="C5" s="1949" t="s">
        <v>1798</v>
      </c>
      <c r="D5" s="1949" t="s">
        <v>1374</v>
      </c>
      <c r="E5" s="1950" t="s">
        <v>1375</v>
      </c>
      <c r="F5" s="1950"/>
      <c r="G5" s="1950"/>
      <c r="H5" s="1951"/>
      <c r="J5" s="1163"/>
      <c r="K5" s="1163"/>
      <c r="L5" s="1163"/>
      <c r="M5" s="1163"/>
      <c r="N5" s="1163"/>
      <c r="O5" s="1163"/>
      <c r="P5" s="1164"/>
      <c r="Q5" s="1164"/>
      <c r="R5" s="1164"/>
      <c r="S5" s="1164"/>
      <c r="T5" s="1164"/>
      <c r="U5" s="1163"/>
    </row>
    <row r="6" spans="1:21" x14ac:dyDescent="0.25">
      <c r="A6" s="1948"/>
      <c r="B6" s="1949"/>
      <c r="C6" s="1949"/>
      <c r="D6" s="1949"/>
      <c r="E6" s="1165" t="s">
        <v>1376</v>
      </c>
      <c r="F6" s="1165" t="s">
        <v>1377</v>
      </c>
      <c r="G6" s="1165" t="s">
        <v>1378</v>
      </c>
      <c r="H6" s="1166" t="s">
        <v>1379</v>
      </c>
      <c r="I6" s="812"/>
      <c r="J6" s="1167"/>
      <c r="K6" s="1167"/>
      <c r="L6" s="1167"/>
      <c r="M6" s="1167"/>
      <c r="N6" s="1167"/>
      <c r="O6" s="1167"/>
      <c r="P6" s="1164"/>
      <c r="Q6" s="1164"/>
      <c r="R6" s="1164"/>
      <c r="S6" s="1164"/>
      <c r="T6" s="1164"/>
      <c r="U6" s="1163"/>
    </row>
    <row r="7" spans="1:21" x14ac:dyDescent="0.25">
      <c r="A7" s="1920" t="s">
        <v>1399</v>
      </c>
      <c r="B7" s="1921"/>
      <c r="C7" s="1921"/>
      <c r="D7" s="1921"/>
      <c r="E7" s="1921"/>
      <c r="F7" s="1921"/>
      <c r="G7" s="1921"/>
      <c r="H7" s="1922"/>
      <c r="I7" s="1168"/>
      <c r="J7" s="1164"/>
      <c r="K7" s="1164"/>
      <c r="L7" s="1164"/>
      <c r="M7" s="1164"/>
      <c r="N7" s="1164"/>
      <c r="O7" s="1163"/>
      <c r="P7" s="1164"/>
      <c r="Q7" s="1164"/>
      <c r="R7" s="1164"/>
      <c r="S7" s="1164"/>
      <c r="T7" s="1164"/>
      <c r="U7" s="1163"/>
    </row>
    <row r="8" spans="1:21" x14ac:dyDescent="0.25">
      <c r="A8" s="1169" t="s">
        <v>1400</v>
      </c>
      <c r="B8" s="1170" t="s">
        <v>350</v>
      </c>
      <c r="C8" s="1171">
        <v>654.52612071700003</v>
      </c>
      <c r="D8" s="1172">
        <v>5</v>
      </c>
      <c r="E8" s="1173">
        <v>6.7200000000000003E-3</v>
      </c>
      <c r="F8" s="1173">
        <v>3.141E-2</v>
      </c>
      <c r="G8" s="1173">
        <v>3.6032000000000002E-2</v>
      </c>
      <c r="H8" s="1174">
        <v>1.1458999999999999E-2</v>
      </c>
      <c r="I8" s="1175"/>
      <c r="J8" s="1175"/>
      <c r="K8" s="1176">
        <v>595770280.34000003</v>
      </c>
      <c r="L8" s="1176">
        <v>595770280.34000003</v>
      </c>
      <c r="M8" s="1176">
        <v>595770280.34000003</v>
      </c>
      <c r="N8" s="1176">
        <v>595770280.34000003</v>
      </c>
      <c r="O8" s="1163"/>
      <c r="P8" s="1163">
        <v>1.0337594372486817E-3</v>
      </c>
      <c r="Q8" s="1163">
        <v>1.0462704024314531E-3</v>
      </c>
      <c r="R8" s="1163">
        <v>1.6886395617516582E-3</v>
      </c>
      <c r="S8" s="1163">
        <v>1.7730354705729756E-3</v>
      </c>
      <c r="T8" s="1163"/>
      <c r="U8" s="1164"/>
    </row>
    <row r="9" spans="1:21" x14ac:dyDescent="0.25">
      <c r="A9" s="1935" t="s">
        <v>1401</v>
      </c>
      <c r="B9" s="1177" t="s">
        <v>705</v>
      </c>
      <c r="C9" s="1171">
        <v>680.36297781900009</v>
      </c>
      <c r="D9" s="1172">
        <v>3</v>
      </c>
      <c r="E9" s="1173">
        <v>3.6381000000000004E-2</v>
      </c>
      <c r="F9" s="1173">
        <v>3.4796999999999995E-2</v>
      </c>
      <c r="G9" s="1173">
        <v>3.4938999999999998E-2</v>
      </c>
      <c r="H9" s="1174">
        <v>3.5522999999999999E-2</v>
      </c>
      <c r="I9" s="1175"/>
      <c r="J9" s="1175"/>
      <c r="K9" s="1176">
        <v>441790733.13999999</v>
      </c>
      <c r="L9" s="1176">
        <v>441790733.13999999</v>
      </c>
      <c r="M9" s="1176">
        <v>441790733.13999999</v>
      </c>
      <c r="N9" s="1176">
        <v>441790733.13999999</v>
      </c>
      <c r="O9" s="1163"/>
      <c r="P9" s="1163">
        <v>1.1061050891244884E-3</v>
      </c>
      <c r="Q9" s="1163">
        <v>1.0034216990661199E-3</v>
      </c>
      <c r="R9" s="1163">
        <v>1.1182126608318022E-3</v>
      </c>
      <c r="S9" s="1163">
        <v>1.4914859668334625E-3</v>
      </c>
      <c r="T9" s="1163"/>
      <c r="U9" s="1164"/>
    </row>
    <row r="10" spans="1:21" x14ac:dyDescent="0.25">
      <c r="A10" s="1936"/>
      <c r="B10" s="1178" t="s">
        <v>702</v>
      </c>
      <c r="C10" s="1179">
        <v>593.81996257360004</v>
      </c>
      <c r="D10" s="1180">
        <v>3</v>
      </c>
      <c r="E10" s="1181">
        <v>3.5130000000000002E-2</v>
      </c>
      <c r="F10" s="1181">
        <v>3.5896999999999998E-2</v>
      </c>
      <c r="G10" s="1181">
        <v>3.5962999999999995E-2</v>
      </c>
      <c r="H10" s="1182">
        <v>-1.3990000000000001E-3</v>
      </c>
      <c r="I10" s="1175"/>
      <c r="J10" s="1175"/>
      <c r="K10" s="1176">
        <v>557909821.70000005</v>
      </c>
      <c r="L10" s="1176">
        <v>557909821.70000005</v>
      </c>
      <c r="M10" s="1176">
        <v>557909821.70000005</v>
      </c>
      <c r="N10" s="1176">
        <v>557909821.70000005</v>
      </c>
      <c r="O10" s="1163"/>
      <c r="P10" s="1163">
        <v>1.179687752668507E-3</v>
      </c>
      <c r="Q10" s="1163">
        <v>1.575452383503428E-3</v>
      </c>
      <c r="R10" s="1163">
        <v>1.6749595130818504E-3</v>
      </c>
      <c r="S10" s="1163">
        <v>2.0330328437402644E-3</v>
      </c>
      <c r="T10" s="1163"/>
      <c r="U10" s="1164"/>
    </row>
    <row r="11" spans="1:21" x14ac:dyDescent="0.25">
      <c r="A11" s="1936"/>
      <c r="B11" s="1178" t="s">
        <v>707</v>
      </c>
      <c r="C11" s="1179">
        <v>590.36218019099999</v>
      </c>
      <c r="D11" s="1180">
        <v>3</v>
      </c>
      <c r="E11" s="1181">
        <v>3.3363999999999998E-2</v>
      </c>
      <c r="F11" s="1181">
        <v>3.3390000000000003E-2</v>
      </c>
      <c r="G11" s="1181">
        <v>3.4049000000000003E-2</v>
      </c>
      <c r="H11" s="1182">
        <v>-2.7600000000000003E-3</v>
      </c>
      <c r="I11" s="1175"/>
      <c r="J11" s="1175"/>
      <c r="K11" s="1176">
        <v>527297336.89999998</v>
      </c>
      <c r="L11" s="1176">
        <v>527297336.89999998</v>
      </c>
      <c r="M11" s="1176">
        <v>527297336.89999998</v>
      </c>
      <c r="N11" s="1176">
        <v>527297336.89999998</v>
      </c>
      <c r="O11" s="1163"/>
      <c r="P11" s="1163">
        <v>1.2486466717920286E-3</v>
      </c>
      <c r="Q11" s="1163">
        <v>2.3759535031132287E-3</v>
      </c>
      <c r="R11" s="1163">
        <v>1.7743979389380983E-3</v>
      </c>
      <c r="S11" s="1163">
        <v>1.8962463402776306E-3</v>
      </c>
      <c r="T11" s="1163"/>
      <c r="U11" s="1164"/>
    </row>
    <row r="12" spans="1:21" x14ac:dyDescent="0.25">
      <c r="A12" s="1937"/>
      <c r="B12" s="1183" t="s">
        <v>704</v>
      </c>
      <c r="C12" s="1184">
        <v>1601.2695840862</v>
      </c>
      <c r="D12" s="1185">
        <v>5</v>
      </c>
      <c r="E12" s="1186">
        <v>8.3188999999999999E-2</v>
      </c>
      <c r="F12" s="1186">
        <v>7.2049000000000002E-2</v>
      </c>
      <c r="G12" s="1186">
        <v>9.6639000000000003E-2</v>
      </c>
      <c r="H12" s="1187">
        <v>-1.393E-2</v>
      </c>
      <c r="I12" s="1175"/>
      <c r="J12" s="1175"/>
      <c r="K12" s="1176"/>
      <c r="L12" s="1176"/>
      <c r="M12" s="1176"/>
      <c r="N12" s="1176"/>
      <c r="O12" s="1163"/>
      <c r="P12" s="1163"/>
      <c r="Q12" s="1163"/>
      <c r="R12" s="1163"/>
      <c r="S12" s="1163"/>
      <c r="T12" s="1163"/>
      <c r="U12" s="1164"/>
    </row>
    <row r="13" spans="1:21" x14ac:dyDescent="0.25">
      <c r="A13" s="1188" t="s">
        <v>1402</v>
      </c>
      <c r="B13" s="1189" t="s">
        <v>526</v>
      </c>
      <c r="C13" s="1190">
        <v>960.12274274140009</v>
      </c>
      <c r="D13" s="1191">
        <v>3</v>
      </c>
      <c r="E13" s="1192">
        <v>3.1047999999999999E-2</v>
      </c>
      <c r="F13" s="1192">
        <v>3.4300000000000004E-2</v>
      </c>
      <c r="G13" s="1192">
        <v>3.3168999999999997E-2</v>
      </c>
      <c r="H13" s="1193">
        <v>3.1303999999999998E-2</v>
      </c>
      <c r="I13" s="1175"/>
      <c r="J13" s="1175"/>
      <c r="K13" s="1176"/>
      <c r="L13" s="1176"/>
      <c r="M13" s="1176"/>
      <c r="N13" s="1176"/>
      <c r="O13" s="1163"/>
      <c r="P13" s="1163"/>
      <c r="Q13" s="1163"/>
      <c r="R13" s="1163"/>
      <c r="S13" s="1163"/>
      <c r="T13" s="1163"/>
      <c r="U13" s="1164"/>
    </row>
    <row r="14" spans="1:21" x14ac:dyDescent="0.25">
      <c r="A14" s="1935" t="s">
        <v>1383</v>
      </c>
      <c r="B14" s="1177" t="s">
        <v>32</v>
      </c>
      <c r="C14" s="1171">
        <v>562.14725881300001</v>
      </c>
      <c r="D14" s="1172">
        <v>3</v>
      </c>
      <c r="E14" s="1173">
        <v>2.2812000000000002E-2</v>
      </c>
      <c r="F14" s="1173">
        <v>4.1228000000000001E-2</v>
      </c>
      <c r="G14" s="1173">
        <v>3.1881E-2</v>
      </c>
      <c r="H14" s="1174">
        <v>1.448E-2</v>
      </c>
      <c r="I14" s="1175"/>
      <c r="J14" s="1175"/>
      <c r="K14" s="1176">
        <v>530822589.73000002</v>
      </c>
      <c r="L14" s="1176">
        <v>530822589.73000002</v>
      </c>
      <c r="M14" s="1176">
        <v>530822589.73000002</v>
      </c>
      <c r="N14" s="1176">
        <v>530822589.73000002</v>
      </c>
      <c r="O14" s="1163"/>
      <c r="P14" s="1163">
        <v>4.8831242931459003E-4</v>
      </c>
      <c r="Q14" s="1163">
        <v>6.9456271319145871E-4</v>
      </c>
      <c r="R14" s="1163">
        <v>5.5322727462903695E-4</v>
      </c>
      <c r="S14" s="1163">
        <v>7.6268072127699468E-4</v>
      </c>
      <c r="T14" s="1163"/>
      <c r="U14" s="1164"/>
    </row>
    <row r="15" spans="1:21" x14ac:dyDescent="0.25">
      <c r="A15" s="1936"/>
      <c r="B15" s="1178" t="s">
        <v>527</v>
      </c>
      <c r="C15" s="1179">
        <v>619.54398543519994</v>
      </c>
      <c r="D15" s="1180">
        <v>3</v>
      </c>
      <c r="E15" s="1181">
        <v>3.0513999999999999E-2</v>
      </c>
      <c r="F15" s="1181">
        <v>3.1472E-2</v>
      </c>
      <c r="G15" s="1181">
        <v>3.1137000000000001E-2</v>
      </c>
      <c r="H15" s="1182">
        <v>3.2596E-2</v>
      </c>
      <c r="I15" s="1175"/>
      <c r="J15" s="1175"/>
      <c r="K15" s="1176"/>
      <c r="L15" s="1176"/>
      <c r="M15" s="1176"/>
      <c r="N15" s="1176"/>
      <c r="O15" s="1163"/>
      <c r="P15" s="1163"/>
      <c r="Q15" s="1163"/>
      <c r="R15" s="1163"/>
      <c r="S15" s="1163"/>
      <c r="T15" s="1163"/>
      <c r="U15" s="1164"/>
    </row>
    <row r="16" spans="1:21" x14ac:dyDescent="0.25">
      <c r="A16" s="1936"/>
      <c r="B16" s="1178" t="s">
        <v>543</v>
      </c>
      <c r="C16" s="1179">
        <v>617.45397125579996</v>
      </c>
      <c r="D16" s="1180">
        <v>3</v>
      </c>
      <c r="E16" s="1181">
        <v>3.8155000000000001E-2</v>
      </c>
      <c r="F16" s="1181">
        <v>6.4531999999999992E-2</v>
      </c>
      <c r="G16" s="1181">
        <v>5.2757999999999999E-2</v>
      </c>
      <c r="H16" s="1182">
        <v>5.1031000000000007E-2</v>
      </c>
      <c r="I16" s="1175"/>
      <c r="J16" s="1175"/>
      <c r="K16" s="1176"/>
      <c r="L16" s="1176"/>
      <c r="M16" s="1176"/>
      <c r="N16" s="1176"/>
      <c r="O16" s="1163"/>
      <c r="P16" s="1163"/>
      <c r="Q16" s="1163"/>
      <c r="R16" s="1163"/>
      <c r="S16" s="1163"/>
      <c r="T16" s="1163"/>
      <c r="U16" s="1164"/>
    </row>
    <row r="17" spans="1:21" x14ac:dyDescent="0.25">
      <c r="A17" s="1937"/>
      <c r="B17" s="1194" t="s">
        <v>1799</v>
      </c>
      <c r="C17" s="1184">
        <v>369.42942081500001</v>
      </c>
      <c r="D17" s="1185">
        <v>4</v>
      </c>
      <c r="E17" s="1186">
        <v>3.0023000000000001E-2</v>
      </c>
      <c r="F17" s="1186">
        <v>3.0351E-2</v>
      </c>
      <c r="G17" s="1186">
        <v>3.2050000000000002E-2</v>
      </c>
      <c r="H17" s="1187">
        <v>3.2629999999999999E-2</v>
      </c>
      <c r="I17" s="1175"/>
      <c r="J17" s="1175"/>
      <c r="K17" s="1176">
        <v>289774794.56</v>
      </c>
      <c r="L17" s="1176">
        <v>289774794.56</v>
      </c>
      <c r="M17" s="1176">
        <v>289774794.56</v>
      </c>
      <c r="N17" s="1176">
        <v>289774794.56</v>
      </c>
      <c r="O17" s="1163"/>
      <c r="P17" s="1163">
        <v>8.875743504596959E-4</v>
      </c>
      <c r="Q17" s="1163">
        <v>1.1893477180448296E-3</v>
      </c>
      <c r="R17" s="1163">
        <v>1.0087758361232001E-3</v>
      </c>
      <c r="S17" s="1163">
        <v>1.1747035941009241E-3</v>
      </c>
      <c r="T17" s="1163"/>
      <c r="U17" s="1164"/>
    </row>
    <row r="18" spans="1:21" x14ac:dyDescent="0.25">
      <c r="A18" s="1195" t="s">
        <v>1403</v>
      </c>
      <c r="B18" s="1194" t="s">
        <v>330</v>
      </c>
      <c r="C18" s="1190">
        <v>602.38286976559993</v>
      </c>
      <c r="D18" s="1191">
        <v>2</v>
      </c>
      <c r="E18" s="1192">
        <v>7.4224999999999999E-2</v>
      </c>
      <c r="F18" s="1192">
        <v>5.7237999999999997E-2</v>
      </c>
      <c r="G18" s="1192">
        <v>7.0522000000000001E-2</v>
      </c>
      <c r="H18" s="1193">
        <v>1.5774999999999997E-2</v>
      </c>
      <c r="I18" s="1175"/>
      <c r="J18" s="1175"/>
      <c r="K18" s="1176">
        <v>222282673.61000001</v>
      </c>
      <c r="L18" s="1176">
        <v>222282673.61000001</v>
      </c>
      <c r="M18" s="1176">
        <v>222282673.61000001</v>
      </c>
      <c r="N18" s="1176">
        <v>222282673.61000001</v>
      </c>
      <c r="O18" s="1163"/>
      <c r="P18" s="1163">
        <v>5.588231953959071E-4</v>
      </c>
      <c r="Q18" s="1163">
        <v>4.7753893282760542E-4</v>
      </c>
      <c r="R18" s="1163">
        <v>5.1105126007309077E-4</v>
      </c>
      <c r="S18" s="1163">
        <v>5.8547656553246876E-4</v>
      </c>
      <c r="T18" s="1163"/>
      <c r="U18" s="1164"/>
    </row>
    <row r="19" spans="1:21" x14ac:dyDescent="0.25">
      <c r="A19" s="1169" t="s">
        <v>1404</v>
      </c>
      <c r="B19" s="1196" t="s">
        <v>440</v>
      </c>
      <c r="C19" s="1171">
        <v>516.03503105560003</v>
      </c>
      <c r="D19" s="1172">
        <v>4</v>
      </c>
      <c r="E19" s="1173">
        <v>-9.1834000000000013E-2</v>
      </c>
      <c r="F19" s="1173">
        <v>-4.0595999999999993E-2</v>
      </c>
      <c r="G19" s="1173">
        <v>-2.0937999999999998E-2</v>
      </c>
      <c r="H19" s="1174">
        <v>-1.2110000000000001E-2</v>
      </c>
      <c r="I19" s="1175"/>
      <c r="J19" s="1175"/>
      <c r="K19" s="1176">
        <v>550196457.37</v>
      </c>
      <c r="L19" s="1176">
        <v>550196457.37</v>
      </c>
      <c r="M19" s="1176">
        <v>550196457.37</v>
      </c>
      <c r="N19" s="1176">
        <v>0</v>
      </c>
      <c r="O19" s="1163"/>
      <c r="P19" s="1163">
        <v>-9.1826530292554007E-5</v>
      </c>
      <c r="Q19" s="1163">
        <v>-8.148848416146214E-4</v>
      </c>
      <c r="R19" s="1163">
        <v>-2.3618226675540242E-4</v>
      </c>
      <c r="S19" s="1163">
        <v>0</v>
      </c>
      <c r="T19" s="1163"/>
      <c r="U19" s="1164"/>
    </row>
    <row r="20" spans="1:21" x14ac:dyDescent="0.25">
      <c r="A20" s="1935" t="s">
        <v>1385</v>
      </c>
      <c r="B20" s="1197" t="s">
        <v>1800</v>
      </c>
      <c r="C20" s="1171">
        <v>977.65746601600006</v>
      </c>
      <c r="D20" s="1172">
        <v>3</v>
      </c>
      <c r="E20" s="1173">
        <v>0.21364799999999998</v>
      </c>
      <c r="F20" s="1173">
        <v>9.9353999999999998E-2</v>
      </c>
      <c r="G20" s="1173">
        <v>6.8989999999999996E-2</v>
      </c>
      <c r="H20" s="1174">
        <v>4.4650999999999996E-2</v>
      </c>
      <c r="I20" s="1175"/>
      <c r="J20" s="1175"/>
      <c r="K20" s="1176"/>
      <c r="L20" s="1176"/>
      <c r="M20" s="1176"/>
      <c r="N20" s="1176"/>
      <c r="O20" s="1163"/>
      <c r="P20" s="1163"/>
      <c r="Q20" s="1163"/>
      <c r="R20" s="1163"/>
      <c r="S20" s="1163"/>
      <c r="T20" s="1163"/>
      <c r="U20" s="1164"/>
    </row>
    <row r="21" spans="1:21" x14ac:dyDescent="0.25">
      <c r="A21" s="1936"/>
      <c r="B21" s="1198" t="s">
        <v>1801</v>
      </c>
      <c r="C21" s="1179">
        <v>539.09699250120013</v>
      </c>
      <c r="D21" s="1180">
        <v>2</v>
      </c>
      <c r="E21" s="1181">
        <v>5.0269000000000001E-2</v>
      </c>
      <c r="F21" s="1181">
        <v>3.5708000000000004E-2</v>
      </c>
      <c r="G21" s="1181">
        <v>-2.3195E-2</v>
      </c>
      <c r="H21" s="1182">
        <v>-1.8783000000000001E-2</v>
      </c>
      <c r="I21" s="1175"/>
      <c r="J21" s="1175"/>
      <c r="K21" s="1176">
        <v>496087107.63</v>
      </c>
      <c r="L21" s="1176">
        <v>496087107.63</v>
      </c>
      <c r="M21" s="1176">
        <v>496087107.63</v>
      </c>
      <c r="N21" s="1176">
        <v>496087107.63</v>
      </c>
      <c r="O21" s="1163"/>
      <c r="P21" s="1163">
        <v>6.5069429298191732E-5</v>
      </c>
      <c r="Q21" s="1163">
        <v>1.0649460243480247E-3</v>
      </c>
      <c r="R21" s="1163">
        <v>1.0300103974656913E-3</v>
      </c>
      <c r="S21" s="1163">
        <v>-7.63973275507777E-4</v>
      </c>
      <c r="T21" s="1163"/>
      <c r="U21" s="1164"/>
    </row>
    <row r="22" spans="1:21" x14ac:dyDescent="0.25">
      <c r="A22" s="1937"/>
      <c r="B22" s="1198" t="s">
        <v>1802</v>
      </c>
      <c r="C22" s="1184">
        <v>1771.3509437008001</v>
      </c>
      <c r="D22" s="1185">
        <v>5</v>
      </c>
      <c r="E22" s="1186">
        <v>7.4401999999999996E-2</v>
      </c>
      <c r="F22" s="1186">
        <v>6.4121999999999998E-2</v>
      </c>
      <c r="G22" s="1186">
        <v>8.0946999999999991E-2</v>
      </c>
      <c r="H22" s="1187">
        <v>2.8319999999999999E-3</v>
      </c>
      <c r="I22" s="1175"/>
      <c r="J22" s="1175"/>
      <c r="K22" s="1176">
        <v>480935227.20999998</v>
      </c>
      <c r="L22" s="1176">
        <v>480935227.20999998</v>
      </c>
      <c r="M22" s="1176">
        <v>480935227.20999998</v>
      </c>
      <c r="N22" s="1176">
        <v>480935227.20999998</v>
      </c>
      <c r="O22" s="1163"/>
      <c r="P22" s="1163">
        <v>1.7798861199623569E-3</v>
      </c>
      <c r="Q22" s="1163">
        <v>1.9203797898099545E-3</v>
      </c>
      <c r="R22" s="1163">
        <v>7.8034773471158999E-4</v>
      </c>
      <c r="S22" s="1163">
        <v>1.212184835917681E-3</v>
      </c>
      <c r="T22" s="1163"/>
      <c r="U22" s="1164"/>
    </row>
    <row r="23" spans="1:21" x14ac:dyDescent="0.25">
      <c r="A23" s="1927" t="s">
        <v>1386</v>
      </c>
      <c r="B23" s="1177" t="s">
        <v>544</v>
      </c>
      <c r="C23" s="1179">
        <v>715.94033458360002</v>
      </c>
      <c r="D23" s="1180">
        <v>5</v>
      </c>
      <c r="E23" s="1181">
        <v>4.7511999999999999E-2</v>
      </c>
      <c r="F23" s="1181">
        <v>3.6097000000000004E-2</v>
      </c>
      <c r="G23" s="1181">
        <v>3.9366999999999999E-2</v>
      </c>
      <c r="H23" s="1182">
        <v>2.5733000000000002E-2</v>
      </c>
      <c r="I23" s="1175"/>
      <c r="J23" s="6"/>
      <c r="K23" s="1176"/>
      <c r="L23" s="1176"/>
      <c r="M23" s="1176"/>
      <c r="N23" s="1176"/>
      <c r="O23" s="1163"/>
      <c r="P23" s="1163"/>
      <c r="Q23" s="1163"/>
      <c r="R23" s="1163"/>
      <c r="S23" s="1163"/>
      <c r="T23" s="1163"/>
      <c r="U23" s="1164"/>
    </row>
    <row r="24" spans="1:21" x14ac:dyDescent="0.25">
      <c r="A24" s="1929"/>
      <c r="B24" s="1199" t="s">
        <v>1803</v>
      </c>
      <c r="C24" s="1184">
        <v>196.70569457000002</v>
      </c>
      <c r="D24" s="1185">
        <v>3</v>
      </c>
      <c r="E24" s="1186">
        <v>2.7081000000000001E-2</v>
      </c>
      <c r="F24" s="1186">
        <v>2.7839999999999997E-2</v>
      </c>
      <c r="G24" s="1186">
        <v>3.2050000000000002E-2</v>
      </c>
      <c r="H24" s="1187">
        <v>3.1224999999999999E-2</v>
      </c>
      <c r="I24" s="1175"/>
      <c r="J24" s="6"/>
      <c r="K24" s="1176">
        <v>1502608556.4300001</v>
      </c>
      <c r="L24" s="1176">
        <v>1502608556.4300001</v>
      </c>
      <c r="M24" s="1176">
        <v>1502608556.4300001</v>
      </c>
      <c r="N24" s="1176">
        <v>1502608556.4300001</v>
      </c>
      <c r="O24" s="1163"/>
      <c r="P24" s="1163">
        <v>3.1329568797702888E-3</v>
      </c>
      <c r="Q24" s="1163">
        <v>5.6526709870396647E-3</v>
      </c>
      <c r="R24" s="1163">
        <v>7.662144909771163E-3</v>
      </c>
      <c r="S24" s="1163">
        <v>6.0203805494462442E-3</v>
      </c>
      <c r="T24" s="1163"/>
      <c r="U24" s="1164"/>
    </row>
    <row r="25" spans="1:21" x14ac:dyDescent="0.25">
      <c r="A25" s="1938" t="s">
        <v>1405</v>
      </c>
      <c r="B25" s="1177" t="s">
        <v>1804</v>
      </c>
      <c r="C25" s="1940">
        <v>248.44382760400001</v>
      </c>
      <c r="D25" s="1180">
        <v>3</v>
      </c>
      <c r="E25" s="1181">
        <v>0</v>
      </c>
      <c r="F25" s="1181">
        <v>0</v>
      </c>
      <c r="G25" s="1181">
        <v>-0.121695</v>
      </c>
      <c r="H25" s="1182">
        <v>-9.777799999999999E-2</v>
      </c>
      <c r="I25" s="6"/>
      <c r="J25" s="1164"/>
      <c r="K25" s="1176">
        <v>204147444.31</v>
      </c>
      <c r="L25" s="1176">
        <v>204147444.31</v>
      </c>
      <c r="M25" s="1176">
        <v>204147444.31</v>
      </c>
      <c r="N25" s="1176">
        <v>0</v>
      </c>
      <c r="O25" s="1163"/>
      <c r="P25" s="1163">
        <v>9.7907999783468564E-4</v>
      </c>
      <c r="Q25" s="1163">
        <v>9.5670218077773645E-4</v>
      </c>
      <c r="R25" s="1163">
        <v>9.1098981580982666E-4</v>
      </c>
      <c r="S25" s="1163">
        <v>0</v>
      </c>
      <c r="T25" s="1163"/>
      <c r="U25" s="1164"/>
    </row>
    <row r="26" spans="1:21" ht="17.25" customHeight="1" x14ac:dyDescent="0.25">
      <c r="A26" s="1939"/>
      <c r="B26" s="1178" t="s">
        <v>1805</v>
      </c>
      <c r="C26" s="1941"/>
      <c r="D26" s="1180">
        <v>4</v>
      </c>
      <c r="E26" s="1181">
        <v>7.3815999999999993E-2</v>
      </c>
      <c r="F26" s="1181">
        <v>3.8961000000000003E-2</v>
      </c>
      <c r="G26" s="1181">
        <v>-3.6741000000000003E-2</v>
      </c>
      <c r="H26" s="1182">
        <v>-4.0227000000000006E-2</v>
      </c>
      <c r="I26" s="6"/>
      <c r="J26" s="1164"/>
      <c r="K26" s="1176">
        <v>204147444.31</v>
      </c>
      <c r="L26" s="1176">
        <v>204147444.31</v>
      </c>
      <c r="M26" s="1176">
        <v>204147444.31</v>
      </c>
      <c r="N26" s="1176">
        <v>0</v>
      </c>
      <c r="O26" s="1163"/>
      <c r="P26" s="1163">
        <v>7.2121212962618217E-3</v>
      </c>
      <c r="Q26" s="1163">
        <v>2.7857352140312312E-3</v>
      </c>
      <c r="R26" s="1163">
        <v>5.9537470495875649E-4</v>
      </c>
      <c r="S26" s="1163">
        <v>0</v>
      </c>
      <c r="T26" s="1163"/>
      <c r="U26" s="1164"/>
    </row>
    <row r="27" spans="1:21" ht="17.25" customHeight="1" x14ac:dyDescent="0.25">
      <c r="A27" s="1927" t="s">
        <v>1382</v>
      </c>
      <c r="B27" s="1177" t="s">
        <v>354</v>
      </c>
      <c r="C27" s="1171">
        <v>461.42094571580003</v>
      </c>
      <c r="D27" s="1172">
        <v>5</v>
      </c>
      <c r="E27" s="1173">
        <v>2.6239999999999999E-2</v>
      </c>
      <c r="F27" s="1173">
        <v>2.4561000000000003E-2</v>
      </c>
      <c r="G27" s="1173">
        <v>3.2633999999999996E-2</v>
      </c>
      <c r="H27" s="1174">
        <v>3.2957E-2</v>
      </c>
      <c r="I27" s="1175"/>
      <c r="J27" s="1164"/>
      <c r="K27" s="1176"/>
      <c r="L27" s="1176"/>
      <c r="M27" s="1176"/>
      <c r="N27" s="1176"/>
      <c r="O27" s="1163"/>
      <c r="P27" s="1163"/>
      <c r="Q27" s="1163"/>
      <c r="R27" s="1163"/>
      <c r="S27" s="1163"/>
      <c r="T27" s="1163"/>
      <c r="U27" s="1164"/>
    </row>
    <row r="28" spans="1:21" ht="14.25" customHeight="1" x14ac:dyDescent="0.25">
      <c r="A28" s="1928"/>
      <c r="B28" s="1178" t="s">
        <v>1806</v>
      </c>
      <c r="C28" s="1930">
        <v>357.63670769960004</v>
      </c>
      <c r="D28" s="1180">
        <v>6</v>
      </c>
      <c r="E28" s="1181">
        <v>5.0957999999999996E-2</v>
      </c>
      <c r="F28" s="1181">
        <v>4.9137000000000007E-2</v>
      </c>
      <c r="G28" s="1181">
        <v>4.9322999999999999E-2</v>
      </c>
      <c r="H28" s="1182">
        <v>5.1220999999999996E-2</v>
      </c>
      <c r="I28" s="1175"/>
      <c r="J28" s="1164"/>
      <c r="K28" s="1176">
        <v>210771849.19999999</v>
      </c>
      <c r="L28" s="1176">
        <v>210771849.19999999</v>
      </c>
      <c r="M28" s="1176">
        <v>210771849.19999999</v>
      </c>
      <c r="N28" s="1176">
        <v>210771849.19999999</v>
      </c>
      <c r="O28" s="1163"/>
      <c r="P28" s="1163">
        <v>-3.6294301179015166E-4</v>
      </c>
      <c r="Q28" s="1163">
        <v>8.0319274605073775E-5</v>
      </c>
      <c r="R28" s="1163">
        <v>1.3756296805667078E-4</v>
      </c>
      <c r="S28" s="1163">
        <v>4.7241091531760604E-4</v>
      </c>
      <c r="T28" s="1163"/>
      <c r="U28" s="1164"/>
    </row>
    <row r="29" spans="1:21" ht="14.25" customHeight="1" x14ac:dyDescent="0.25">
      <c r="A29" s="1929"/>
      <c r="B29" s="1183" t="s">
        <v>1807</v>
      </c>
      <c r="C29" s="1931"/>
      <c r="D29" s="1185">
        <v>3</v>
      </c>
      <c r="E29" s="1186">
        <v>0.205095</v>
      </c>
      <c r="F29" s="1186">
        <v>0.18704399999999999</v>
      </c>
      <c r="G29" s="1186">
        <v>0.164464</v>
      </c>
      <c r="H29" s="1187">
        <v>0.15591100000000002</v>
      </c>
      <c r="I29" s="1175"/>
      <c r="J29" s="1164"/>
      <c r="K29" s="1176">
        <v>210771849.19999999</v>
      </c>
      <c r="L29" s="1176">
        <v>210771849.19999999</v>
      </c>
      <c r="M29" s="1176">
        <v>210771849.19999999</v>
      </c>
      <c r="N29" s="1176">
        <v>210771849.19999999</v>
      </c>
      <c r="O29" s="1163"/>
      <c r="P29" s="1163">
        <v>8.6926033171117216E-4</v>
      </c>
      <c r="Q29" s="1163">
        <v>3.1849628106524354E-4</v>
      </c>
      <c r="R29" s="1163">
        <v>5.9260969501178545E-4</v>
      </c>
      <c r="S29" s="1163">
        <v>8.2164946744308124E-4</v>
      </c>
      <c r="T29" s="1163"/>
      <c r="U29" s="1164"/>
    </row>
    <row r="30" spans="1:21" x14ac:dyDescent="0.25">
      <c r="A30" s="1932" t="s">
        <v>1404</v>
      </c>
      <c r="B30" s="1200" t="s">
        <v>1808</v>
      </c>
      <c r="C30" s="1934">
        <v>15.264900194599999</v>
      </c>
      <c r="D30" s="1180">
        <v>3</v>
      </c>
      <c r="E30" s="1181">
        <v>5.8170000000000001E-3</v>
      </c>
      <c r="F30" s="1181">
        <v>5.666E-3</v>
      </c>
      <c r="G30" s="1181">
        <v>5.5979999999999997E-3</v>
      </c>
      <c r="H30" s="1182">
        <v>-0.13781199999999999</v>
      </c>
      <c r="I30" s="1175"/>
      <c r="J30" s="1164"/>
      <c r="K30" s="1176">
        <v>0</v>
      </c>
      <c r="L30" s="1176">
        <v>0</v>
      </c>
      <c r="M30" s="1176">
        <v>0</v>
      </c>
      <c r="N30" s="1176">
        <v>0</v>
      </c>
      <c r="O30" s="1163"/>
      <c r="P30" s="1163">
        <v>0</v>
      </c>
      <c r="Q30" s="1163">
        <v>0</v>
      </c>
      <c r="R30" s="1163">
        <v>0</v>
      </c>
      <c r="S30" s="1163">
        <v>0</v>
      </c>
      <c r="T30" s="1163"/>
      <c r="U30" s="1164"/>
    </row>
    <row r="31" spans="1:21" x14ac:dyDescent="0.25">
      <c r="A31" s="1933"/>
      <c r="B31" s="1194" t="s">
        <v>1809</v>
      </c>
      <c r="C31" s="1931"/>
      <c r="D31" s="1185">
        <v>4</v>
      </c>
      <c r="E31" s="1186">
        <v>0.99035600000000001</v>
      </c>
      <c r="F31" s="1186">
        <v>1.341205</v>
      </c>
      <c r="G31" s="1186">
        <v>2.0099180000000003</v>
      </c>
      <c r="H31" s="1187">
        <v>-0.99927899999999992</v>
      </c>
      <c r="I31" s="6"/>
      <c r="J31" s="1163"/>
      <c r="K31" s="1176">
        <v>133644057.64</v>
      </c>
      <c r="L31" s="1176">
        <v>133644057.64</v>
      </c>
      <c r="M31" s="1176">
        <v>0</v>
      </c>
      <c r="N31" s="1176">
        <v>0</v>
      </c>
      <c r="O31" s="1163"/>
      <c r="P31" s="1163">
        <v>-7.2410069699527501E-5</v>
      </c>
      <c r="Q31" s="1163">
        <v>2.5872494059847405E-4</v>
      </c>
      <c r="R31" s="1163">
        <v>0</v>
      </c>
      <c r="S31" s="1163">
        <v>0</v>
      </c>
      <c r="T31" s="1163"/>
      <c r="U31" s="1163"/>
    </row>
    <row r="32" spans="1:21" x14ac:dyDescent="0.25">
      <c r="A32" s="1201" t="s">
        <v>1810</v>
      </c>
      <c r="B32" s="1189" t="s">
        <v>1811</v>
      </c>
      <c r="C32" s="1202">
        <v>286.24159239900001</v>
      </c>
      <c r="D32" s="1185">
        <v>3</v>
      </c>
      <c r="E32" s="1186">
        <v>3.1047999999999999E-2</v>
      </c>
      <c r="F32" s="1186">
        <v>2.9925E-2</v>
      </c>
      <c r="G32" s="1186">
        <v>2.9369999999999997E-2</v>
      </c>
      <c r="H32" s="1187">
        <v>0</v>
      </c>
      <c r="I32" s="6"/>
      <c r="J32" s="1163"/>
      <c r="K32" s="1176"/>
      <c r="L32" s="1176"/>
      <c r="M32" s="1176"/>
      <c r="N32" s="1176"/>
      <c r="O32" s="1163"/>
      <c r="P32" s="1163"/>
      <c r="Q32" s="1163"/>
      <c r="R32" s="1163"/>
      <c r="S32" s="1163"/>
      <c r="T32" s="1163"/>
      <c r="U32" s="1163"/>
    </row>
    <row r="33" spans="1:21" ht="15.75" thickBot="1" x14ac:dyDescent="0.3">
      <c r="A33" s="1923" t="s">
        <v>1406</v>
      </c>
      <c r="B33" s="1924"/>
      <c r="C33" s="1592">
        <f>SUM(C8:C32)</f>
        <v>13937.215510252998</v>
      </c>
      <c r="D33" s="1593">
        <v>91</v>
      </c>
      <c r="E33" s="1203"/>
      <c r="F33" s="1203"/>
      <c r="G33" s="1203"/>
      <c r="H33" s="341"/>
      <c r="I33" s="1204"/>
      <c r="J33" s="1163"/>
      <c r="K33" s="1205">
        <v>9095391273.3800011</v>
      </c>
      <c r="L33" s="1205">
        <v>9095391273.3800011</v>
      </c>
      <c r="M33" s="1205">
        <v>8961747215.7400017</v>
      </c>
      <c r="N33" s="1205">
        <v>8003255869.749999</v>
      </c>
      <c r="O33" s="1163"/>
      <c r="P33" s="1163"/>
      <c r="Q33" s="1163"/>
      <c r="R33" s="1163"/>
      <c r="S33" s="1163"/>
      <c r="T33" s="1163"/>
      <c r="U33" s="1163"/>
    </row>
    <row r="34" spans="1:21" ht="16.5" thickBot="1" x14ac:dyDescent="0.3">
      <c r="A34" s="1925" t="s">
        <v>1407</v>
      </c>
      <c r="B34" s="1926"/>
      <c r="C34" s="1926"/>
      <c r="D34" s="1926"/>
      <c r="E34" s="1206">
        <v>5.8360930369351138E-2</v>
      </c>
      <c r="F34" s="1206">
        <v>5.0603787076204484E-2</v>
      </c>
      <c r="G34" s="1206">
        <v>4.8964593515578539E-2</v>
      </c>
      <c r="H34" s="1207">
        <v>1.4621000405225223E-2</v>
      </c>
      <c r="I34" s="1168"/>
      <c r="J34" s="1163"/>
      <c r="K34" s="1176"/>
      <c r="L34" s="1176"/>
      <c r="M34" s="1176"/>
      <c r="N34" s="1176"/>
      <c r="O34" s="1163"/>
      <c r="P34" s="1163"/>
      <c r="Q34" s="1163"/>
      <c r="R34" s="1163"/>
      <c r="S34" s="1163"/>
      <c r="T34" s="1163"/>
      <c r="U34" s="1163"/>
    </row>
    <row r="35" spans="1:21" ht="3.75" customHeight="1" x14ac:dyDescent="0.25">
      <c r="A35" s="1917"/>
      <c r="B35" s="1918"/>
      <c r="C35" s="1918"/>
      <c r="D35" s="1918"/>
      <c r="E35" s="1918"/>
      <c r="F35" s="1918"/>
      <c r="G35" s="1918"/>
      <c r="H35" s="1919"/>
      <c r="I35" s="1168"/>
      <c r="J35" s="1163"/>
      <c r="K35" s="1176"/>
      <c r="L35" s="1176"/>
      <c r="M35" s="1176"/>
      <c r="N35" s="1176"/>
      <c r="O35" s="1163"/>
      <c r="P35" s="1163"/>
      <c r="Q35" s="1163"/>
      <c r="R35" s="1163"/>
      <c r="S35" s="1163"/>
      <c r="T35" s="1163"/>
      <c r="U35" s="1163"/>
    </row>
    <row r="36" spans="1:21" x14ac:dyDescent="0.25">
      <c r="A36" s="1920" t="s">
        <v>1408</v>
      </c>
      <c r="B36" s="1921"/>
      <c r="C36" s="1921"/>
      <c r="D36" s="1921"/>
      <c r="E36" s="1921"/>
      <c r="F36" s="1921"/>
      <c r="G36" s="1921"/>
      <c r="H36" s="1922"/>
      <c r="I36" s="1168"/>
      <c r="J36" s="1163"/>
      <c r="K36" s="1176"/>
      <c r="L36" s="1176"/>
      <c r="M36" s="1176"/>
      <c r="N36" s="1176"/>
      <c r="O36" s="1163"/>
      <c r="P36" s="1163"/>
      <c r="Q36" s="1163"/>
      <c r="R36" s="1163"/>
      <c r="S36" s="1163"/>
      <c r="T36" s="1163"/>
      <c r="U36" s="1163"/>
    </row>
    <row r="37" spans="1:21" x14ac:dyDescent="0.25">
      <c r="A37" s="1208" t="s">
        <v>1381</v>
      </c>
      <c r="B37" s="1209" t="s">
        <v>1812</v>
      </c>
      <c r="C37" s="1210">
        <v>773.89332406260007</v>
      </c>
      <c r="D37" s="1172">
        <v>3</v>
      </c>
      <c r="E37" s="1211">
        <v>-5.8716999999999998E-2</v>
      </c>
      <c r="F37" s="1211">
        <v>-1.1143E-2</v>
      </c>
      <c r="G37" s="1211">
        <v>1.9758000000000001E-2</v>
      </c>
      <c r="H37" s="1212">
        <v>6.6610000000000003E-3</v>
      </c>
      <c r="I37" s="1175"/>
      <c r="J37" s="970"/>
      <c r="K37" s="1163">
        <v>105330398.06</v>
      </c>
      <c r="L37" s="1163">
        <v>105330398.06</v>
      </c>
      <c r="M37" s="1163">
        <v>105330398.06</v>
      </c>
      <c r="N37" s="1163">
        <v>105330398.06</v>
      </c>
      <c r="O37" s="1163"/>
      <c r="P37" s="1163">
        <v>7.692008822599382E-3</v>
      </c>
      <c r="Q37" s="1163">
        <v>1.8166224185210255E-2</v>
      </c>
      <c r="R37" s="1163">
        <v>2.0111024620592135E-2</v>
      </c>
      <c r="S37" s="1163">
        <v>4.4278069084115433E-3</v>
      </c>
      <c r="T37" s="1163"/>
      <c r="U37" s="1163"/>
    </row>
    <row r="38" spans="1:21" x14ac:dyDescent="0.25">
      <c r="A38" s="1208" t="s">
        <v>1409</v>
      </c>
      <c r="B38" s="1209" t="s">
        <v>1813</v>
      </c>
      <c r="C38" s="1213">
        <v>277.14078252279995</v>
      </c>
      <c r="D38" s="1191">
        <v>5</v>
      </c>
      <c r="E38" s="1214">
        <v>8.3933999999999995E-2</v>
      </c>
      <c r="F38" s="1214">
        <v>3.9719999999999998E-3</v>
      </c>
      <c r="G38" s="1214">
        <v>7.8440000000000003E-3</v>
      </c>
      <c r="H38" s="1215">
        <v>2.1692999999999997E-2</v>
      </c>
      <c r="I38" s="1175"/>
      <c r="J38" s="970"/>
      <c r="K38" s="1163"/>
      <c r="L38" s="1163"/>
      <c r="M38" s="1163"/>
      <c r="N38" s="1163"/>
      <c r="O38" s="1163"/>
      <c r="P38" s="1163"/>
      <c r="Q38" s="1163"/>
      <c r="R38" s="1163"/>
      <c r="S38" s="1163"/>
      <c r="T38" s="1163"/>
      <c r="U38" s="1163"/>
    </row>
    <row r="39" spans="1:21" x14ac:dyDescent="0.25">
      <c r="A39" s="1188" t="s">
        <v>1403</v>
      </c>
      <c r="B39" s="1209" t="s">
        <v>540</v>
      </c>
      <c r="C39" s="1216">
        <v>577.88691635220005</v>
      </c>
      <c r="D39" s="1185">
        <v>3</v>
      </c>
      <c r="E39" s="1217">
        <v>7.9282000000000005E-2</v>
      </c>
      <c r="F39" s="1217">
        <v>3.7823000000000002E-2</v>
      </c>
      <c r="G39" s="1217">
        <v>3.8003000000000002E-2</v>
      </c>
      <c r="H39" s="1218">
        <v>1.3918E-2</v>
      </c>
      <c r="I39" s="1175"/>
      <c r="J39" s="970"/>
      <c r="K39" s="1163">
        <v>76398950.060000002</v>
      </c>
      <c r="L39" s="1163">
        <v>76398950.060000002</v>
      </c>
      <c r="M39" s="1163">
        <v>76398950.060000002</v>
      </c>
      <c r="N39" s="1163">
        <v>76398950.060000002</v>
      </c>
      <c r="O39" s="1163"/>
      <c r="P39" s="1163">
        <v>-1.4311617460734023E-3</v>
      </c>
      <c r="Q39" s="1163">
        <v>1.3024920224694951E-2</v>
      </c>
      <c r="R39" s="1163">
        <v>1.2964566162725052E-2</v>
      </c>
      <c r="S39" s="1163">
        <v>4.8446976020622961E-3</v>
      </c>
      <c r="T39" s="1163"/>
      <c r="U39" s="1163"/>
    </row>
    <row r="40" spans="1:21" ht="15.75" thickBot="1" x14ac:dyDescent="0.3">
      <c r="A40" s="1923" t="s">
        <v>1410</v>
      </c>
      <c r="B40" s="1924"/>
      <c r="C40" s="1219">
        <v>1628.9210229375999</v>
      </c>
      <c r="D40" s="1219">
        <v>11</v>
      </c>
      <c r="E40" s="1220"/>
      <c r="F40" s="1220"/>
      <c r="G40" s="1220"/>
      <c r="H40" s="1221"/>
      <c r="I40" s="1167"/>
      <c r="J40" s="1205"/>
      <c r="K40" s="1205">
        <v>237979054.63999999</v>
      </c>
      <c r="L40" s="1205">
        <v>237979054.63999999</v>
      </c>
      <c r="M40" s="1205">
        <v>237979054.63999999</v>
      </c>
      <c r="N40" s="1205">
        <v>237979054.63999999</v>
      </c>
      <c r="O40" s="1163"/>
      <c r="P40" s="1163"/>
      <c r="Q40" s="1163"/>
      <c r="R40" s="1163"/>
      <c r="S40" s="1163"/>
      <c r="T40" s="1163"/>
      <c r="U40" s="1163"/>
    </row>
    <row r="41" spans="1:21" ht="16.5" thickBot="1" x14ac:dyDescent="0.3">
      <c r="A41" s="1925" t="s">
        <v>1411</v>
      </c>
      <c r="B41" s="1926"/>
      <c r="C41" s="1926"/>
      <c r="D41" s="1926"/>
      <c r="E41" s="1206">
        <v>1.4510753008082211E-2</v>
      </c>
      <c r="F41" s="1206">
        <v>8.8001361106439576E-3</v>
      </c>
      <c r="G41" s="1206">
        <v>2.4203698351175779E-2</v>
      </c>
      <c r="H41" s="1207">
        <v>1.1793050895736325E-2</v>
      </c>
      <c r="I41" s="1167"/>
      <c r="J41" s="1163"/>
      <c r="K41" s="1163"/>
      <c r="L41" s="1163"/>
      <c r="M41" s="1163"/>
      <c r="N41" s="1163"/>
      <c r="O41" s="1163"/>
      <c r="P41" s="1163"/>
      <c r="Q41" s="1163"/>
      <c r="R41" s="1163"/>
      <c r="S41" s="1163"/>
      <c r="T41" s="1163"/>
      <c r="U41" s="1163"/>
    </row>
    <row r="42" spans="1:21" ht="24.75" customHeight="1" thickBot="1" x14ac:dyDescent="0.3">
      <c r="A42" s="1222" t="s">
        <v>1644</v>
      </c>
      <c r="B42" s="1223"/>
      <c r="C42" s="1224">
        <v>15566.136533190598</v>
      </c>
      <c r="D42" s="1224">
        <v>102</v>
      </c>
      <c r="E42" s="1220"/>
      <c r="F42" s="1220"/>
      <c r="G42" s="1220"/>
      <c r="H42" s="1220"/>
      <c r="J42" s="1163"/>
      <c r="K42" s="1163"/>
      <c r="L42" s="1163"/>
      <c r="M42" s="1163"/>
      <c r="N42" s="1163"/>
      <c r="O42" s="1163"/>
      <c r="P42" s="1163"/>
      <c r="Q42" s="1163"/>
      <c r="R42" s="1163"/>
      <c r="S42" s="1163"/>
      <c r="T42" s="1163"/>
    </row>
    <row r="43" spans="1:21" ht="6.75" customHeight="1" x14ac:dyDescent="0.25">
      <c r="A43" s="1225"/>
      <c r="B43" s="1226"/>
      <c r="C43" s="1227"/>
      <c r="D43" s="1228"/>
      <c r="E43" s="1229"/>
      <c r="F43" s="1229"/>
      <c r="G43" s="1229"/>
      <c r="H43" s="1229"/>
      <c r="J43" s="1163"/>
      <c r="K43" s="1163"/>
      <c r="L43" s="1163"/>
      <c r="M43" s="1163"/>
      <c r="N43" s="1163"/>
      <c r="O43" s="1163"/>
      <c r="P43" s="1163"/>
      <c r="Q43" s="1163"/>
      <c r="R43" s="1163"/>
      <c r="S43" s="1163"/>
      <c r="T43" s="1163"/>
    </row>
    <row r="44" spans="1:21" x14ac:dyDescent="0.25">
      <c r="A44" s="1230" t="s">
        <v>1388</v>
      </c>
      <c r="B44" s="1231"/>
      <c r="C44" s="1231"/>
      <c r="D44" s="1232"/>
      <c r="E44" s="1233"/>
      <c r="F44" s="1234"/>
      <c r="G44" s="1234"/>
      <c r="H44" s="1234"/>
      <c r="J44" s="1163"/>
      <c r="K44" s="1163"/>
      <c r="L44" s="1163"/>
      <c r="M44" s="1163"/>
      <c r="N44" s="1163"/>
      <c r="O44" s="1163"/>
      <c r="P44" s="1163"/>
      <c r="Q44" s="1163"/>
      <c r="R44" s="1163"/>
      <c r="S44" s="1163"/>
      <c r="T44" s="1163"/>
    </row>
    <row r="45" spans="1:21" x14ac:dyDescent="0.25">
      <c r="A45" s="979" t="s">
        <v>1528</v>
      </c>
      <c r="B45" s="1231"/>
      <c r="C45" s="1235"/>
      <c r="D45" s="1232"/>
      <c r="E45" s="1232"/>
      <c r="F45" s="1232"/>
      <c r="G45" s="1232"/>
      <c r="H45" s="1232"/>
      <c r="J45" s="1163"/>
      <c r="K45" s="1163"/>
      <c r="L45" s="1163"/>
      <c r="M45" s="1163"/>
      <c r="N45" s="1163"/>
      <c r="O45" s="1163"/>
      <c r="P45" s="1163"/>
      <c r="Q45" s="1163"/>
      <c r="R45" s="1163"/>
      <c r="S45" s="1163"/>
      <c r="T45" s="1163"/>
    </row>
    <row r="46" spans="1:21" x14ac:dyDescent="0.25">
      <c r="A46" s="1236"/>
      <c r="B46" s="1231"/>
      <c r="C46" s="1237"/>
      <c r="D46" s="1237"/>
      <c r="E46" s="1232"/>
      <c r="F46" s="1232"/>
      <c r="G46" s="1232"/>
      <c r="H46" s="1232"/>
      <c r="I46" s="1232"/>
      <c r="J46" s="1163"/>
      <c r="K46" s="1163"/>
      <c r="L46" s="1163"/>
      <c r="M46" s="1163"/>
      <c r="N46" s="1163"/>
      <c r="O46" s="1163"/>
      <c r="P46" s="1163"/>
      <c r="Q46" s="1163"/>
      <c r="R46" s="1163"/>
      <c r="S46" s="1163"/>
      <c r="T46" s="1163"/>
    </row>
    <row r="47" spans="1:21" x14ac:dyDescent="0.25">
      <c r="C47" s="1238"/>
      <c r="D47" s="1232"/>
      <c r="E47" s="1239"/>
      <c r="F47" s="1240"/>
      <c r="G47" s="1241"/>
      <c r="H47" s="1241"/>
      <c r="I47" s="1241"/>
      <c r="J47" s="1163"/>
      <c r="K47" s="1163"/>
      <c r="L47" s="1163"/>
      <c r="M47" s="1163"/>
      <c r="N47" s="1163"/>
      <c r="O47" s="1163"/>
      <c r="P47" s="1163"/>
      <c r="Q47" s="1163"/>
      <c r="R47" s="1163"/>
      <c r="S47" s="1163"/>
      <c r="T47" s="1163"/>
    </row>
    <row r="48" spans="1:21" x14ac:dyDescent="0.25">
      <c r="D48" s="1232"/>
      <c r="E48" s="1239"/>
      <c r="F48" s="1240"/>
      <c r="G48" s="1241"/>
      <c r="H48" s="1241"/>
      <c r="I48" s="1241"/>
      <c r="J48" s="1163"/>
      <c r="K48" s="1163"/>
      <c r="L48" s="1163"/>
      <c r="M48" s="1163"/>
      <c r="N48" s="1163"/>
      <c r="O48" s="1163"/>
      <c r="P48" s="1163"/>
      <c r="Q48" s="1163"/>
      <c r="R48" s="1163"/>
      <c r="S48" s="1163"/>
      <c r="T48" s="1163"/>
    </row>
    <row r="49" spans="1:20" x14ac:dyDescent="0.25">
      <c r="D49" s="1242"/>
      <c r="E49" s="1243"/>
      <c r="F49" s="1244"/>
      <c r="G49" s="1244"/>
      <c r="H49" s="1244"/>
      <c r="J49" s="1163"/>
      <c r="K49" s="1163"/>
      <c r="L49" s="1163"/>
      <c r="M49" s="1163"/>
      <c r="N49" s="1163"/>
      <c r="O49" s="1163"/>
      <c r="P49" s="1163"/>
      <c r="Q49" s="1163"/>
      <c r="R49" s="1163"/>
      <c r="S49" s="1163"/>
      <c r="T49" s="1163"/>
    </row>
    <row r="50" spans="1:20" ht="3" customHeight="1" x14ac:dyDescent="0.25">
      <c r="J50" s="1163"/>
      <c r="K50" s="1163"/>
      <c r="L50" s="1163"/>
      <c r="M50" s="1163"/>
      <c r="N50" s="1163"/>
      <c r="O50" s="1163"/>
      <c r="P50" s="1163"/>
      <c r="Q50" s="1163"/>
      <c r="R50" s="1163"/>
      <c r="S50" s="1163"/>
      <c r="T50" s="1163"/>
    </row>
    <row r="51" spans="1:20" x14ac:dyDescent="0.25">
      <c r="J51" s="1163"/>
      <c r="K51" s="1163"/>
      <c r="L51" s="1163"/>
      <c r="M51" s="1163"/>
      <c r="N51" s="1163"/>
      <c r="O51" s="1163"/>
    </row>
    <row r="52" spans="1:20" x14ac:dyDescent="0.25">
      <c r="A52" s="1245"/>
      <c r="B52" s="1245"/>
      <c r="C52" s="1245"/>
      <c r="D52" s="1246"/>
      <c r="E52" s="1246"/>
      <c r="F52" s="1247"/>
      <c r="G52" s="1247"/>
      <c r="H52" s="1246"/>
      <c r="I52" s="1247"/>
      <c r="J52" s="1248"/>
      <c r="K52" s="1249"/>
      <c r="L52" s="1163"/>
      <c r="M52" s="1163"/>
      <c r="N52" s="1163"/>
      <c r="O52" s="1163"/>
    </row>
    <row r="53" spans="1:20" x14ac:dyDescent="0.25">
      <c r="A53" s="1250"/>
      <c r="B53" s="1250"/>
      <c r="C53" s="1251"/>
      <c r="D53" s="1252"/>
      <c r="E53" s="1252"/>
      <c r="F53" s="1253"/>
      <c r="G53" s="1253"/>
      <c r="H53" s="1252"/>
      <c r="I53" s="1253"/>
      <c r="J53" s="1254"/>
      <c r="K53" s="1255"/>
      <c r="L53" s="1163"/>
      <c r="M53" s="1163"/>
      <c r="N53" s="1163"/>
      <c r="O53" s="1163"/>
    </row>
    <row r="54" spans="1:20" x14ac:dyDescent="0.25">
      <c r="A54" s="1250"/>
      <c r="B54" s="1250"/>
      <c r="C54" s="1251"/>
      <c r="D54" s="1252"/>
      <c r="E54" s="1252"/>
      <c r="F54" s="1253"/>
      <c r="G54" s="1253"/>
      <c r="H54" s="1252"/>
      <c r="I54" s="1253"/>
      <c r="J54" s="1254"/>
      <c r="K54" s="1255"/>
      <c r="L54" s="1163"/>
      <c r="M54" s="1163"/>
      <c r="N54" s="1163"/>
      <c r="O54" s="1163"/>
    </row>
    <row r="55" spans="1:20" x14ac:dyDescent="0.25">
      <c r="A55" s="1250"/>
      <c r="B55" s="1250"/>
      <c r="C55" s="1251"/>
      <c r="D55" s="1252"/>
      <c r="E55" s="1252"/>
      <c r="F55" s="1253"/>
      <c r="G55" s="1253"/>
      <c r="H55" s="1252"/>
      <c r="I55" s="1253"/>
      <c r="J55" s="1254"/>
      <c r="K55" s="1255"/>
      <c r="L55" s="1163"/>
      <c r="M55" s="1163"/>
      <c r="N55" s="1163"/>
      <c r="O55" s="1163"/>
    </row>
    <row r="56" spans="1:20" x14ac:dyDescent="0.25">
      <c r="A56" s="1250"/>
      <c r="B56" s="1250"/>
      <c r="C56" s="1251"/>
      <c r="D56" s="1252"/>
      <c r="E56" s="1252"/>
      <c r="F56" s="1253"/>
      <c r="G56" s="1253"/>
      <c r="H56" s="1252"/>
      <c r="I56" s="1253"/>
      <c r="J56" s="1254"/>
      <c r="K56" s="1255"/>
      <c r="L56" s="1163"/>
      <c r="M56" s="1163"/>
      <c r="N56" s="1163"/>
      <c r="O56" s="1163"/>
    </row>
    <row r="57" spans="1:20" x14ac:dyDescent="0.25">
      <c r="A57" s="1250"/>
      <c r="B57" s="1250"/>
      <c r="C57" s="1251"/>
      <c r="D57" s="1252"/>
      <c r="E57" s="1252"/>
      <c r="F57" s="1253"/>
      <c r="G57" s="1253"/>
      <c r="H57" s="1252"/>
      <c r="I57" s="1253"/>
      <c r="J57" s="1254"/>
      <c r="K57" s="1255"/>
      <c r="L57" s="1163"/>
      <c r="M57" s="1163"/>
      <c r="N57" s="1163"/>
      <c r="O57" s="1163"/>
    </row>
    <row r="58" spans="1:20" x14ac:dyDescent="0.25">
      <c r="A58" s="1250"/>
      <c r="B58" s="1250"/>
      <c r="C58" s="1251"/>
      <c r="D58" s="1252"/>
      <c r="E58" s="1252"/>
      <c r="F58" s="1253"/>
      <c r="G58" s="1253"/>
      <c r="H58" s="1252"/>
      <c r="I58" s="1253"/>
      <c r="J58" s="1254"/>
      <c r="K58" s="1255"/>
      <c r="L58" s="1163"/>
      <c r="M58" s="1163"/>
      <c r="N58" s="1163"/>
      <c r="O58" s="1163"/>
    </row>
    <row r="59" spans="1:20" x14ac:dyDescent="0.25">
      <c r="A59" s="1250"/>
      <c r="B59" s="1250"/>
      <c r="C59" s="1251"/>
      <c r="D59" s="1252"/>
      <c r="E59" s="1252"/>
      <c r="F59" s="1253"/>
      <c r="G59" s="1253"/>
      <c r="H59" s="1252"/>
      <c r="I59" s="1253"/>
      <c r="J59" s="1254"/>
      <c r="K59" s="1255"/>
      <c r="L59" s="1163"/>
      <c r="M59" s="1163"/>
      <c r="N59" s="1163"/>
      <c r="O59" s="1163"/>
    </row>
    <row r="60" spans="1:20" x14ac:dyDescent="0.25">
      <c r="A60" s="1256"/>
      <c r="B60" s="1256"/>
      <c r="C60" s="1257"/>
      <c r="D60" s="1258"/>
      <c r="E60" s="1257"/>
      <c r="F60" s="1257"/>
      <c r="G60" s="1257"/>
      <c r="H60" s="1257"/>
      <c r="I60" s="1257"/>
      <c r="J60" s="1254"/>
      <c r="K60" s="1255"/>
      <c r="L60" s="1163"/>
      <c r="M60" s="1163"/>
      <c r="N60" s="1163"/>
      <c r="O60" s="1163"/>
    </row>
    <row r="61" spans="1:20" x14ac:dyDescent="0.25">
      <c r="A61" s="1259"/>
      <c r="B61" s="1259"/>
      <c r="C61" s="1257"/>
      <c r="D61" s="1258"/>
      <c r="E61" s="1258"/>
      <c r="F61" s="1258"/>
      <c r="G61" s="1258"/>
      <c r="H61" s="1258"/>
      <c r="I61" s="1258"/>
      <c r="J61" s="1254"/>
      <c r="K61" s="1255"/>
      <c r="L61" s="1163"/>
      <c r="M61" s="1163"/>
      <c r="N61" s="1163"/>
      <c r="O61" s="1163"/>
    </row>
    <row r="62" spans="1:20" x14ac:dyDescent="0.25">
      <c r="A62" s="1259"/>
      <c r="B62" s="1259"/>
      <c r="C62" s="1260"/>
      <c r="D62" s="1258"/>
      <c r="E62" s="1258"/>
      <c r="F62" s="1258"/>
      <c r="G62" s="1258"/>
      <c r="H62" s="1258"/>
      <c r="I62" s="1258"/>
      <c r="J62" s="1254"/>
      <c r="K62" s="1255"/>
      <c r="L62" s="1163"/>
      <c r="M62" s="1163"/>
      <c r="N62" s="1163"/>
      <c r="O62" s="1163"/>
    </row>
    <row r="63" spans="1:20" x14ac:dyDescent="0.25">
      <c r="A63" s="1256"/>
      <c r="B63" s="1256"/>
      <c r="C63" s="1257"/>
      <c r="D63" s="1257"/>
      <c r="E63" s="1257"/>
      <c r="F63" s="1257"/>
      <c r="G63" s="1257"/>
      <c r="H63" s="1257"/>
      <c r="I63" s="1257"/>
      <c r="J63" s="1254"/>
      <c r="K63" s="1255"/>
      <c r="L63" s="1163"/>
      <c r="M63" s="1163"/>
      <c r="N63" s="1163"/>
      <c r="O63" s="1163"/>
    </row>
    <row r="64" spans="1:20" x14ac:dyDescent="0.25">
      <c r="A64" s="1259"/>
      <c r="B64" s="1259"/>
      <c r="C64" s="1257"/>
      <c r="D64" s="1257"/>
      <c r="E64" s="1257"/>
      <c r="F64" s="1257"/>
      <c r="G64" s="1257"/>
      <c r="H64" s="1257"/>
      <c r="I64" s="1257"/>
      <c r="J64" s="1254"/>
      <c r="K64" s="1255"/>
      <c r="L64" s="1163"/>
      <c r="M64" s="1163"/>
      <c r="N64" s="1163"/>
      <c r="O64" s="1163"/>
    </row>
    <row r="65" spans="1:15" x14ac:dyDescent="0.25">
      <c r="A65" s="1256"/>
      <c r="B65" s="1256"/>
      <c r="C65" s="1257"/>
      <c r="D65" s="1258"/>
      <c r="E65" s="1257"/>
      <c r="F65" s="1257"/>
      <c r="G65" s="1257"/>
      <c r="H65" s="1257"/>
      <c r="I65" s="1257"/>
      <c r="J65" s="1254"/>
      <c r="K65" s="1255"/>
      <c r="L65" s="1163"/>
      <c r="M65" s="1163"/>
      <c r="N65" s="1163"/>
      <c r="O65" s="1163"/>
    </row>
    <row r="66" spans="1:15" x14ac:dyDescent="0.25">
      <c r="A66" s="1259"/>
      <c r="B66" s="1259"/>
      <c r="C66" s="1257"/>
      <c r="D66" s="1258"/>
      <c r="E66" s="1258"/>
      <c r="F66" s="1258"/>
      <c r="G66" s="1258"/>
      <c r="H66" s="1258"/>
      <c r="I66" s="1258"/>
      <c r="J66" s="1254"/>
      <c r="K66" s="1255"/>
      <c r="L66" s="1163"/>
      <c r="M66" s="1163"/>
      <c r="N66" s="1163"/>
      <c r="O66" s="1163"/>
    </row>
    <row r="67" spans="1:15" x14ac:dyDescent="0.25">
      <c r="A67" s="1259"/>
      <c r="B67" s="1259"/>
      <c r="C67" s="1260"/>
      <c r="D67" s="1258"/>
      <c r="E67" s="1258"/>
      <c r="F67" s="1258"/>
      <c r="G67" s="1258"/>
      <c r="H67" s="1258"/>
      <c r="I67" s="1258"/>
      <c r="J67" s="1254"/>
      <c r="K67" s="1255"/>
      <c r="L67" s="1163"/>
      <c r="M67" s="1163"/>
      <c r="N67" s="1163"/>
      <c r="O67" s="1163"/>
    </row>
    <row r="68" spans="1:15" x14ac:dyDescent="0.25">
      <c r="A68" s="1256"/>
      <c r="B68" s="1256"/>
      <c r="C68" s="1257"/>
      <c r="D68" s="1257"/>
      <c r="E68" s="1257"/>
      <c r="F68" s="1257"/>
      <c r="G68" s="1257"/>
      <c r="H68" s="1257"/>
      <c r="I68" s="1257"/>
      <c r="J68" s="1254"/>
      <c r="K68" s="1255"/>
      <c r="L68" s="1163"/>
      <c r="M68" s="1163"/>
      <c r="N68" s="1163"/>
      <c r="O68" s="1163"/>
    </row>
    <row r="69" spans="1:15" x14ac:dyDescent="0.25">
      <c r="A69" s="1259"/>
      <c r="B69" s="1259"/>
      <c r="C69" s="1257"/>
      <c r="D69" s="1257"/>
      <c r="E69" s="1257"/>
      <c r="F69" s="1257"/>
      <c r="G69" s="1257"/>
      <c r="H69" s="1257"/>
      <c r="I69" s="1257"/>
      <c r="J69" s="1254"/>
      <c r="K69" s="1255"/>
      <c r="L69" s="1163"/>
      <c r="M69" s="1163"/>
      <c r="N69" s="1163"/>
      <c r="O69" s="1163"/>
    </row>
    <row r="70" spans="1:15" x14ac:dyDescent="0.25">
      <c r="A70" s="1256"/>
      <c r="B70" s="1256"/>
      <c r="C70" s="1257"/>
      <c r="D70" s="1257"/>
      <c r="E70" s="1257"/>
      <c r="F70" s="1257"/>
      <c r="G70" s="1257"/>
      <c r="H70" s="1257"/>
      <c r="I70" s="1257"/>
      <c r="J70" s="1261"/>
      <c r="K70" s="1262"/>
    </row>
    <row r="71" spans="1:15" x14ac:dyDescent="0.25">
      <c r="A71" s="1259"/>
      <c r="B71" s="1259"/>
      <c r="C71" s="1257"/>
      <c r="D71" s="1257"/>
      <c r="E71" s="1257"/>
      <c r="F71" s="1257"/>
      <c r="G71" s="1257"/>
      <c r="H71" s="1257"/>
      <c r="I71" s="1257"/>
      <c r="J71" s="1261"/>
      <c r="K71" s="1262"/>
    </row>
    <row r="72" spans="1:15" x14ac:dyDescent="0.25">
      <c r="A72" s="1259"/>
      <c r="B72" s="1259"/>
      <c r="C72" s="1257"/>
      <c r="D72" s="1257"/>
      <c r="E72" s="1257"/>
      <c r="F72" s="1257"/>
      <c r="G72" s="1257"/>
      <c r="H72" s="1257"/>
      <c r="I72" s="1257"/>
      <c r="J72" s="1261"/>
      <c r="K72" s="1262"/>
    </row>
    <row r="73" spans="1:15" x14ac:dyDescent="0.25">
      <c r="A73" s="1256"/>
      <c r="B73" s="1256"/>
      <c r="C73" s="1257"/>
      <c r="D73" s="1257"/>
      <c r="E73" s="1257"/>
      <c r="F73" s="1257"/>
      <c r="G73" s="1257"/>
      <c r="H73" s="1257"/>
      <c r="I73" s="1257"/>
      <c r="J73" s="1261"/>
      <c r="K73" s="1262"/>
    </row>
    <row r="74" spans="1:15" x14ac:dyDescent="0.25">
      <c r="A74" s="1263"/>
      <c r="B74" s="1264"/>
      <c r="C74" s="1265"/>
      <c r="D74" s="1265"/>
      <c r="E74" s="1265"/>
      <c r="F74" s="1265"/>
      <c r="G74" s="1265"/>
      <c r="H74" s="1265"/>
      <c r="I74" s="1265"/>
      <c r="J74" s="1266"/>
      <c r="K74" s="1267"/>
    </row>
    <row r="75" spans="1:15" x14ac:dyDescent="0.25">
      <c r="A75" s="1245"/>
      <c r="B75" s="1245"/>
      <c r="C75" s="1251"/>
      <c r="D75" s="1257"/>
      <c r="E75" s="1257"/>
      <c r="F75" s="1257"/>
      <c r="G75" s="1257"/>
      <c r="H75" s="1257"/>
      <c r="I75" s="1257"/>
      <c r="J75" s="1266"/>
      <c r="K75" s="1267"/>
    </row>
    <row r="76" spans="1:15" x14ac:dyDescent="0.25">
      <c r="A76" s="1250"/>
      <c r="B76" s="1250"/>
      <c r="C76" s="1251"/>
      <c r="D76" s="1257"/>
      <c r="E76" s="1257"/>
      <c r="F76" s="1257"/>
      <c r="G76" s="1257"/>
      <c r="H76" s="1257"/>
      <c r="I76" s="1257"/>
      <c r="J76" s="1261"/>
      <c r="K76" s="1262"/>
    </row>
    <row r="77" spans="1:15" x14ac:dyDescent="0.25">
      <c r="A77" s="1250"/>
      <c r="B77" s="1250"/>
      <c r="C77" s="1251"/>
      <c r="D77" s="1257"/>
      <c r="E77" s="1257"/>
      <c r="F77" s="1257"/>
      <c r="G77" s="1257"/>
      <c r="H77" s="1257"/>
      <c r="I77" s="1257"/>
      <c r="J77" s="1261"/>
      <c r="K77" s="1262"/>
    </row>
    <row r="78" spans="1:15" x14ac:dyDescent="0.25">
      <c r="A78" s="1250"/>
      <c r="B78" s="1250"/>
      <c r="C78" s="1251"/>
      <c r="D78" s="1257"/>
      <c r="E78" s="1257"/>
      <c r="F78" s="1257"/>
      <c r="G78" s="1257"/>
      <c r="H78" s="1257"/>
      <c r="I78" s="1257"/>
      <c r="J78" s="1261"/>
      <c r="K78" s="1262"/>
    </row>
    <row r="79" spans="1:15" x14ac:dyDescent="0.25">
      <c r="A79" s="1250"/>
      <c r="B79" s="1250"/>
      <c r="C79" s="1251"/>
      <c r="D79" s="1257"/>
      <c r="E79" s="1257"/>
      <c r="F79" s="1257"/>
      <c r="G79" s="1257"/>
      <c r="H79" s="1257"/>
      <c r="I79" s="1257"/>
      <c r="J79" s="1261"/>
      <c r="K79" s="1262"/>
    </row>
    <row r="80" spans="1:15" x14ac:dyDescent="0.25">
      <c r="A80" s="1250"/>
      <c r="B80" s="1250"/>
      <c r="C80" s="1251"/>
      <c r="D80" s="1257"/>
      <c r="E80" s="1257"/>
      <c r="F80" s="1257"/>
      <c r="G80" s="1257"/>
      <c r="H80" s="1257"/>
      <c r="I80" s="1257"/>
      <c r="J80" s="1261"/>
      <c r="K80" s="1262"/>
    </row>
    <row r="81" spans="1:11" x14ac:dyDescent="0.25">
      <c r="A81" s="1250"/>
      <c r="B81" s="1250"/>
      <c r="C81" s="1251"/>
      <c r="D81" s="1257"/>
      <c r="E81" s="1257"/>
      <c r="F81" s="1257"/>
      <c r="G81" s="1257"/>
      <c r="H81" s="1257"/>
      <c r="I81" s="1257"/>
      <c r="J81" s="1261"/>
      <c r="K81" s="1262"/>
    </row>
    <row r="82" spans="1:11" x14ac:dyDescent="0.25">
      <c r="A82" s="1250"/>
      <c r="B82" s="1250"/>
      <c r="C82" s="1251"/>
      <c r="D82" s="1257"/>
      <c r="E82" s="1257"/>
      <c r="F82" s="1257"/>
      <c r="G82" s="1257"/>
      <c r="H82" s="1257"/>
      <c r="I82" s="1257"/>
      <c r="J82" s="1261"/>
      <c r="K82" s="1262"/>
    </row>
    <row r="83" spans="1:11" ht="409.6" hidden="1" customHeight="1" x14ac:dyDescent="0.25">
      <c r="A83" s="1250"/>
      <c r="B83" s="1250"/>
      <c r="C83" s="1251"/>
      <c r="D83" s="1257"/>
      <c r="E83" s="1257"/>
      <c r="F83" s="1257"/>
      <c r="G83" s="1257"/>
      <c r="H83" s="1257"/>
      <c r="I83" s="1257"/>
      <c r="J83" s="1261"/>
      <c r="K83" s="1262"/>
    </row>
    <row r="84" spans="1:11" ht="409.6" hidden="1" customHeight="1" x14ac:dyDescent="0.25">
      <c r="A84" s="1256"/>
      <c r="B84" s="1256"/>
      <c r="C84" s="1257"/>
      <c r="D84" s="1257"/>
      <c r="E84" s="1257"/>
      <c r="F84" s="1257"/>
      <c r="G84" s="1257"/>
      <c r="H84" s="1257"/>
      <c r="I84" s="1257"/>
      <c r="J84" s="1261"/>
      <c r="K84" s="1262"/>
    </row>
    <row r="85" spans="1:11" ht="409.6" hidden="1" customHeight="1" x14ac:dyDescent="0.25">
      <c r="A85" s="1256"/>
      <c r="B85" s="1256"/>
      <c r="C85" s="1257"/>
      <c r="D85" s="1257"/>
      <c r="E85" s="1257"/>
      <c r="F85" s="1257"/>
      <c r="G85" s="1257"/>
      <c r="H85" s="1257"/>
      <c r="I85" s="1257"/>
      <c r="J85" s="1261"/>
      <c r="K85" s="1262"/>
    </row>
    <row r="86" spans="1:11" ht="409.6" hidden="1" customHeight="1" x14ac:dyDescent="0.25">
      <c r="A86" s="1256"/>
      <c r="B86" s="1256"/>
      <c r="C86" s="1257"/>
      <c r="D86" s="1257"/>
      <c r="E86" s="1257"/>
      <c r="F86" s="1257"/>
      <c r="G86" s="1268"/>
      <c r="H86" s="1268"/>
      <c r="I86" s="1268"/>
      <c r="J86" s="1261"/>
      <c r="K86" s="1262"/>
    </row>
    <row r="87" spans="1:11" ht="409.6" hidden="1" customHeight="1" x14ac:dyDescent="0.25">
      <c r="A87" s="1256"/>
      <c r="B87" s="1256"/>
      <c r="C87" s="1257"/>
      <c r="D87" s="1257"/>
      <c r="E87" s="1257"/>
      <c r="F87" s="1257"/>
      <c r="G87" s="1268"/>
      <c r="H87" s="1268"/>
      <c r="I87" s="1268"/>
      <c r="J87" s="1261"/>
      <c r="K87" s="1262"/>
    </row>
    <row r="88" spans="1:11" ht="409.6" hidden="1" customHeight="1" x14ac:dyDescent="0.25">
      <c r="A88" s="1256"/>
      <c r="B88" s="1256"/>
      <c r="C88" s="1257"/>
      <c r="D88" s="1257"/>
      <c r="E88" s="1257"/>
      <c r="F88" s="1257"/>
      <c r="G88" s="1257"/>
      <c r="H88" s="1257"/>
      <c r="I88" s="1257"/>
      <c r="J88" s="1261"/>
      <c r="K88" s="1262"/>
    </row>
    <row r="89" spans="1:11" x14ac:dyDescent="0.25">
      <c r="A89" s="1263"/>
      <c r="B89" s="1264"/>
      <c r="C89" s="1265"/>
      <c r="D89" s="1265"/>
      <c r="E89" s="1265"/>
      <c r="F89" s="1265"/>
      <c r="G89" s="1265"/>
      <c r="H89" s="1265"/>
      <c r="I89" s="1265"/>
      <c r="J89" s="1266"/>
      <c r="K89" s="1267"/>
    </row>
    <row r="90" spans="1:11" x14ac:dyDescent="0.25">
      <c r="A90" s="1250"/>
      <c r="B90" s="1250"/>
      <c r="C90" s="1250"/>
      <c r="D90" s="1250"/>
      <c r="E90" s="1250"/>
      <c r="F90" s="1250"/>
      <c r="G90" s="1250"/>
      <c r="H90" s="1250"/>
      <c r="I90" s="1250"/>
      <c r="J90" s="1250"/>
      <c r="K90" s="1250"/>
    </row>
    <row r="91" spans="1:11" x14ac:dyDescent="0.25">
      <c r="A91" s="1230"/>
      <c r="B91" s="1269"/>
      <c r="C91" s="1269"/>
      <c r="D91" s="1270"/>
      <c r="E91" s="1270"/>
      <c r="F91" s="1270"/>
      <c r="G91" s="1270"/>
      <c r="H91" s="1270"/>
      <c r="I91" s="1270"/>
      <c r="J91" s="1270"/>
      <c r="K91" s="1234"/>
    </row>
  </sheetData>
  <mergeCells count="25">
    <mergeCell ref="A25:A26"/>
    <mergeCell ref="C25:C26"/>
    <mergeCell ref="A1:H1"/>
    <mergeCell ref="A2:H2"/>
    <mergeCell ref="A3:H3"/>
    <mergeCell ref="A5:A6"/>
    <mergeCell ref="B5:B6"/>
    <mergeCell ref="C5:C6"/>
    <mergeCell ref="D5:D6"/>
    <mergeCell ref="E5:H5"/>
    <mergeCell ref="A7:H7"/>
    <mergeCell ref="A9:A12"/>
    <mergeCell ref="A14:A17"/>
    <mergeCell ref="A20:A22"/>
    <mergeCell ref="A23:A24"/>
    <mergeCell ref="A35:H35"/>
    <mergeCell ref="A36:H36"/>
    <mergeCell ref="A40:B40"/>
    <mergeCell ref="A41:D41"/>
    <mergeCell ref="A27:A29"/>
    <mergeCell ref="C28:C29"/>
    <mergeCell ref="A30:A31"/>
    <mergeCell ref="C30:C31"/>
    <mergeCell ref="A33:B33"/>
    <mergeCell ref="A34:D34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4"/>
  <sheetViews>
    <sheetView topLeftCell="A34" workbookViewId="0">
      <selection activeCell="B27" sqref="B27"/>
    </sheetView>
  </sheetViews>
  <sheetFormatPr baseColWidth="10" defaultColWidth="0" defaultRowHeight="15" zeroHeight="1" x14ac:dyDescent="0.25"/>
  <cols>
    <col min="1" max="1" width="32.5703125" style="764" customWidth="1"/>
    <col min="2" max="2" width="32.140625" style="764" customWidth="1"/>
    <col min="3" max="3" width="33.140625" style="764" customWidth="1"/>
    <col min="4" max="16382" width="11.42578125" style="764" hidden="1"/>
    <col min="16383" max="16383" width="6.5703125" style="764" hidden="1" customWidth="1"/>
    <col min="16384" max="16384" width="10" style="764" hidden="1" customWidth="1"/>
  </cols>
  <sheetData>
    <row r="1" spans="1:3" ht="36.75" customHeight="1" x14ac:dyDescent="0.25">
      <c r="A1" s="1952" t="s">
        <v>1645</v>
      </c>
      <c r="B1" s="1952"/>
      <c r="C1" s="1952"/>
    </row>
    <row r="2" spans="1:3" x14ac:dyDescent="0.25">
      <c r="A2" s="1953" t="s">
        <v>1586</v>
      </c>
      <c r="B2" s="1846"/>
      <c r="C2" s="1847"/>
    </row>
    <row r="3" spans="1:3" x14ac:dyDescent="0.25">
      <c r="A3" s="1954" t="s">
        <v>1646</v>
      </c>
      <c r="B3" s="1849"/>
      <c r="C3" s="1850"/>
    </row>
    <row r="4" spans="1:3" ht="5.25" customHeight="1" x14ac:dyDescent="0.25">
      <c r="A4" s="438"/>
      <c r="B4" s="438"/>
      <c r="C4" s="438"/>
    </row>
    <row r="5" spans="1:3" x14ac:dyDescent="0.25">
      <c r="A5" s="1271" t="s">
        <v>783</v>
      </c>
      <c r="B5" s="439" t="s">
        <v>1647</v>
      </c>
      <c r="C5" s="440" t="s">
        <v>1648</v>
      </c>
    </row>
    <row r="6" spans="1:3" ht="15" hidden="1" customHeight="1" x14ac:dyDescent="0.25">
      <c r="A6" s="1272"/>
      <c r="B6" s="11"/>
      <c r="C6" s="1273"/>
    </row>
    <row r="7" spans="1:3" x14ac:dyDescent="0.25">
      <c r="A7" s="10" t="s">
        <v>1291</v>
      </c>
      <c r="B7" s="1274">
        <v>5.3170774062000001</v>
      </c>
      <c r="C7" s="1275">
        <v>3.4157977451436074E-4</v>
      </c>
    </row>
    <row r="8" spans="1:3" x14ac:dyDescent="0.25">
      <c r="A8" s="10" t="s">
        <v>1271</v>
      </c>
      <c r="B8" s="1274">
        <v>314.72609647920001</v>
      </c>
      <c r="C8" s="1275">
        <v>2.0218639086163111E-2</v>
      </c>
    </row>
    <row r="9" spans="1:3" x14ac:dyDescent="0.25">
      <c r="A9" s="10" t="s">
        <v>1272</v>
      </c>
      <c r="B9" s="1274">
        <v>170.5109911246</v>
      </c>
      <c r="C9" s="1275">
        <v>1.0953969906973034E-2</v>
      </c>
    </row>
    <row r="10" spans="1:3" x14ac:dyDescent="0.25">
      <c r="A10" s="10" t="s">
        <v>1301</v>
      </c>
      <c r="B10" s="1274">
        <v>45.714151355600002</v>
      </c>
      <c r="C10" s="1275">
        <v>2.9367692661297798E-3</v>
      </c>
    </row>
    <row r="11" spans="1:3" x14ac:dyDescent="0.25">
      <c r="A11" s="10" t="s">
        <v>1261</v>
      </c>
      <c r="B11" s="1274">
        <v>429.83840753140004</v>
      </c>
      <c r="C11" s="1275">
        <v>2.7613686073289564E-2</v>
      </c>
    </row>
    <row r="12" spans="1:3" x14ac:dyDescent="0.25">
      <c r="A12" s="10" t="s">
        <v>1273</v>
      </c>
      <c r="B12" s="1274">
        <v>1354.2916216564001</v>
      </c>
      <c r="C12" s="1275">
        <v>8.7002424717884691E-2</v>
      </c>
    </row>
    <row r="13" spans="1:3" x14ac:dyDescent="0.25">
      <c r="A13" s="10" t="s">
        <v>1283</v>
      </c>
      <c r="B13" s="1274">
        <v>730.65734208180004</v>
      </c>
      <c r="C13" s="1275">
        <v>4.6938901033214644E-2</v>
      </c>
    </row>
    <row r="14" spans="1:3" x14ac:dyDescent="0.25">
      <c r="A14" s="10" t="s">
        <v>1278</v>
      </c>
      <c r="B14" s="1274">
        <v>15.252692481600002</v>
      </c>
      <c r="C14" s="1275">
        <v>9.798637222257964E-4</v>
      </c>
    </row>
    <row r="15" spans="1:3" x14ac:dyDescent="0.25">
      <c r="A15" s="10" t="s">
        <v>1274</v>
      </c>
      <c r="B15" s="1274">
        <v>318.51108741620004</v>
      </c>
      <c r="C15" s="1275">
        <v>2.0461794536428289E-2</v>
      </c>
    </row>
    <row r="16" spans="1:3" x14ac:dyDescent="0.25">
      <c r="A16" s="10" t="s">
        <v>1284</v>
      </c>
      <c r="B16" s="1274">
        <v>596.42646951440008</v>
      </c>
      <c r="C16" s="1275">
        <v>3.8315639101580139E-2</v>
      </c>
    </row>
    <row r="17" spans="1:3" x14ac:dyDescent="0.25">
      <c r="A17" s="10" t="s">
        <v>1275</v>
      </c>
      <c r="B17" s="1274">
        <v>474.4422840766</v>
      </c>
      <c r="C17" s="1275">
        <v>3.0479129046718921E-2</v>
      </c>
    </row>
    <row r="18" spans="1:3" x14ac:dyDescent="0.25">
      <c r="A18" s="10" t="s">
        <v>1285</v>
      </c>
      <c r="B18" s="1274">
        <v>5.1935204370000001</v>
      </c>
      <c r="C18" s="1275">
        <v>3.3364222565908152E-4</v>
      </c>
    </row>
    <row r="19" spans="1:3" x14ac:dyDescent="0.25">
      <c r="A19" s="10" t="s">
        <v>1286</v>
      </c>
      <c r="B19" s="1274">
        <v>20.537663784399999</v>
      </c>
      <c r="C19" s="1275">
        <v>1.3193809359154604E-3</v>
      </c>
    </row>
    <row r="20" spans="1:3" x14ac:dyDescent="0.25">
      <c r="A20" s="10" t="s">
        <v>1279</v>
      </c>
      <c r="B20" s="1274">
        <v>5.2004205680000011</v>
      </c>
      <c r="C20" s="1275">
        <v>3.3408550398870518E-4</v>
      </c>
    </row>
    <row r="21" spans="1:3" x14ac:dyDescent="0.25">
      <c r="A21" s="10" t="s">
        <v>1057</v>
      </c>
      <c r="B21" s="1274">
        <v>20.025951002399999</v>
      </c>
      <c r="C21" s="1275">
        <v>1.2865074749258084E-3</v>
      </c>
    </row>
    <row r="22" spans="1:3" x14ac:dyDescent="0.25">
      <c r="A22" s="10" t="s">
        <v>1117</v>
      </c>
      <c r="B22" s="1274">
        <v>3.7500980272000004</v>
      </c>
      <c r="C22" s="1275">
        <v>2.4091385937772118E-4</v>
      </c>
    </row>
    <row r="23" spans="1:3" x14ac:dyDescent="0.25">
      <c r="A23" s="10" t="s">
        <v>1098</v>
      </c>
      <c r="B23" s="1274">
        <v>8.8780258882000016</v>
      </c>
      <c r="C23" s="1275">
        <v>5.7034228568647344E-4</v>
      </c>
    </row>
    <row r="24" spans="1:3" x14ac:dyDescent="0.25">
      <c r="A24" s="10" t="s">
        <v>1096</v>
      </c>
      <c r="B24" s="1274">
        <v>1.3634143670000001</v>
      </c>
      <c r="C24" s="1275">
        <v>8.7588488274865299E-5</v>
      </c>
    </row>
    <row r="25" spans="1:3" x14ac:dyDescent="0.25">
      <c r="A25" s="10" t="s">
        <v>1276</v>
      </c>
      <c r="B25" s="1274">
        <v>153.63521523419999</v>
      </c>
      <c r="C25" s="1275">
        <v>9.8698360336019059E-3</v>
      </c>
    </row>
    <row r="26" spans="1:3" x14ac:dyDescent="0.25">
      <c r="A26" s="10" t="s">
        <v>1287</v>
      </c>
      <c r="B26" s="1274">
        <v>170.42956800100001</v>
      </c>
      <c r="C26" s="1275">
        <v>1.0948739121322423E-2</v>
      </c>
    </row>
    <row r="27" spans="1:3" x14ac:dyDescent="0.25">
      <c r="A27" s="10" t="s">
        <v>1277</v>
      </c>
      <c r="B27" s="1274">
        <v>268.07392107160001</v>
      </c>
      <c r="C27" s="1275">
        <v>1.7221609263397913E-2</v>
      </c>
    </row>
    <row r="28" spans="1:3" x14ac:dyDescent="0.25">
      <c r="A28" s="10" t="s">
        <v>1059</v>
      </c>
      <c r="B28" s="1274">
        <v>9.5835801810000021</v>
      </c>
      <c r="C28" s="1275">
        <v>6.1566851621327394E-4</v>
      </c>
    </row>
    <row r="29" spans="1:3" x14ac:dyDescent="0.25">
      <c r="A29" s="10" t="s">
        <v>1464</v>
      </c>
      <c r="B29" s="1274">
        <v>10.0329662958</v>
      </c>
      <c r="C29" s="1275">
        <v>6.4453798641964653E-4</v>
      </c>
    </row>
    <row r="30" spans="1:3" x14ac:dyDescent="0.25">
      <c r="A30" s="10" t="s">
        <v>1306</v>
      </c>
      <c r="B30" s="1274">
        <v>14.1603806498</v>
      </c>
      <c r="C30" s="1275">
        <v>9.0969140749316802E-4</v>
      </c>
    </row>
    <row r="31" spans="1:3" x14ac:dyDescent="0.25">
      <c r="A31" s="10" t="s">
        <v>1288</v>
      </c>
      <c r="B31" s="1274">
        <v>52.884232822400001</v>
      </c>
      <c r="C31" s="1275">
        <v>3.3973897580984115E-3</v>
      </c>
    </row>
    <row r="32" spans="1:3" x14ac:dyDescent="0.25">
      <c r="A32" s="10" t="s">
        <v>1129</v>
      </c>
      <c r="B32" s="1274">
        <v>1.9125626491999999</v>
      </c>
      <c r="C32" s="1275">
        <v>1.228668812864281E-4</v>
      </c>
    </row>
    <row r="33" spans="1:3" x14ac:dyDescent="0.25">
      <c r="A33" s="10" t="s">
        <v>1266</v>
      </c>
      <c r="B33" s="1274">
        <v>34.826365330399994</v>
      </c>
      <c r="C33" s="1275">
        <v>2.237315936540894E-3</v>
      </c>
    </row>
    <row r="34" spans="1:3" x14ac:dyDescent="0.25">
      <c r="A34" s="10" t="s">
        <v>1072</v>
      </c>
      <c r="B34" s="1274">
        <v>1.0138470146</v>
      </c>
      <c r="C34" s="1275">
        <v>6.5131576650606982E-5</v>
      </c>
    </row>
    <row r="35" spans="1:3" x14ac:dyDescent="0.25">
      <c r="A35" s="10" t="s">
        <v>1132</v>
      </c>
      <c r="B35" s="1274">
        <v>7.0219099944000005</v>
      </c>
      <c r="C35" s="1275">
        <v>4.5110165779239139E-4</v>
      </c>
    </row>
    <row r="36" spans="1:3" x14ac:dyDescent="0.25">
      <c r="A36" s="10" t="s">
        <v>1289</v>
      </c>
      <c r="B36" s="1274">
        <v>559.73417526600008</v>
      </c>
      <c r="C36" s="1275">
        <v>3.5958452128682497E-2</v>
      </c>
    </row>
    <row r="37" spans="1:3" x14ac:dyDescent="0.25">
      <c r="A37" s="10" t="s">
        <v>1280</v>
      </c>
      <c r="B37" s="1274">
        <v>3.2666118127999999</v>
      </c>
      <c r="C37" s="1275">
        <v>2.0985373000985053E-4</v>
      </c>
    </row>
    <row r="38" spans="1:3" x14ac:dyDescent="0.25">
      <c r="A38" s="10" t="s">
        <v>1070</v>
      </c>
      <c r="B38" s="1274">
        <v>8.8707631375999991</v>
      </c>
      <c r="C38" s="1275">
        <v>5.6987571194251966E-4</v>
      </c>
    </row>
    <row r="39" spans="1:3" x14ac:dyDescent="0.25">
      <c r="A39" s="10" t="s">
        <v>1120</v>
      </c>
      <c r="B39" s="1274">
        <v>0.33538793820000001</v>
      </c>
      <c r="C39" s="1275">
        <v>2.1545997463118966E-5</v>
      </c>
    </row>
    <row r="40" spans="1:3" x14ac:dyDescent="0.25">
      <c r="A40" s="10" t="s">
        <v>1126</v>
      </c>
      <c r="B40" s="1274">
        <v>2.0556835152000001</v>
      </c>
      <c r="C40" s="1275">
        <v>1.3206125432293402E-4</v>
      </c>
    </row>
    <row r="41" spans="1:3" x14ac:dyDescent="0.25">
      <c r="A41" s="10" t="s">
        <v>1469</v>
      </c>
      <c r="B41" s="1274">
        <v>0.47202054760000006</v>
      </c>
      <c r="C41" s="1275">
        <v>3.0323551812006175E-5</v>
      </c>
    </row>
    <row r="42" spans="1:3" x14ac:dyDescent="0.25">
      <c r="A42" s="10" t="s">
        <v>1131</v>
      </c>
      <c r="B42" s="1274">
        <v>7.61236364E-2</v>
      </c>
      <c r="C42" s="1275">
        <v>4.8903359064145091E-6</v>
      </c>
    </row>
    <row r="43" spans="1:3" x14ac:dyDescent="0.25">
      <c r="A43" s="10" t="s">
        <v>1473</v>
      </c>
      <c r="B43" s="1274">
        <v>0.82723807040000008</v>
      </c>
      <c r="C43" s="1275">
        <v>5.314344177638595E-5</v>
      </c>
    </row>
    <row r="44" spans="1:3" x14ac:dyDescent="0.25">
      <c r="A44" s="10" t="s">
        <v>1474</v>
      </c>
      <c r="B44" s="1274">
        <v>2.5162019694</v>
      </c>
      <c r="C44" s="1275">
        <v>1.6164588846083713E-4</v>
      </c>
    </row>
    <row r="45" spans="1:3" x14ac:dyDescent="0.25">
      <c r="A45" s="10" t="s">
        <v>1066</v>
      </c>
      <c r="B45" s="1274">
        <v>3.0712901884000003</v>
      </c>
      <c r="C45" s="1275">
        <v>1.9730587499037426E-4</v>
      </c>
    </row>
    <row r="46" spans="1:3" x14ac:dyDescent="0.25">
      <c r="A46" s="10" t="s">
        <v>1068</v>
      </c>
      <c r="B46" s="1274">
        <v>19.8877163772</v>
      </c>
      <c r="C46" s="1275">
        <v>1.2776270038514482E-3</v>
      </c>
    </row>
    <row r="47" spans="1:3" x14ac:dyDescent="0.25">
      <c r="A47" s="10" t="s">
        <v>1302</v>
      </c>
      <c r="B47" s="1274">
        <v>6.9282944555999997</v>
      </c>
      <c r="C47" s="1275">
        <v>4.4508760680320365E-4</v>
      </c>
    </row>
    <row r="48" spans="1:3" x14ac:dyDescent="0.25">
      <c r="A48" s="10" t="s">
        <v>1101</v>
      </c>
      <c r="B48" s="1274">
        <v>25.330207686000001</v>
      </c>
      <c r="C48" s="1275">
        <v>1.627263620367229E-3</v>
      </c>
    </row>
    <row r="49" spans="1:3" x14ac:dyDescent="0.25">
      <c r="A49" s="10" t="s">
        <v>1050</v>
      </c>
      <c r="B49" s="1274">
        <v>2.881380075</v>
      </c>
      <c r="C49" s="1275">
        <v>1.8510566634990432E-4</v>
      </c>
    </row>
    <row r="50" spans="1:3" x14ac:dyDescent="0.25">
      <c r="A50" s="10" t="s">
        <v>1304</v>
      </c>
      <c r="B50" s="1274">
        <v>178.22091061879999</v>
      </c>
      <c r="C50" s="1275">
        <v>1.1449270682410653E-2</v>
      </c>
    </row>
    <row r="51" spans="1:3" x14ac:dyDescent="0.25">
      <c r="A51" s="10" t="s">
        <v>1069</v>
      </c>
      <c r="B51" s="1274">
        <v>3.9025164569999999</v>
      </c>
      <c r="C51" s="1275">
        <v>2.5070552666136994E-4</v>
      </c>
    </row>
    <row r="52" spans="1:3" x14ac:dyDescent="0.25">
      <c r="A52" s="10" t="s">
        <v>1123</v>
      </c>
      <c r="B52" s="1274">
        <v>12.827325967400002</v>
      </c>
      <c r="C52" s="1275">
        <v>8.2405328657761628E-4</v>
      </c>
    </row>
    <row r="53" spans="1:3" x14ac:dyDescent="0.25">
      <c r="A53" s="10" t="s">
        <v>1073</v>
      </c>
      <c r="B53" s="1274">
        <v>1235.7463512688003</v>
      </c>
      <c r="C53" s="1275">
        <v>7.9386837500455124E-2</v>
      </c>
    </row>
    <row r="54" spans="1:3" x14ac:dyDescent="0.25">
      <c r="A54" s="10" t="s">
        <v>1475</v>
      </c>
      <c r="B54" s="1274">
        <v>2807.6293932049998</v>
      </c>
      <c r="C54" s="1275">
        <v>0.18036777383240182</v>
      </c>
    </row>
    <row r="55" spans="1:3" x14ac:dyDescent="0.25">
      <c r="A55" s="10" t="s">
        <v>1477</v>
      </c>
      <c r="B55" s="1274">
        <v>5052.7853826855999</v>
      </c>
      <c r="C55" s="1275">
        <v>0.32460112197627183</v>
      </c>
    </row>
    <row r="56" spans="1:3" x14ac:dyDescent="0.25">
      <c r="A56" s="10" t="s">
        <v>1239</v>
      </c>
      <c r="B56" s="1274">
        <v>394.55969133140002</v>
      </c>
      <c r="C56" s="1275">
        <v>2.5347310204715482E-2</v>
      </c>
    </row>
    <row r="57" spans="1:3" ht="15.75" thickBot="1" x14ac:dyDescent="0.3">
      <c r="A57" s="1276" t="s">
        <v>1390</v>
      </c>
      <c r="B57" s="1277">
        <f>SUM(B7:B56)</f>
        <v>15566.136530652399</v>
      </c>
      <c r="C57" s="1594">
        <f>SUM(C7:C56)</f>
        <v>1</v>
      </c>
    </row>
    <row r="58" spans="1:3" ht="3" customHeight="1" x14ac:dyDescent="0.25">
      <c r="A58" s="1278"/>
      <c r="B58" s="1278"/>
      <c r="C58" s="1278"/>
    </row>
    <row r="59" spans="1:3" x14ac:dyDescent="0.25">
      <c r="A59" s="1279"/>
    </row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B20" sqref="A1:WVK113"/>
    </sheetView>
  </sheetViews>
  <sheetFormatPr baseColWidth="10" defaultColWidth="0" defaultRowHeight="0" customHeight="1" zeroHeight="1" x14ac:dyDescent="0.25"/>
  <cols>
    <col min="1" max="1" width="53" style="764" customWidth="1"/>
    <col min="2" max="2" width="31.28515625" style="764" customWidth="1"/>
    <col min="3" max="3" width="26.7109375" style="764" customWidth="1"/>
    <col min="4" max="255" width="11.42578125" style="764" hidden="1"/>
    <col min="256" max="256" width="4.85546875" style="764" hidden="1" customWidth="1"/>
    <col min="257" max="257" width="27.140625" style="764" customWidth="1"/>
    <col min="258" max="259" width="46.42578125" style="764" customWidth="1"/>
    <col min="260" max="512" width="11.42578125" style="764" hidden="1"/>
    <col min="513" max="513" width="27.140625" style="764" customWidth="1"/>
    <col min="514" max="515" width="46.42578125" style="764" customWidth="1"/>
    <col min="516" max="768" width="11.42578125" style="764" hidden="1"/>
    <col min="769" max="769" width="27.140625" style="764" customWidth="1"/>
    <col min="770" max="771" width="46.42578125" style="764" customWidth="1"/>
    <col min="772" max="1024" width="11.42578125" style="764" hidden="1"/>
    <col min="1025" max="1025" width="27.140625" style="764" customWidth="1"/>
    <col min="1026" max="1027" width="46.42578125" style="764" customWidth="1"/>
    <col min="1028" max="1280" width="11.42578125" style="764" hidden="1"/>
    <col min="1281" max="1281" width="27.140625" style="764" customWidth="1"/>
    <col min="1282" max="1283" width="46.42578125" style="764" customWidth="1"/>
    <col min="1284" max="1536" width="11.42578125" style="764" hidden="1"/>
    <col min="1537" max="1537" width="27.140625" style="764" customWidth="1"/>
    <col min="1538" max="1539" width="46.42578125" style="764" customWidth="1"/>
    <col min="1540" max="1792" width="11.42578125" style="764" hidden="1"/>
    <col min="1793" max="1793" width="27.140625" style="764" customWidth="1"/>
    <col min="1794" max="1795" width="46.42578125" style="764" customWidth="1"/>
    <col min="1796" max="2048" width="11.42578125" style="764" hidden="1"/>
    <col min="2049" max="2049" width="27.140625" style="764" customWidth="1"/>
    <col min="2050" max="2051" width="46.42578125" style="764" customWidth="1"/>
    <col min="2052" max="2304" width="11.42578125" style="764" hidden="1"/>
    <col min="2305" max="2305" width="27.140625" style="764" customWidth="1"/>
    <col min="2306" max="2307" width="46.42578125" style="764" customWidth="1"/>
    <col min="2308" max="2560" width="11.42578125" style="764" hidden="1"/>
    <col min="2561" max="2561" width="27.140625" style="764" customWidth="1"/>
    <col min="2562" max="2563" width="46.42578125" style="764" customWidth="1"/>
    <col min="2564" max="2816" width="11.42578125" style="764" hidden="1"/>
    <col min="2817" max="2817" width="27.140625" style="764" customWidth="1"/>
    <col min="2818" max="2819" width="46.42578125" style="764" customWidth="1"/>
    <col min="2820" max="3072" width="11.42578125" style="764" hidden="1"/>
    <col min="3073" max="3073" width="27.140625" style="764" customWidth="1"/>
    <col min="3074" max="3075" width="46.42578125" style="764" customWidth="1"/>
    <col min="3076" max="3328" width="11.42578125" style="764" hidden="1"/>
    <col min="3329" max="3329" width="27.140625" style="764" customWidth="1"/>
    <col min="3330" max="3331" width="46.42578125" style="764" customWidth="1"/>
    <col min="3332" max="3584" width="11.42578125" style="764" hidden="1"/>
    <col min="3585" max="3585" width="27.140625" style="764" customWidth="1"/>
    <col min="3586" max="3587" width="46.42578125" style="764" customWidth="1"/>
    <col min="3588" max="3840" width="11.42578125" style="764" hidden="1"/>
    <col min="3841" max="3841" width="27.140625" style="764" customWidth="1"/>
    <col min="3842" max="3843" width="46.42578125" style="764" customWidth="1"/>
    <col min="3844" max="4096" width="11.42578125" style="764" hidden="1"/>
    <col min="4097" max="4097" width="27.140625" style="764" customWidth="1"/>
    <col min="4098" max="4099" width="46.42578125" style="764" customWidth="1"/>
    <col min="4100" max="4352" width="11.42578125" style="764" hidden="1"/>
    <col min="4353" max="4353" width="27.140625" style="764" customWidth="1"/>
    <col min="4354" max="4355" width="46.42578125" style="764" customWidth="1"/>
    <col min="4356" max="4608" width="11.42578125" style="764" hidden="1"/>
    <col min="4609" max="4609" width="27.140625" style="764" customWidth="1"/>
    <col min="4610" max="4611" width="46.42578125" style="764" customWidth="1"/>
    <col min="4612" max="4864" width="11.42578125" style="764" hidden="1"/>
    <col min="4865" max="4865" width="27.140625" style="764" customWidth="1"/>
    <col min="4866" max="4867" width="46.42578125" style="764" customWidth="1"/>
    <col min="4868" max="5120" width="11.42578125" style="764" hidden="1"/>
    <col min="5121" max="5121" width="27.140625" style="764" customWidth="1"/>
    <col min="5122" max="5123" width="46.42578125" style="764" customWidth="1"/>
    <col min="5124" max="5376" width="11.42578125" style="764" hidden="1"/>
    <col min="5377" max="5377" width="27.140625" style="764" customWidth="1"/>
    <col min="5378" max="5379" width="46.42578125" style="764" customWidth="1"/>
    <col min="5380" max="5632" width="11.42578125" style="764" hidden="1"/>
    <col min="5633" max="5633" width="27.140625" style="764" customWidth="1"/>
    <col min="5634" max="5635" width="46.42578125" style="764" customWidth="1"/>
    <col min="5636" max="5888" width="11.42578125" style="764" hidden="1"/>
    <col min="5889" max="5889" width="27.140625" style="764" customWidth="1"/>
    <col min="5890" max="5891" width="46.42578125" style="764" customWidth="1"/>
    <col min="5892" max="6144" width="11.42578125" style="764" hidden="1"/>
    <col min="6145" max="6145" width="27.140625" style="764" customWidth="1"/>
    <col min="6146" max="6147" width="46.42578125" style="764" customWidth="1"/>
    <col min="6148" max="6400" width="11.42578125" style="764" hidden="1"/>
    <col min="6401" max="6401" width="27.140625" style="764" customWidth="1"/>
    <col min="6402" max="6403" width="46.42578125" style="764" customWidth="1"/>
    <col min="6404" max="6656" width="11.42578125" style="764" hidden="1"/>
    <col min="6657" max="6657" width="27.140625" style="764" customWidth="1"/>
    <col min="6658" max="6659" width="46.42578125" style="764" customWidth="1"/>
    <col min="6660" max="6912" width="11.42578125" style="764" hidden="1"/>
    <col min="6913" max="6913" width="27.140625" style="764" customWidth="1"/>
    <col min="6914" max="6915" width="46.42578125" style="764" customWidth="1"/>
    <col min="6916" max="7168" width="11.42578125" style="764" hidden="1"/>
    <col min="7169" max="7169" width="27.140625" style="764" customWidth="1"/>
    <col min="7170" max="7171" width="46.42578125" style="764" customWidth="1"/>
    <col min="7172" max="7424" width="11.42578125" style="764" hidden="1"/>
    <col min="7425" max="7425" width="27.140625" style="764" customWidth="1"/>
    <col min="7426" max="7427" width="46.42578125" style="764" customWidth="1"/>
    <col min="7428" max="7680" width="11.42578125" style="764" hidden="1"/>
    <col min="7681" max="7681" width="27.140625" style="764" customWidth="1"/>
    <col min="7682" max="7683" width="46.42578125" style="764" customWidth="1"/>
    <col min="7684" max="7936" width="11.42578125" style="764" hidden="1"/>
    <col min="7937" max="7937" width="27.140625" style="764" customWidth="1"/>
    <col min="7938" max="7939" width="46.42578125" style="764" customWidth="1"/>
    <col min="7940" max="8192" width="11.42578125" style="764" hidden="1"/>
    <col min="8193" max="8193" width="27.140625" style="764" customWidth="1"/>
    <col min="8194" max="8195" width="46.42578125" style="764" customWidth="1"/>
    <col min="8196" max="8448" width="11.42578125" style="764" hidden="1"/>
    <col min="8449" max="8449" width="27.140625" style="764" customWidth="1"/>
    <col min="8450" max="8451" width="46.42578125" style="764" customWidth="1"/>
    <col min="8452" max="8704" width="11.42578125" style="764" hidden="1"/>
    <col min="8705" max="8705" width="27.140625" style="764" customWidth="1"/>
    <col min="8706" max="8707" width="46.42578125" style="764" customWidth="1"/>
    <col min="8708" max="8960" width="11.42578125" style="764" hidden="1"/>
    <col min="8961" max="8961" width="27.140625" style="764" customWidth="1"/>
    <col min="8962" max="8963" width="46.42578125" style="764" customWidth="1"/>
    <col min="8964" max="9216" width="11.42578125" style="764" hidden="1"/>
    <col min="9217" max="9217" width="27.140625" style="764" customWidth="1"/>
    <col min="9218" max="9219" width="46.42578125" style="764" customWidth="1"/>
    <col min="9220" max="9472" width="11.42578125" style="764" hidden="1"/>
    <col min="9473" max="9473" width="27.140625" style="764" customWidth="1"/>
    <col min="9474" max="9475" width="46.42578125" style="764" customWidth="1"/>
    <col min="9476" max="9728" width="11.42578125" style="764" hidden="1"/>
    <col min="9729" max="9729" width="27.140625" style="764" customWidth="1"/>
    <col min="9730" max="9731" width="46.42578125" style="764" customWidth="1"/>
    <col min="9732" max="9984" width="11.42578125" style="764" hidden="1"/>
    <col min="9985" max="9985" width="27.140625" style="764" customWidth="1"/>
    <col min="9986" max="9987" width="46.42578125" style="764" customWidth="1"/>
    <col min="9988" max="10240" width="11.42578125" style="764" hidden="1"/>
    <col min="10241" max="10241" width="27.140625" style="764" customWidth="1"/>
    <col min="10242" max="10243" width="46.42578125" style="764" customWidth="1"/>
    <col min="10244" max="10496" width="11.42578125" style="764" hidden="1"/>
    <col min="10497" max="10497" width="27.140625" style="764" customWidth="1"/>
    <col min="10498" max="10499" width="46.42578125" style="764" customWidth="1"/>
    <col min="10500" max="10752" width="11.42578125" style="764" hidden="1"/>
    <col min="10753" max="10753" width="27.140625" style="764" customWidth="1"/>
    <col min="10754" max="10755" width="46.42578125" style="764" customWidth="1"/>
    <col min="10756" max="11008" width="11.42578125" style="764" hidden="1"/>
    <col min="11009" max="11009" width="27.140625" style="764" customWidth="1"/>
    <col min="11010" max="11011" width="46.42578125" style="764" customWidth="1"/>
    <col min="11012" max="11264" width="11.42578125" style="764" hidden="1"/>
    <col min="11265" max="11265" width="27.140625" style="764" customWidth="1"/>
    <col min="11266" max="11267" width="46.42578125" style="764" customWidth="1"/>
    <col min="11268" max="11520" width="11.42578125" style="764" hidden="1"/>
    <col min="11521" max="11521" width="27.140625" style="764" customWidth="1"/>
    <col min="11522" max="11523" width="46.42578125" style="764" customWidth="1"/>
    <col min="11524" max="11776" width="11.42578125" style="764" hidden="1"/>
    <col min="11777" max="11777" width="27.140625" style="764" customWidth="1"/>
    <col min="11778" max="11779" width="46.42578125" style="764" customWidth="1"/>
    <col min="11780" max="12032" width="11.42578125" style="764" hidden="1"/>
    <col min="12033" max="12033" width="27.140625" style="764" customWidth="1"/>
    <col min="12034" max="12035" width="46.42578125" style="764" customWidth="1"/>
    <col min="12036" max="12288" width="11.42578125" style="764" hidden="1"/>
    <col min="12289" max="12289" width="27.140625" style="764" customWidth="1"/>
    <col min="12290" max="12291" width="46.42578125" style="764" customWidth="1"/>
    <col min="12292" max="12544" width="11.42578125" style="764" hidden="1"/>
    <col min="12545" max="12545" width="27.140625" style="764" customWidth="1"/>
    <col min="12546" max="12547" width="46.42578125" style="764" customWidth="1"/>
    <col min="12548" max="12800" width="11.42578125" style="764" hidden="1"/>
    <col min="12801" max="12801" width="27.140625" style="764" customWidth="1"/>
    <col min="12802" max="12803" width="46.42578125" style="764" customWidth="1"/>
    <col min="12804" max="13056" width="11.42578125" style="764" hidden="1"/>
    <col min="13057" max="13057" width="27.140625" style="764" customWidth="1"/>
    <col min="13058" max="13059" width="46.42578125" style="764" customWidth="1"/>
    <col min="13060" max="13312" width="11.42578125" style="764" hidden="1"/>
    <col min="13313" max="13313" width="27.140625" style="764" customWidth="1"/>
    <col min="13314" max="13315" width="46.42578125" style="764" customWidth="1"/>
    <col min="13316" max="13568" width="11.42578125" style="764" hidden="1"/>
    <col min="13569" max="13569" width="27.140625" style="764" customWidth="1"/>
    <col min="13570" max="13571" width="46.42578125" style="764" customWidth="1"/>
    <col min="13572" max="13824" width="11.42578125" style="764" hidden="1"/>
    <col min="13825" max="13825" width="27.140625" style="764" customWidth="1"/>
    <col min="13826" max="13827" width="46.42578125" style="764" customWidth="1"/>
    <col min="13828" max="14080" width="11.42578125" style="764" hidden="1"/>
    <col min="14081" max="14081" width="27.140625" style="764" customWidth="1"/>
    <col min="14082" max="14083" width="46.42578125" style="764" customWidth="1"/>
    <col min="14084" max="14336" width="11.42578125" style="764" hidden="1"/>
    <col min="14337" max="14337" width="27.140625" style="764" customWidth="1"/>
    <col min="14338" max="14339" width="46.42578125" style="764" customWidth="1"/>
    <col min="14340" max="14592" width="11.42578125" style="764" hidden="1"/>
    <col min="14593" max="14593" width="27.140625" style="764" customWidth="1"/>
    <col min="14594" max="14595" width="46.42578125" style="764" customWidth="1"/>
    <col min="14596" max="14848" width="11.42578125" style="764" hidden="1"/>
    <col min="14849" max="14849" width="27.140625" style="764" customWidth="1"/>
    <col min="14850" max="14851" width="46.42578125" style="764" customWidth="1"/>
    <col min="14852" max="15104" width="11.42578125" style="764" hidden="1"/>
    <col min="15105" max="15105" width="27.140625" style="764" customWidth="1"/>
    <col min="15106" max="15107" width="46.42578125" style="764" customWidth="1"/>
    <col min="15108" max="15360" width="11.42578125" style="764" hidden="1"/>
    <col min="15361" max="15361" width="27.140625" style="764" customWidth="1"/>
    <col min="15362" max="15363" width="46.42578125" style="764" customWidth="1"/>
    <col min="15364" max="15616" width="11.42578125" style="764" hidden="1"/>
    <col min="15617" max="15617" width="27.140625" style="764" customWidth="1"/>
    <col min="15618" max="15619" width="46.42578125" style="764" customWidth="1"/>
    <col min="15620" max="15872" width="11.42578125" style="764" hidden="1"/>
    <col min="15873" max="15873" width="27.140625" style="764" customWidth="1"/>
    <col min="15874" max="15875" width="46.42578125" style="764" customWidth="1"/>
    <col min="15876" max="16128" width="11.42578125" style="764" hidden="1"/>
    <col min="16129" max="16129" width="27.140625" style="764" customWidth="1"/>
    <col min="16130" max="16131" width="46.42578125" style="764" customWidth="1"/>
    <col min="16132" max="16384" width="11.42578125" style="764" hidden="1"/>
  </cols>
  <sheetData>
    <row r="1" spans="1:515" ht="15" customHeight="1" x14ac:dyDescent="0.25">
      <c r="A1" s="1955" t="s">
        <v>1649</v>
      </c>
      <c r="B1" s="1956"/>
      <c r="C1" s="1957"/>
    </row>
    <row r="2" spans="1:515" ht="18" customHeight="1" x14ac:dyDescent="0.25">
      <c r="A2" s="1958" t="s">
        <v>1650</v>
      </c>
      <c r="B2" s="1959"/>
      <c r="C2" s="1960"/>
    </row>
    <row r="3" spans="1:515" ht="15" x14ac:dyDescent="0.25">
      <c r="A3" s="1953" t="s">
        <v>1586</v>
      </c>
      <c r="B3" s="1846"/>
      <c r="C3" s="1847"/>
    </row>
    <row r="4" spans="1:515" ht="15" x14ac:dyDescent="0.25">
      <c r="A4" s="1954" t="s">
        <v>1646</v>
      </c>
      <c r="B4" s="1849"/>
      <c r="C4" s="1850"/>
    </row>
    <row r="5" spans="1:515" ht="5.25" customHeight="1" x14ac:dyDescent="0.25">
      <c r="A5" s="1280"/>
      <c r="B5" s="1281"/>
      <c r="C5" s="1282"/>
    </row>
    <row r="6" spans="1:515" ht="15.75" thickBot="1" x14ac:dyDescent="0.3">
      <c r="A6" s="1283" t="s">
        <v>1520</v>
      </c>
      <c r="B6" s="1284" t="s">
        <v>1390</v>
      </c>
      <c r="C6" s="1285" t="s">
        <v>1648</v>
      </c>
    </row>
    <row r="7" spans="1:515" ht="15" x14ac:dyDescent="0.25">
      <c r="A7" s="1286" t="s">
        <v>1752</v>
      </c>
      <c r="B7" s="1287">
        <v>83.790689606399994</v>
      </c>
      <c r="C7" s="1288">
        <v>5.3828828650835563E-3</v>
      </c>
      <c r="IW7" s="1289"/>
      <c r="IX7" s="1290"/>
      <c r="SS7" s="1289"/>
      <c r="ST7" s="1290"/>
      <c r="SU7" s="1291"/>
    </row>
    <row r="8" spans="1:515" ht="15" x14ac:dyDescent="0.25">
      <c r="A8" s="1292" t="s">
        <v>1831</v>
      </c>
      <c r="B8" s="988">
        <v>13.564844636000002</v>
      </c>
      <c r="C8" s="1293">
        <v>8.7143297306229394E-4</v>
      </c>
      <c r="IW8" s="1289"/>
      <c r="IX8" s="1290"/>
      <c r="SS8" s="1289"/>
      <c r="ST8" s="1290"/>
      <c r="SU8" s="1291"/>
    </row>
    <row r="9" spans="1:515" ht="15" x14ac:dyDescent="0.25">
      <c r="A9" s="1292" t="s">
        <v>1753</v>
      </c>
      <c r="B9" s="988">
        <v>431.7716071186</v>
      </c>
      <c r="C9" s="1293">
        <v>2.7737878713087701E-2</v>
      </c>
      <c r="IW9" s="1289"/>
      <c r="IX9" s="1290"/>
      <c r="SS9" s="1289"/>
      <c r="ST9" s="1290"/>
      <c r="SU9" s="1291"/>
    </row>
    <row r="10" spans="1:515" ht="15" x14ac:dyDescent="0.25">
      <c r="A10" s="1292" t="s">
        <v>1754</v>
      </c>
      <c r="B10" s="988">
        <v>197.25265807939999</v>
      </c>
      <c r="C10" s="1293">
        <v>1.2671908516989787E-2</v>
      </c>
      <c r="IW10" s="1289"/>
      <c r="IX10" s="1290"/>
      <c r="SS10" s="1289"/>
      <c r="ST10" s="1290"/>
      <c r="SU10" s="1291"/>
    </row>
    <row r="11" spans="1:515" ht="15" x14ac:dyDescent="0.25">
      <c r="A11" s="1292" t="s">
        <v>1228</v>
      </c>
      <c r="B11" s="988">
        <v>37.952108346599999</v>
      </c>
      <c r="C11" s="1293">
        <v>2.4381199709938156E-3</v>
      </c>
      <c r="IW11" s="1289"/>
      <c r="IX11" s="1290"/>
      <c r="SS11" s="1289"/>
      <c r="ST11" s="1290"/>
      <c r="SU11" s="1291"/>
    </row>
    <row r="12" spans="1:515" ht="15" x14ac:dyDescent="0.25">
      <c r="A12" s="1292" t="s">
        <v>1231</v>
      </c>
      <c r="B12" s="988">
        <v>140.26880227220002</v>
      </c>
      <c r="C12" s="1293">
        <v>9.0111507114168394E-3</v>
      </c>
      <c r="IW12" s="1289"/>
      <c r="IX12" s="1290"/>
      <c r="SS12" s="1289"/>
      <c r="ST12" s="1290"/>
      <c r="SU12" s="1291"/>
    </row>
    <row r="13" spans="1:515" ht="15" x14ac:dyDescent="0.25">
      <c r="A13" s="1292" t="s">
        <v>1756</v>
      </c>
      <c r="B13" s="988">
        <v>5144.9526216843997</v>
      </c>
      <c r="C13" s="1293">
        <v>0.33052213126571922</v>
      </c>
      <c r="IW13" s="1289"/>
      <c r="IX13" s="1290"/>
      <c r="SS13" s="1289"/>
      <c r="ST13" s="1290"/>
      <c r="SU13" s="1291"/>
    </row>
    <row r="14" spans="1:515" ht="25.5" x14ac:dyDescent="0.25">
      <c r="A14" s="1292" t="s">
        <v>1762</v>
      </c>
      <c r="B14" s="988">
        <v>5.3170774062000001</v>
      </c>
      <c r="C14" s="1293">
        <v>3.4157977451436074E-4</v>
      </c>
      <c r="IW14" s="1289"/>
      <c r="IX14" s="1290"/>
      <c r="SS14" s="1289"/>
      <c r="ST14" s="1290"/>
      <c r="SU14" s="1291"/>
    </row>
    <row r="15" spans="1:515" ht="15" x14ac:dyDescent="0.25">
      <c r="A15" s="1292" t="s">
        <v>1757</v>
      </c>
      <c r="B15" s="988">
        <v>16.729842424400001</v>
      </c>
      <c r="C15" s="1293">
        <v>1.0747588132389862E-3</v>
      </c>
      <c r="IW15" s="1289"/>
      <c r="IX15" s="1290"/>
      <c r="SS15" s="1289"/>
      <c r="ST15" s="1290"/>
      <c r="SU15" s="1291"/>
    </row>
    <row r="16" spans="1:515" ht="15" x14ac:dyDescent="0.25">
      <c r="A16" s="1292" t="s">
        <v>1758</v>
      </c>
      <c r="B16" s="988">
        <v>3.8154605874</v>
      </c>
      <c r="C16" s="1293">
        <v>2.4511288204922925E-4</v>
      </c>
      <c r="IW16" s="1289"/>
      <c r="IX16" s="1290"/>
      <c r="SS16" s="1289"/>
      <c r="ST16" s="1290"/>
      <c r="SU16" s="1291"/>
    </row>
    <row r="17" spans="1:515" ht="15" x14ac:dyDescent="0.25">
      <c r="A17" s="1292" t="s">
        <v>1073</v>
      </c>
      <c r="B17" s="988">
        <v>1235.7463512688003</v>
      </c>
      <c r="C17" s="1293">
        <v>7.9386837500455124E-2</v>
      </c>
      <c r="IW17" s="1289"/>
      <c r="IX17" s="1290"/>
      <c r="SS17" s="1289"/>
      <c r="ST17" s="1290"/>
      <c r="SU17" s="1291"/>
    </row>
    <row r="18" spans="1:515" ht="15" x14ac:dyDescent="0.25">
      <c r="A18" s="1292" t="s">
        <v>1759</v>
      </c>
      <c r="B18" s="988">
        <v>2807.6293932049998</v>
      </c>
      <c r="C18" s="1293">
        <v>0.18036777383240182</v>
      </c>
      <c r="IW18" s="1289"/>
      <c r="IX18" s="1290"/>
      <c r="SS18" s="1289"/>
      <c r="ST18" s="1290"/>
      <c r="SU18" s="1291"/>
    </row>
    <row r="19" spans="1:515" ht="15" x14ac:dyDescent="0.25">
      <c r="A19" s="1292" t="s">
        <v>1477</v>
      </c>
      <c r="B19" s="988">
        <v>5052.7853826855999</v>
      </c>
      <c r="C19" s="1293">
        <v>0.32460112197627183</v>
      </c>
      <c r="IW19" s="1289"/>
      <c r="IX19" s="1290"/>
      <c r="SS19" s="1289"/>
      <c r="ST19" s="1290"/>
      <c r="SU19" s="1291"/>
    </row>
    <row r="20" spans="1:515" ht="15.75" thickBot="1" x14ac:dyDescent="0.3">
      <c r="A20" s="1294" t="s">
        <v>1239</v>
      </c>
      <c r="B20" s="1295">
        <v>394.55969133140002</v>
      </c>
      <c r="C20" s="1296">
        <v>2.5347310204715482E-2</v>
      </c>
      <c r="IX20" s="1290"/>
      <c r="SS20" s="1289"/>
      <c r="ST20" s="1290"/>
      <c r="SU20" s="1291"/>
    </row>
    <row r="21" spans="1:515" ht="15.75" thickBot="1" x14ac:dyDescent="0.3">
      <c r="A21" s="1297" t="s">
        <v>1390</v>
      </c>
      <c r="B21" s="1298">
        <f>SUM(B7:B20)</f>
        <v>15566.136530652399</v>
      </c>
      <c r="C21" s="1299">
        <f>SUM(C7:C20)</f>
        <v>1</v>
      </c>
    </row>
    <row r="22" spans="1:515" ht="4.5" customHeight="1" x14ac:dyDescent="0.25">
      <c r="A22" s="1278"/>
      <c r="B22" s="1278"/>
      <c r="C22" s="1278"/>
    </row>
    <row r="23" spans="1:515" ht="15" x14ac:dyDescent="0.25">
      <c r="A23" s="1961" t="s">
        <v>1760</v>
      </c>
      <c r="B23" s="1961"/>
      <c r="C23" s="1961"/>
    </row>
    <row r="24" spans="1:515" ht="15" x14ac:dyDescent="0.25">
      <c r="A24" s="772"/>
      <c r="B24" s="773"/>
    </row>
    <row r="25" spans="1:515" ht="15" x14ac:dyDescent="0.25">
      <c r="B25" s="773"/>
    </row>
    <row r="26" spans="1:515" ht="15" x14ac:dyDescent="0.25">
      <c r="B26" s="773"/>
      <c r="C26" s="773"/>
    </row>
    <row r="27" spans="1:515" ht="15" customHeight="1" x14ac:dyDescent="0.25"/>
    <row r="28" spans="1:515" ht="15" customHeight="1" x14ac:dyDescent="0.25"/>
    <row r="29" spans="1:515" ht="15" customHeight="1" x14ac:dyDescent="0.25"/>
    <row r="30" spans="1:515" ht="15" customHeight="1" x14ac:dyDescent="0.25"/>
    <row r="31" spans="1:515" ht="15" customHeight="1" x14ac:dyDescent="0.25"/>
    <row r="32" spans="1:5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23:C2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"/>
  <sheetViews>
    <sheetView topLeftCell="D1" workbookViewId="0">
      <selection activeCell="I16" sqref="I16"/>
    </sheetView>
  </sheetViews>
  <sheetFormatPr baseColWidth="10" defaultColWidth="11.42578125" defaultRowHeight="15" x14ac:dyDescent="0.25"/>
  <cols>
    <col min="1" max="1" width="32.85546875" style="1300" customWidth="1"/>
    <col min="2" max="2" width="14.85546875" style="1300" bestFit="1" customWidth="1"/>
    <col min="3" max="3" width="13.5703125" style="1300" customWidth="1"/>
    <col min="4" max="5" width="13.85546875" style="1300" bestFit="1" customWidth="1"/>
    <col min="6" max="8" width="13.85546875" style="1300" customWidth="1"/>
    <col min="9" max="9" width="12.7109375" style="1300" customWidth="1"/>
    <col min="10" max="10" width="13.140625" style="1300" customWidth="1"/>
    <col min="11" max="11" width="14" style="1300" customWidth="1"/>
    <col min="12" max="13" width="11.42578125" style="1300"/>
    <col min="14" max="14" width="13.85546875" style="1300" bestFit="1" customWidth="1"/>
    <col min="15" max="16384" width="11.42578125" style="1300"/>
  </cols>
  <sheetData>
    <row r="2" spans="1:21" ht="15.75" customHeight="1" x14ac:dyDescent="0.25">
      <c r="A2" s="1962" t="s">
        <v>1651</v>
      </c>
      <c r="B2" s="1962"/>
      <c r="C2" s="1962"/>
      <c r="D2" s="1962"/>
      <c r="E2" s="1962"/>
      <c r="F2" s="1962"/>
      <c r="G2" s="1962"/>
      <c r="H2" s="1962"/>
      <c r="I2" s="1962"/>
      <c r="J2" s="1962"/>
      <c r="K2" s="1962"/>
      <c r="N2" s="812"/>
    </row>
    <row r="3" spans="1:21" ht="15.75" x14ac:dyDescent="0.25">
      <c r="A3" s="1963" t="s">
        <v>1586</v>
      </c>
      <c r="B3" s="1963"/>
      <c r="C3" s="1963"/>
      <c r="D3" s="1963"/>
      <c r="E3" s="1963"/>
      <c r="F3" s="1963"/>
      <c r="G3" s="1963"/>
      <c r="H3" s="1963"/>
      <c r="I3" s="1963"/>
      <c r="J3" s="1963"/>
      <c r="K3" s="1963"/>
    </row>
    <row r="4" spans="1:21" ht="15.75" thickBot="1" x14ac:dyDescent="0.3">
      <c r="A4" s="1964" t="s">
        <v>1589</v>
      </c>
      <c r="B4" s="1964"/>
      <c r="C4" s="1964"/>
      <c r="D4" s="1964"/>
      <c r="E4" s="1964"/>
      <c r="F4" s="1964"/>
      <c r="G4" s="1964"/>
      <c r="H4" s="1964"/>
      <c r="I4" s="1964"/>
      <c r="J4" s="1964"/>
      <c r="K4" s="1964"/>
    </row>
    <row r="5" spans="1:21" ht="6.75" customHeight="1" thickBot="1" x14ac:dyDescent="0.3">
      <c r="A5" s="1301"/>
      <c r="B5" s="1301"/>
      <c r="C5" s="1301"/>
      <c r="D5" s="1301"/>
      <c r="E5" s="1301"/>
      <c r="F5" s="1301"/>
      <c r="G5" s="1301"/>
      <c r="H5" s="1301"/>
      <c r="I5" s="1301"/>
      <c r="J5" s="1301"/>
      <c r="K5" s="1301"/>
    </row>
    <row r="6" spans="1:21" ht="26.25" thickBot="1" x14ac:dyDescent="0.3">
      <c r="A6" s="1302" t="s">
        <v>1765</v>
      </c>
      <c r="B6" s="1303">
        <v>44621</v>
      </c>
      <c r="C6" s="1303">
        <v>44713</v>
      </c>
      <c r="D6" s="1303">
        <v>44805</v>
      </c>
      <c r="E6" s="1303">
        <v>44896</v>
      </c>
      <c r="F6" s="1303">
        <v>44927</v>
      </c>
      <c r="G6" s="1303">
        <v>44958</v>
      </c>
      <c r="H6" s="1303">
        <v>44986</v>
      </c>
      <c r="I6" s="1304" t="s">
        <v>1641</v>
      </c>
      <c r="J6" s="1305" t="s">
        <v>1642</v>
      </c>
      <c r="K6" s="1306" t="s">
        <v>1643</v>
      </c>
      <c r="M6" s="1307"/>
      <c r="N6" s="1307"/>
    </row>
    <row r="7" spans="1:21" x14ac:dyDescent="0.25">
      <c r="A7" s="1308" t="s">
        <v>1521</v>
      </c>
      <c r="B7" s="1309">
        <v>0</v>
      </c>
      <c r="C7" s="1310">
        <v>0</v>
      </c>
      <c r="D7" s="1310">
        <v>57.528893646</v>
      </c>
      <c r="E7" s="1310">
        <v>59.606438471999994</v>
      </c>
      <c r="F7" s="1310">
        <v>57.8939171958</v>
      </c>
      <c r="G7" s="1310">
        <v>58.774689197000001</v>
      </c>
      <c r="H7" s="1311">
        <v>60.888303560000004</v>
      </c>
      <c r="I7" s="1312">
        <v>3.5961302252328853E-2</v>
      </c>
      <c r="J7" s="1312">
        <v>2.1505480294753188E-2</v>
      </c>
      <c r="K7" s="1312" t="s">
        <v>1591</v>
      </c>
      <c r="M7" s="1313"/>
      <c r="N7" s="1307"/>
      <c r="O7" s="1314"/>
      <c r="P7" s="1314"/>
      <c r="Q7" s="1314"/>
      <c r="R7" s="1314"/>
      <c r="S7" s="1314"/>
      <c r="T7" s="1314"/>
      <c r="U7" s="1314"/>
    </row>
    <row r="8" spans="1:21" x14ac:dyDescent="0.25">
      <c r="A8" s="1308"/>
      <c r="B8" s="1315">
        <v>0</v>
      </c>
      <c r="C8" s="1316">
        <v>0</v>
      </c>
      <c r="D8" s="1316">
        <v>2.2377030229940038E-2</v>
      </c>
      <c r="E8" s="1316">
        <v>2.186523202705434E-2</v>
      </c>
      <c r="F8" s="1316">
        <v>2.0790387836303208E-2</v>
      </c>
      <c r="G8" s="1317">
        <v>2.1074098487694704E-2</v>
      </c>
      <c r="H8" s="1318">
        <v>2.1686731057653598E-2</v>
      </c>
      <c r="I8" s="1319"/>
      <c r="J8" s="1319"/>
      <c r="K8" s="1319"/>
      <c r="M8" s="1313"/>
      <c r="N8" s="67"/>
      <c r="O8" s="1320"/>
      <c r="P8" s="1320"/>
      <c r="Q8" s="1320"/>
      <c r="R8" s="1320"/>
      <c r="S8" s="1320"/>
      <c r="T8" s="1320"/>
      <c r="U8" s="1320"/>
    </row>
    <row r="9" spans="1:21" x14ac:dyDescent="0.25">
      <c r="A9" s="1308" t="s">
        <v>1522</v>
      </c>
      <c r="B9" s="1321">
        <v>729.30145958320009</v>
      </c>
      <c r="C9" s="1322">
        <v>722.16864890800002</v>
      </c>
      <c r="D9" s="1322">
        <v>689.94467410679999</v>
      </c>
      <c r="E9" s="1322">
        <v>706.83002168660005</v>
      </c>
      <c r="F9" s="1322">
        <v>699.55052109320013</v>
      </c>
      <c r="G9" s="1322">
        <v>708.04662972120002</v>
      </c>
      <c r="H9" s="1323">
        <v>712.10655889380007</v>
      </c>
      <c r="I9" s="1312">
        <v>5.7339855910318871E-3</v>
      </c>
      <c r="J9" s="1312">
        <v>7.4650722879729958E-3</v>
      </c>
      <c r="K9" s="1312">
        <v>-2.3577219630448787E-2</v>
      </c>
      <c r="M9" s="1313"/>
      <c r="O9" s="1324"/>
      <c r="P9" s="1324"/>
      <c r="Q9" s="1324"/>
      <c r="R9" s="1324"/>
      <c r="S9" s="1324"/>
      <c r="T9" s="1324"/>
      <c r="U9" s="1324"/>
    </row>
    <row r="10" spans="1:21" x14ac:dyDescent="0.25">
      <c r="A10" s="1308"/>
      <c r="B10" s="1325">
        <v>0.26023271159264383</v>
      </c>
      <c r="C10" s="1317">
        <v>0.27278282432003326</v>
      </c>
      <c r="D10" s="1317">
        <v>0.26836797739369467</v>
      </c>
      <c r="E10" s="1317">
        <v>0.25928411131501033</v>
      </c>
      <c r="F10" s="1317">
        <v>0.25121683501614483</v>
      </c>
      <c r="G10" s="1317">
        <v>0.25387534349371765</v>
      </c>
      <c r="H10" s="1318">
        <v>0.25363267695417141</v>
      </c>
      <c r="I10" s="1312"/>
      <c r="J10" s="1312"/>
      <c r="K10" s="1312"/>
      <c r="M10" s="1313"/>
      <c r="N10" s="67"/>
      <c r="O10" s="1320"/>
      <c r="P10" s="1320"/>
      <c r="Q10" s="1320"/>
      <c r="R10" s="1320"/>
      <c r="S10" s="1320"/>
      <c r="T10" s="1320"/>
      <c r="U10" s="1320"/>
    </row>
    <row r="11" spans="1:21" x14ac:dyDescent="0.25">
      <c r="A11" s="1308" t="s">
        <v>1523</v>
      </c>
      <c r="B11" s="1321">
        <v>731.62402858580003</v>
      </c>
      <c r="C11" s="1322">
        <v>703.07967656220001</v>
      </c>
      <c r="D11" s="1322">
        <v>705.39197285199998</v>
      </c>
      <c r="E11" s="1322">
        <v>740.32097098540009</v>
      </c>
      <c r="F11" s="1322">
        <v>736.80574117920003</v>
      </c>
      <c r="G11" s="1322">
        <v>744.70298010779993</v>
      </c>
      <c r="H11" s="1323">
        <v>787.91531793240006</v>
      </c>
      <c r="I11" s="1312">
        <v>5.8026272190215833E-2</v>
      </c>
      <c r="J11" s="1312">
        <v>6.4288800145225977E-2</v>
      </c>
      <c r="K11" s="1312">
        <v>7.6940186690435564E-2</v>
      </c>
      <c r="M11" s="1313"/>
      <c r="O11" s="1326"/>
      <c r="P11" s="1326"/>
      <c r="Q11" s="1326"/>
      <c r="R11" s="1326"/>
      <c r="S11" s="1326"/>
      <c r="T11" s="1326"/>
      <c r="U11" s="1326"/>
    </row>
    <row r="12" spans="1:21" x14ac:dyDescent="0.25">
      <c r="A12" s="1308"/>
      <c r="B12" s="1325">
        <v>0.26106146137980735</v>
      </c>
      <c r="C12" s="1317">
        <v>0.26557239806056032</v>
      </c>
      <c r="D12" s="1317">
        <v>0.27437651760862175</v>
      </c>
      <c r="E12" s="1317">
        <v>0.27156948511013429</v>
      </c>
      <c r="F12" s="1317">
        <v>0.26459562353196081</v>
      </c>
      <c r="G12" s="1317">
        <v>0.26701874839812134</v>
      </c>
      <c r="H12" s="1318">
        <v>0.28063366192108746</v>
      </c>
      <c r="I12" s="1312"/>
      <c r="J12" s="1312"/>
      <c r="K12" s="1312"/>
      <c r="M12" s="1313"/>
      <c r="N12" s="67"/>
      <c r="O12" s="1320"/>
      <c r="P12" s="1320"/>
      <c r="Q12" s="1320"/>
      <c r="R12" s="1320"/>
      <c r="S12" s="1320"/>
      <c r="T12" s="1320"/>
      <c r="U12" s="1320"/>
    </row>
    <row r="13" spans="1:21" ht="26.25" x14ac:dyDescent="0.25">
      <c r="A13" s="1327" t="s">
        <v>1769</v>
      </c>
      <c r="B13" s="1321">
        <v>1067.7937917934</v>
      </c>
      <c r="C13" s="1322">
        <v>929.62493752939997</v>
      </c>
      <c r="D13" s="1322">
        <v>815.82470423999996</v>
      </c>
      <c r="E13" s="1322">
        <v>870.34189448080008</v>
      </c>
      <c r="F13" s="1322">
        <v>891.99064619140006</v>
      </c>
      <c r="G13" s="1322">
        <v>910.72883902280012</v>
      </c>
      <c r="H13" s="1323">
        <v>830.68178635259994</v>
      </c>
      <c r="I13" s="1312">
        <v>-8.7893398386384214E-2</v>
      </c>
      <c r="J13" s="1312">
        <v>-4.5568423604219643E-2</v>
      </c>
      <c r="K13" s="1312">
        <v>-0.22205786104315284</v>
      </c>
      <c r="M13" s="1313"/>
      <c r="O13" s="1326"/>
      <c r="P13" s="1326"/>
      <c r="Q13" s="1326"/>
      <c r="R13" s="1326"/>
      <c r="S13" s="1326"/>
      <c r="T13" s="1326"/>
      <c r="U13" s="1326"/>
    </row>
    <row r="14" spans="1:21" x14ac:dyDescent="0.25">
      <c r="A14" s="1308"/>
      <c r="B14" s="1325">
        <v>0.38101510727675564</v>
      </c>
      <c r="C14" s="1317">
        <v>0.35114473108332001</v>
      </c>
      <c r="D14" s="1317">
        <v>0.31733156874953561</v>
      </c>
      <c r="E14" s="1317">
        <v>0.31926462901533953</v>
      </c>
      <c r="F14" s="1317">
        <v>0.32032435148505173</v>
      </c>
      <c r="G14" s="1317">
        <v>0.3265485451538549</v>
      </c>
      <c r="H14" s="1318">
        <v>0.29586589610545061</v>
      </c>
      <c r="I14" s="1312"/>
      <c r="J14" s="1312"/>
      <c r="K14" s="1312"/>
      <c r="M14" s="1313"/>
      <c r="N14" s="67"/>
      <c r="O14" s="1320"/>
      <c r="P14" s="1320"/>
      <c r="Q14" s="1320"/>
      <c r="R14" s="1320"/>
      <c r="S14" s="1320"/>
      <c r="T14" s="1320"/>
      <c r="U14" s="1320"/>
    </row>
    <row r="15" spans="1:21" ht="18.75" customHeight="1" x14ac:dyDescent="0.25">
      <c r="A15" s="1308" t="s">
        <v>1525</v>
      </c>
      <c r="B15" s="1321">
        <v>7.2716850639999997</v>
      </c>
      <c r="C15" s="1322">
        <v>21.196573369999999</v>
      </c>
      <c r="D15" s="1322">
        <v>15.252335350000001</v>
      </c>
      <c r="E15" s="1322">
        <v>22.983355723999999</v>
      </c>
      <c r="F15" s="1322">
        <v>25.197154556000001</v>
      </c>
      <c r="G15" s="1322">
        <v>23.718998800000001</v>
      </c>
      <c r="H15" s="1323">
        <v>40.586900507999999</v>
      </c>
      <c r="I15" s="1312">
        <v>0.71115572163189267</v>
      </c>
      <c r="J15" s="1312">
        <v>0.76592578539859524</v>
      </c>
      <c r="K15" s="1312">
        <v>4.5814986692608501</v>
      </c>
      <c r="M15" s="1328"/>
      <c r="O15" s="1326"/>
      <c r="P15" s="1326"/>
      <c r="Q15" s="1326"/>
      <c r="R15" s="1326"/>
      <c r="S15" s="1326"/>
      <c r="T15" s="1326"/>
      <c r="U15" s="1326"/>
    </row>
    <row r="16" spans="1:21" x14ac:dyDescent="0.25">
      <c r="A16" s="1308"/>
      <c r="B16" s="1325">
        <v>2.5947162139699064E-3</v>
      </c>
      <c r="C16" s="1317">
        <v>8.0065247342411359E-3</v>
      </c>
      <c r="D16" s="1317">
        <v>5.9327052472851428E-3</v>
      </c>
      <c r="E16" s="1317">
        <v>8.4309081124122678E-3</v>
      </c>
      <c r="F16" s="1317">
        <v>9.0485951022937251E-3</v>
      </c>
      <c r="G16" s="1317">
        <v>8.5046220332242323E-3</v>
      </c>
      <c r="H16" s="1318">
        <v>1.4455932327189641E-2</v>
      </c>
      <c r="I16" s="1312"/>
      <c r="J16" s="1312"/>
      <c r="K16" s="1312"/>
      <c r="M16" s="1313"/>
      <c r="N16" s="67"/>
      <c r="O16" s="1320"/>
      <c r="P16" s="1320"/>
      <c r="Q16" s="1320"/>
      <c r="R16" s="1320"/>
      <c r="S16" s="1320"/>
      <c r="T16" s="1320"/>
      <c r="U16" s="1320"/>
    </row>
    <row r="17" spans="1:21" x14ac:dyDescent="0.25">
      <c r="A17" s="1308" t="s">
        <v>1526</v>
      </c>
      <c r="B17" s="1321">
        <v>65.50515449240001</v>
      </c>
      <c r="C17" s="1322">
        <v>65.107522618600001</v>
      </c>
      <c r="D17" s="1322">
        <v>113.750932253</v>
      </c>
      <c r="E17" s="1322">
        <v>135.47770535039999</v>
      </c>
      <c r="F17" s="1322">
        <v>167.96468528</v>
      </c>
      <c r="G17" s="1322">
        <v>144.19434624000002</v>
      </c>
      <c r="H17" s="1323">
        <v>167.44338221800001</v>
      </c>
      <c r="I17" s="1312">
        <v>0.16123403298561945</v>
      </c>
      <c r="J17" s="1312">
        <v>0.23594787633082426</v>
      </c>
      <c r="K17" s="1312">
        <v>1.556186356867947</v>
      </c>
      <c r="M17" s="1313"/>
      <c r="O17" s="1326"/>
      <c r="P17" s="1326"/>
      <c r="Q17" s="1326"/>
      <c r="R17" s="1326"/>
      <c r="S17" s="1326"/>
      <c r="T17" s="1326"/>
      <c r="U17" s="1326"/>
    </row>
    <row r="18" spans="1:21" x14ac:dyDescent="0.25">
      <c r="A18" s="1308"/>
      <c r="B18" s="1325">
        <v>2.3373851447650369E-2</v>
      </c>
      <c r="C18" s="1317">
        <v>2.4592889668137202E-2</v>
      </c>
      <c r="D18" s="1317">
        <v>4.4245732681254597E-2</v>
      </c>
      <c r="E18" s="1317">
        <v>4.9696837085324415E-2</v>
      </c>
      <c r="F18" s="1317">
        <v>6.0318097633012539E-2</v>
      </c>
      <c r="G18" s="1317">
        <v>5.1701946799671321E-2</v>
      </c>
      <c r="H18" s="1318">
        <v>5.9638705387272624E-2</v>
      </c>
      <c r="I18" s="1312"/>
      <c r="J18" s="1312"/>
      <c r="K18" s="1312"/>
      <c r="M18" s="1313"/>
      <c r="N18" s="67"/>
      <c r="O18" s="1320"/>
      <c r="P18" s="1320"/>
      <c r="Q18" s="1320"/>
      <c r="R18" s="1320"/>
      <c r="S18" s="1320"/>
      <c r="T18" s="1320"/>
      <c r="U18" s="1320"/>
    </row>
    <row r="19" spans="1:21" x14ac:dyDescent="0.25">
      <c r="A19" s="1308" t="s">
        <v>1527</v>
      </c>
      <c r="B19" s="1321">
        <v>165.35540346919998</v>
      </c>
      <c r="C19" s="1322">
        <v>161.42492393720002</v>
      </c>
      <c r="D19" s="1322">
        <v>136.209921925</v>
      </c>
      <c r="E19" s="1322">
        <v>144.9947667868</v>
      </c>
      <c r="F19" s="1322">
        <v>158.64894440080002</v>
      </c>
      <c r="G19" s="1322">
        <v>151.38336645179999</v>
      </c>
      <c r="H19" s="1323">
        <v>162.3293415352</v>
      </c>
      <c r="I19" s="1312">
        <v>7.2306326249424346E-2</v>
      </c>
      <c r="J19" s="1312">
        <v>0.11955310617443682</v>
      </c>
      <c r="K19" s="1312">
        <v>-1.8300351065114295E-2</v>
      </c>
      <c r="M19" s="1313"/>
      <c r="O19" s="1326"/>
      <c r="P19" s="1326"/>
      <c r="Q19" s="1326"/>
      <c r="R19" s="1326"/>
      <c r="S19" s="1326"/>
      <c r="T19" s="1326"/>
      <c r="U19" s="1326"/>
    </row>
    <row r="20" spans="1:21" x14ac:dyDescent="0.25">
      <c r="A20" s="1308"/>
      <c r="B20" s="1325">
        <v>5.900287796747037E-2</v>
      </c>
      <c r="C20" s="1317">
        <v>6.0974603001418333E-2</v>
      </c>
      <c r="D20" s="1317">
        <v>5.2981612323174304E-2</v>
      </c>
      <c r="E20" s="1317">
        <v>5.3187949150682395E-2</v>
      </c>
      <c r="F20" s="1317">
        <v>5.6972705314748018E-2</v>
      </c>
      <c r="G20" s="1317">
        <v>5.4279623041662117E-2</v>
      </c>
      <c r="H20" s="1318">
        <v>5.7817225424433877E-2</v>
      </c>
      <c r="I20" s="1312"/>
      <c r="J20" s="1312"/>
      <c r="K20" s="1312"/>
      <c r="M20" s="1313"/>
      <c r="N20" s="67"/>
      <c r="O20" s="1320"/>
      <c r="P20" s="1320"/>
      <c r="Q20" s="1320"/>
      <c r="R20" s="1320"/>
      <c r="S20" s="1320"/>
      <c r="T20" s="1320"/>
      <c r="U20" s="1320"/>
    </row>
    <row r="21" spans="1:21" x14ac:dyDescent="0.25">
      <c r="A21" s="1308" t="s">
        <v>1524</v>
      </c>
      <c r="B21" s="1321">
        <v>13.6394747132</v>
      </c>
      <c r="C21" s="1322">
        <v>13.869975240800001</v>
      </c>
      <c r="D21" s="1322">
        <v>8.2895382499999997</v>
      </c>
      <c r="E21" s="1322">
        <v>14.193696857200001</v>
      </c>
      <c r="F21" s="1322">
        <v>14.362297409600002</v>
      </c>
      <c r="G21" s="1322">
        <v>14.281797573399999</v>
      </c>
      <c r="H21" s="1323">
        <v>13.827765592200002</v>
      </c>
      <c r="I21" s="1312">
        <v>-3.1790954805691718E-2</v>
      </c>
      <c r="J21" s="1312">
        <v>-2.5781251261145055E-2</v>
      </c>
      <c r="K21" s="1312">
        <v>1.3804848277461756E-2</v>
      </c>
      <c r="M21" s="1313"/>
      <c r="O21" s="1326"/>
      <c r="P21" s="1326"/>
      <c r="Q21" s="1326"/>
      <c r="R21" s="1326"/>
      <c r="S21" s="1326"/>
      <c r="T21" s="1326"/>
      <c r="U21" s="1326"/>
    </row>
    <row r="22" spans="1:21" x14ac:dyDescent="0.25">
      <c r="A22" s="1308"/>
      <c r="B22" s="1325">
        <v>4.8669002957211381E-3</v>
      </c>
      <c r="C22" s="1317">
        <v>5.23906849896547E-3</v>
      </c>
      <c r="D22" s="1317">
        <v>3.2243840660994838E-3</v>
      </c>
      <c r="E22" s="1317">
        <v>5.2066267178525619E-3</v>
      </c>
      <c r="F22" s="1317">
        <v>5.1576702325400623E-3</v>
      </c>
      <c r="G22" s="1317">
        <v>5.1208438999029758E-3</v>
      </c>
      <c r="H22" s="1318">
        <v>4.9250679686093316E-3</v>
      </c>
      <c r="I22" s="1312"/>
      <c r="J22" s="1312"/>
      <c r="K22" s="1312"/>
      <c r="M22" s="1313"/>
      <c r="N22" s="67"/>
      <c r="O22" s="1320"/>
      <c r="P22" s="1320"/>
      <c r="Q22" s="1320"/>
      <c r="R22" s="1320"/>
      <c r="S22" s="1320"/>
      <c r="T22" s="1320"/>
      <c r="U22" s="1320"/>
    </row>
    <row r="23" spans="1:21" ht="26.25" x14ac:dyDescent="0.25">
      <c r="A23" s="1327" t="s">
        <v>1529</v>
      </c>
      <c r="B23" s="1321">
        <v>22.006256083</v>
      </c>
      <c r="C23" s="1322">
        <v>30.940205240000001</v>
      </c>
      <c r="D23" s="1322">
        <v>28.697492056800002</v>
      </c>
      <c r="E23" s="1322">
        <v>31.334202342800005</v>
      </c>
      <c r="F23" s="1322">
        <v>32.234347052600008</v>
      </c>
      <c r="G23" s="1322">
        <v>33.122254345599998</v>
      </c>
      <c r="H23" s="1323">
        <v>31.850036612800007</v>
      </c>
      <c r="I23" s="1312">
        <v>-3.8409756761287439E-2</v>
      </c>
      <c r="J23" s="1312">
        <v>1.6462339278872085E-2</v>
      </c>
      <c r="K23" s="1312">
        <v>0.44731736705565295</v>
      </c>
      <c r="M23" s="1313"/>
      <c r="O23" s="1326"/>
      <c r="P23" s="1326"/>
      <c r="Q23" s="1326"/>
      <c r="R23" s="1326"/>
      <c r="S23" s="1326"/>
      <c r="T23" s="1326"/>
      <c r="U23" s="1326"/>
    </row>
    <row r="24" spans="1:21" ht="15.75" thickBot="1" x14ac:dyDescent="0.3">
      <c r="A24" s="1308"/>
      <c r="B24" s="1329">
        <v>7.85237382598147E-3</v>
      </c>
      <c r="C24" s="1330">
        <v>1.1686960633324158E-2</v>
      </c>
      <c r="D24" s="1330">
        <v>1.1162471700394461E-2</v>
      </c>
      <c r="E24" s="1330">
        <v>1.1494221466189933E-2</v>
      </c>
      <c r="F24" s="1330">
        <v>1.1575733847945071E-2</v>
      </c>
      <c r="G24" s="1330">
        <v>1.1876228692150648E-2</v>
      </c>
      <c r="H24" s="1331">
        <v>1.1344102854131384E-2</v>
      </c>
      <c r="I24" s="1312"/>
      <c r="J24" s="1312"/>
      <c r="K24" s="1312"/>
      <c r="M24" s="1313"/>
      <c r="N24" s="67"/>
      <c r="O24" s="1326"/>
      <c r="P24" s="1320"/>
      <c r="Q24" s="1320"/>
      <c r="R24" s="1320"/>
      <c r="S24" s="1320"/>
      <c r="T24" s="1320"/>
      <c r="U24" s="1320"/>
    </row>
    <row r="25" spans="1:21" ht="15.75" thickBot="1" x14ac:dyDescent="0.3">
      <c r="A25" s="1332" t="s">
        <v>1390</v>
      </c>
      <c r="B25" s="1333">
        <v>2802.4972537842</v>
      </c>
      <c r="C25" s="1334">
        <v>2647.4124634062005</v>
      </c>
      <c r="D25" s="1334">
        <v>2570.8904646796</v>
      </c>
      <c r="E25" s="1334">
        <v>2726.083052686</v>
      </c>
      <c r="F25" s="1334">
        <v>2784.6482543586003</v>
      </c>
      <c r="G25" s="1334">
        <v>2788.9539014596003</v>
      </c>
      <c r="H25" s="1335">
        <v>2807.6293932050003</v>
      </c>
      <c r="I25" s="1336">
        <v>6.6962353646742301E-3</v>
      </c>
      <c r="J25" s="1336">
        <v>2.9913373489723005E-2</v>
      </c>
      <c r="K25" s="1336">
        <v>1.8312736663239626E-3</v>
      </c>
      <c r="M25" s="1313"/>
      <c r="N25" s="1320"/>
      <c r="O25" s="1326"/>
      <c r="P25" s="1326"/>
      <c r="Q25" s="1326"/>
      <c r="R25" s="1326"/>
      <c r="S25" s="1326"/>
      <c r="T25" s="1326"/>
      <c r="U25" s="1326"/>
    </row>
    <row r="26" spans="1:21" ht="15.75" thickBot="1" x14ac:dyDescent="0.3">
      <c r="A26" s="441" t="s">
        <v>1480</v>
      </c>
      <c r="B26" s="1337">
        <v>1</v>
      </c>
      <c r="C26" s="1338">
        <v>1</v>
      </c>
      <c r="D26" s="1338">
        <v>1.0000000000000002</v>
      </c>
      <c r="E26" s="1338">
        <v>1</v>
      </c>
      <c r="F26" s="1338">
        <v>1</v>
      </c>
      <c r="G26" s="1338">
        <v>0.99999999999999989</v>
      </c>
      <c r="H26" s="1339">
        <v>1</v>
      </c>
      <c r="I26" s="1340"/>
      <c r="J26" s="1340"/>
      <c r="K26" s="1340"/>
      <c r="M26" s="1313"/>
      <c r="N26" s="1320"/>
      <c r="O26" s="6"/>
      <c r="P26" s="6"/>
      <c r="Q26" s="6"/>
      <c r="R26" s="1320"/>
      <c r="S26" s="1320"/>
      <c r="T26" s="1320"/>
      <c r="U26" s="1320"/>
    </row>
    <row r="27" spans="1:21" x14ac:dyDescent="0.25">
      <c r="M27" s="1307"/>
      <c r="N27" s="1320"/>
      <c r="O27" s="6"/>
      <c r="P27" s="6"/>
      <c r="Q27" s="6"/>
      <c r="R27" s="1341"/>
      <c r="S27" s="1341"/>
      <c r="T27" s="1341"/>
      <c r="U27" s="1341"/>
    </row>
    <row r="28" spans="1:21" x14ac:dyDescent="0.25">
      <c r="N28" s="1320"/>
      <c r="O28" s="791"/>
      <c r="P28" s="791"/>
      <c r="Q28" s="791"/>
      <c r="R28" s="791"/>
      <c r="S28" s="791"/>
      <c r="T28" s="791"/>
      <c r="U28" s="791"/>
    </row>
    <row r="29" spans="1:21" x14ac:dyDescent="0.25">
      <c r="N29" s="1320"/>
      <c r="O29" s="1342"/>
      <c r="P29" s="1342"/>
      <c r="Q29" s="1342"/>
      <c r="R29" s="1342"/>
      <c r="S29" s="1342"/>
      <c r="T29" s="1342"/>
      <c r="U29" s="1342"/>
    </row>
    <row r="33" spans="1:4" x14ac:dyDescent="0.25">
      <c r="A33" s="59"/>
      <c r="B33" s="60"/>
      <c r="C33" s="60"/>
      <c r="D33" s="60"/>
    </row>
    <row r="34" spans="1:4" x14ac:dyDescent="0.25">
      <c r="A34" s="59"/>
      <c r="B34" s="60"/>
      <c r="C34" s="60"/>
      <c r="D34" s="60"/>
    </row>
    <row r="35" spans="1:4" x14ac:dyDescent="0.25">
      <c r="A35" s="59"/>
      <c r="B35" s="60"/>
      <c r="C35" s="60"/>
      <c r="D35" s="60"/>
    </row>
    <row r="36" spans="1:4" x14ac:dyDescent="0.25">
      <c r="A36" s="59"/>
      <c r="B36" s="60"/>
      <c r="C36" s="60"/>
      <c r="D36" s="60"/>
    </row>
    <row r="37" spans="1:4" x14ac:dyDescent="0.25">
      <c r="A37" s="59"/>
      <c r="B37" s="60"/>
      <c r="C37" s="60"/>
      <c r="D37" s="60"/>
    </row>
    <row r="38" spans="1:4" x14ac:dyDescent="0.25">
      <c r="A38" s="59"/>
      <c r="B38" s="60"/>
      <c r="C38" s="60"/>
      <c r="D38" s="60"/>
    </row>
    <row r="39" spans="1:4" x14ac:dyDescent="0.25">
      <c r="A39" s="59"/>
      <c r="B39" s="60"/>
      <c r="C39" s="60"/>
      <c r="D39" s="60"/>
    </row>
    <row r="42" spans="1:4" x14ac:dyDescent="0.25">
      <c r="A42" s="59"/>
    </row>
    <row r="43" spans="1:4" x14ac:dyDescent="0.25">
      <c r="A43" s="59"/>
    </row>
    <row r="44" spans="1:4" x14ac:dyDescent="0.25">
      <c r="A44" s="59"/>
    </row>
    <row r="45" spans="1:4" x14ac:dyDescent="0.25">
      <c r="A45" s="59"/>
    </row>
    <row r="46" spans="1:4" x14ac:dyDescent="0.25">
      <c r="A46" s="59"/>
    </row>
    <row r="47" spans="1:4" x14ac:dyDescent="0.25">
      <c r="A47" s="59"/>
    </row>
    <row r="48" spans="1:4" x14ac:dyDescent="0.25">
      <c r="A48" s="59"/>
    </row>
  </sheetData>
  <mergeCells count="3">
    <mergeCell ref="A2:K2"/>
    <mergeCell ref="A3:K3"/>
    <mergeCell ref="A4:K4"/>
  </mergeCells>
  <pageMargins left="0.7" right="0.7" top="0.75" bottom="0.75" header="0.3" footer="0.3"/>
  <pageSetup scale="7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zoomScaleNormal="100" workbookViewId="0">
      <selection activeCell="D27" sqref="D27"/>
    </sheetView>
  </sheetViews>
  <sheetFormatPr baseColWidth="10" defaultColWidth="11.42578125" defaultRowHeight="15" x14ac:dyDescent="0.25"/>
  <cols>
    <col min="1" max="1" width="15.5703125" style="442" customWidth="1"/>
    <col min="2" max="2" width="17.5703125" style="442" customWidth="1"/>
    <col min="3" max="3" width="27.5703125" style="442" customWidth="1"/>
    <col min="4" max="4" width="25.42578125" style="442" customWidth="1"/>
    <col min="5" max="5" width="18.42578125" style="442" customWidth="1"/>
    <col min="6" max="7" width="11.42578125" style="442"/>
    <col min="8" max="9" width="13.5703125" style="442" bestFit="1" customWidth="1"/>
    <col min="10" max="10" width="11.42578125" style="442"/>
    <col min="11" max="11" width="13.5703125" style="442" bestFit="1" customWidth="1"/>
    <col min="12" max="16384" width="11.42578125" style="442"/>
  </cols>
  <sheetData>
    <row r="1" spans="1:7" ht="15.75" x14ac:dyDescent="0.25">
      <c r="A1" s="1854" t="s">
        <v>1652</v>
      </c>
      <c r="B1" s="1855"/>
      <c r="C1" s="1855"/>
      <c r="D1" s="1855"/>
      <c r="E1" s="1856"/>
    </row>
    <row r="2" spans="1:7" ht="15.75" x14ac:dyDescent="0.25">
      <c r="A2" s="1967" t="s">
        <v>1814</v>
      </c>
      <c r="B2" s="1858"/>
      <c r="C2" s="1858"/>
      <c r="D2" s="1858"/>
      <c r="E2" s="1859"/>
    </row>
    <row r="3" spans="1:7" x14ac:dyDescent="0.25">
      <c r="A3" s="1968" t="s">
        <v>1586</v>
      </c>
      <c r="B3" s="1969"/>
      <c r="C3" s="1969"/>
      <c r="D3" s="1969"/>
      <c r="E3" s="1970"/>
    </row>
    <row r="4" spans="1:7" x14ac:dyDescent="0.25">
      <c r="A4" s="1968" t="s">
        <v>1589</v>
      </c>
      <c r="B4" s="1969"/>
      <c r="C4" s="1969"/>
      <c r="D4" s="1969"/>
      <c r="E4" s="1970"/>
    </row>
    <row r="5" spans="1:7" ht="3.75" customHeight="1" x14ac:dyDescent="0.3">
      <c r="A5" s="1343"/>
      <c r="B5" s="443"/>
      <c r="C5" s="443"/>
      <c r="D5" s="443"/>
      <c r="E5" s="1344"/>
    </row>
    <row r="6" spans="1:7" ht="25.5" customHeight="1" x14ac:dyDescent="0.25">
      <c r="A6" s="1971" t="s">
        <v>1653</v>
      </c>
      <c r="B6" s="1972"/>
      <c r="C6" s="1973" t="s">
        <v>1654</v>
      </c>
      <c r="D6" s="1973" t="s">
        <v>1655</v>
      </c>
      <c r="E6" s="1974" t="s">
        <v>1</v>
      </c>
    </row>
    <row r="7" spans="1:7" x14ac:dyDescent="0.25">
      <c r="A7" s="1345" t="s">
        <v>1656</v>
      </c>
      <c r="B7" s="444" t="s">
        <v>1657</v>
      </c>
      <c r="C7" s="1973"/>
      <c r="D7" s="1973"/>
      <c r="E7" s="1974"/>
    </row>
    <row r="8" spans="1:7" x14ac:dyDescent="0.25">
      <c r="A8" s="1346">
        <v>0</v>
      </c>
      <c r="B8" s="1346">
        <v>30</v>
      </c>
      <c r="C8" s="1347">
        <v>435.58259546620008</v>
      </c>
      <c r="D8" s="1347">
        <v>632.08880027579994</v>
      </c>
      <c r="E8" s="1348">
        <f>+D8+C8</f>
        <v>1067.671395742</v>
      </c>
      <c r="F8" s="445"/>
      <c r="G8" s="446"/>
    </row>
    <row r="9" spans="1:7" x14ac:dyDescent="0.25">
      <c r="A9" s="1346">
        <v>31</v>
      </c>
      <c r="B9" s="1346">
        <v>60</v>
      </c>
      <c r="C9" s="1347">
        <v>424.25320867160002</v>
      </c>
      <c r="D9" s="1347">
        <v>293.69498397680002</v>
      </c>
      <c r="E9" s="1348">
        <f t="shared" ref="E9:E47" si="0">+D9+C9</f>
        <v>717.94819264839998</v>
      </c>
      <c r="F9" s="445"/>
    </row>
    <row r="10" spans="1:7" x14ac:dyDescent="0.25">
      <c r="A10" s="1346">
        <v>61</v>
      </c>
      <c r="B10" s="1346">
        <v>90</v>
      </c>
      <c r="C10" s="1347">
        <v>366.38086061920001</v>
      </c>
      <c r="D10" s="1347">
        <v>269.50215633319999</v>
      </c>
      <c r="E10" s="1348">
        <f t="shared" si="0"/>
        <v>635.8830169524</v>
      </c>
      <c r="F10" s="445"/>
    </row>
    <row r="11" spans="1:7" x14ac:dyDescent="0.25">
      <c r="A11" s="1346">
        <v>91</v>
      </c>
      <c r="B11" s="1346">
        <v>120</v>
      </c>
      <c r="C11" s="1347">
        <v>203.02336835200001</v>
      </c>
      <c r="D11" s="1347">
        <v>220.01952119000001</v>
      </c>
      <c r="E11" s="1348">
        <f t="shared" si="0"/>
        <v>423.04288954200001</v>
      </c>
      <c r="F11" s="445"/>
    </row>
    <row r="12" spans="1:7" x14ac:dyDescent="0.25">
      <c r="A12" s="1346">
        <v>121</v>
      </c>
      <c r="B12" s="1346">
        <v>150</v>
      </c>
      <c r="C12" s="1347">
        <v>217.80303399260004</v>
      </c>
      <c r="D12" s="1347">
        <v>347.69228589340003</v>
      </c>
      <c r="E12" s="1348">
        <f t="shared" si="0"/>
        <v>565.49531988600006</v>
      </c>
      <c r="F12" s="445"/>
    </row>
    <row r="13" spans="1:7" x14ac:dyDescent="0.25">
      <c r="A13" s="1346">
        <v>151</v>
      </c>
      <c r="B13" s="1346">
        <v>180</v>
      </c>
      <c r="C13" s="1347">
        <v>154.30653359940001</v>
      </c>
      <c r="D13" s="1347">
        <v>248.49031960759999</v>
      </c>
      <c r="E13" s="1348">
        <f t="shared" si="0"/>
        <v>402.79685320700003</v>
      </c>
      <c r="F13" s="445"/>
    </row>
    <row r="14" spans="1:7" x14ac:dyDescent="0.25">
      <c r="A14" s="1346">
        <v>181</v>
      </c>
      <c r="B14" s="1346">
        <v>210</v>
      </c>
      <c r="C14" s="1347">
        <v>98.895673802800019</v>
      </c>
      <c r="D14" s="1347">
        <v>371.71528367259998</v>
      </c>
      <c r="E14" s="1348">
        <f t="shared" si="0"/>
        <v>470.61095747540003</v>
      </c>
      <c r="F14" s="445"/>
    </row>
    <row r="15" spans="1:7" x14ac:dyDescent="0.25">
      <c r="A15" s="1346">
        <v>211</v>
      </c>
      <c r="B15" s="1346">
        <v>240</v>
      </c>
      <c r="C15" s="1347">
        <v>174.20150984600002</v>
      </c>
      <c r="D15" s="1347">
        <v>161.62746646620002</v>
      </c>
      <c r="E15" s="1348">
        <f t="shared" si="0"/>
        <v>335.82897631220004</v>
      </c>
      <c r="F15" s="445"/>
    </row>
    <row r="16" spans="1:7" x14ac:dyDescent="0.25">
      <c r="A16" s="1346">
        <v>241</v>
      </c>
      <c r="B16" s="1346">
        <v>270</v>
      </c>
      <c r="C16" s="1347">
        <v>175.3906409738</v>
      </c>
      <c r="D16" s="1347">
        <v>226.06978243080002</v>
      </c>
      <c r="E16" s="1348">
        <f t="shared" si="0"/>
        <v>401.46042340460002</v>
      </c>
      <c r="F16" s="445"/>
    </row>
    <row r="17" spans="1:6" x14ac:dyDescent="0.25">
      <c r="A17" s="1346">
        <v>271</v>
      </c>
      <c r="B17" s="1346">
        <v>300</v>
      </c>
      <c r="C17" s="1347">
        <v>244.55849434940001</v>
      </c>
      <c r="D17" s="1347">
        <v>242.20931094779999</v>
      </c>
      <c r="E17" s="1348">
        <f t="shared" si="0"/>
        <v>486.76780529719997</v>
      </c>
      <c r="F17" s="445"/>
    </row>
    <row r="18" spans="1:6" x14ac:dyDescent="0.25">
      <c r="A18" s="1346">
        <v>301</v>
      </c>
      <c r="B18" s="1346">
        <v>330</v>
      </c>
      <c r="C18" s="1347">
        <v>203.17969396340001</v>
      </c>
      <c r="D18" s="1347">
        <v>347.47905143700001</v>
      </c>
      <c r="E18" s="1348">
        <f t="shared" si="0"/>
        <v>550.65874540039999</v>
      </c>
      <c r="F18" s="445"/>
    </row>
    <row r="19" spans="1:6" x14ac:dyDescent="0.25">
      <c r="A19" s="1346">
        <v>331</v>
      </c>
      <c r="B19" s="1346">
        <v>360</v>
      </c>
      <c r="C19" s="1347">
        <v>130.90048360899999</v>
      </c>
      <c r="D19" s="1347">
        <v>161.72737879900001</v>
      </c>
      <c r="E19" s="1348">
        <f t="shared" si="0"/>
        <v>292.627862408</v>
      </c>
      <c r="F19" s="445"/>
    </row>
    <row r="20" spans="1:6" x14ac:dyDescent="0.25">
      <c r="A20" s="1346">
        <v>361</v>
      </c>
      <c r="B20" s="1346">
        <v>420</v>
      </c>
      <c r="C20" s="1347">
        <v>262.04840686919999</v>
      </c>
      <c r="D20" s="1347">
        <v>245.38581446540002</v>
      </c>
      <c r="E20" s="1348">
        <f t="shared" si="0"/>
        <v>507.43422133460001</v>
      </c>
      <c r="F20" s="445"/>
    </row>
    <row r="21" spans="1:6" x14ac:dyDescent="0.25">
      <c r="A21" s="1346">
        <v>421</v>
      </c>
      <c r="B21" s="1346">
        <v>480</v>
      </c>
      <c r="C21" s="1347">
        <v>226.46552396300004</v>
      </c>
      <c r="D21" s="1347">
        <v>127.86953056360002</v>
      </c>
      <c r="E21" s="1348">
        <f t="shared" si="0"/>
        <v>354.33505452660006</v>
      </c>
      <c r="F21" s="445"/>
    </row>
    <row r="22" spans="1:6" x14ac:dyDescent="0.25">
      <c r="A22" s="1346">
        <v>481</v>
      </c>
      <c r="B22" s="1346">
        <v>540</v>
      </c>
      <c r="C22" s="1347">
        <v>267.42974059200003</v>
      </c>
      <c r="D22" s="1347">
        <v>287.44730572460003</v>
      </c>
      <c r="E22" s="1348">
        <f t="shared" si="0"/>
        <v>554.87704631660006</v>
      </c>
      <c r="F22" s="445"/>
    </row>
    <row r="23" spans="1:6" x14ac:dyDescent="0.25">
      <c r="A23" s="1346">
        <v>541</v>
      </c>
      <c r="B23" s="1346">
        <v>600</v>
      </c>
      <c r="C23" s="1347">
        <v>262.52948350859998</v>
      </c>
      <c r="D23" s="1347">
        <v>100.87750365560001</v>
      </c>
      <c r="E23" s="1348">
        <f t="shared" si="0"/>
        <v>363.40698716420002</v>
      </c>
      <c r="F23" s="445"/>
    </row>
    <row r="24" spans="1:6" x14ac:dyDescent="0.25">
      <c r="A24" s="1346">
        <v>601</v>
      </c>
      <c r="B24" s="1346">
        <v>660</v>
      </c>
      <c r="C24" s="1347">
        <v>198.2250722718</v>
      </c>
      <c r="D24" s="1347">
        <v>75.453418035799999</v>
      </c>
      <c r="E24" s="1348">
        <f t="shared" si="0"/>
        <v>273.67849030759999</v>
      </c>
      <c r="F24" s="445"/>
    </row>
    <row r="25" spans="1:6" x14ac:dyDescent="0.25">
      <c r="A25" s="1346">
        <v>661</v>
      </c>
      <c r="B25" s="1346">
        <v>720</v>
      </c>
      <c r="C25" s="1347">
        <v>244.76925920580004</v>
      </c>
      <c r="D25" s="1347">
        <v>49.856462268200005</v>
      </c>
      <c r="E25" s="1348">
        <f t="shared" si="0"/>
        <v>294.62572147400004</v>
      </c>
      <c r="F25" s="445"/>
    </row>
    <row r="26" spans="1:6" x14ac:dyDescent="0.25">
      <c r="A26" s="1346">
        <v>721</v>
      </c>
      <c r="B26" s="1346">
        <v>810</v>
      </c>
      <c r="C26" s="1347">
        <v>168.06411446300001</v>
      </c>
      <c r="D26" s="1347">
        <v>103.67019209400002</v>
      </c>
      <c r="E26" s="1348">
        <f t="shared" si="0"/>
        <v>271.73430655700002</v>
      </c>
      <c r="F26" s="445"/>
    </row>
    <row r="27" spans="1:6" x14ac:dyDescent="0.25">
      <c r="A27" s="1346">
        <v>811</v>
      </c>
      <c r="B27" s="1346">
        <v>900</v>
      </c>
      <c r="C27" s="1347">
        <v>208.50872800659999</v>
      </c>
      <c r="D27" s="1347">
        <v>161.85598397360002</v>
      </c>
      <c r="E27" s="1348">
        <f t="shared" si="0"/>
        <v>370.36471198020001</v>
      </c>
      <c r="F27" s="445"/>
    </row>
    <row r="28" spans="1:6" x14ac:dyDescent="0.25">
      <c r="A28" s="1346">
        <v>901</v>
      </c>
      <c r="B28" s="1346">
        <v>990</v>
      </c>
      <c r="C28" s="1347">
        <v>112.33971836640001</v>
      </c>
      <c r="D28" s="1347">
        <v>77.366333357599999</v>
      </c>
      <c r="E28" s="1348">
        <f t="shared" si="0"/>
        <v>189.70605172400002</v>
      </c>
      <c r="F28" s="445"/>
    </row>
    <row r="29" spans="1:6" x14ac:dyDescent="0.25">
      <c r="A29" s="1346">
        <v>991</v>
      </c>
      <c r="B29" s="1346">
        <v>1080</v>
      </c>
      <c r="C29" s="1347">
        <v>145.68557434339999</v>
      </c>
      <c r="D29" s="1347">
        <v>60.765186934200003</v>
      </c>
      <c r="E29" s="1348">
        <f t="shared" si="0"/>
        <v>206.45076127760001</v>
      </c>
      <c r="F29" s="445"/>
    </row>
    <row r="30" spans="1:6" x14ac:dyDescent="0.25">
      <c r="A30" s="1346">
        <v>1081</v>
      </c>
      <c r="B30" s="1346">
        <v>1260</v>
      </c>
      <c r="C30" s="1347">
        <v>235.35599862460001</v>
      </c>
      <c r="D30" s="1347">
        <v>153.7487524874</v>
      </c>
      <c r="E30" s="1348">
        <f t="shared" si="0"/>
        <v>389.10475111200003</v>
      </c>
      <c r="F30" s="445"/>
    </row>
    <row r="31" spans="1:6" x14ac:dyDescent="0.25">
      <c r="A31" s="1346">
        <v>1261</v>
      </c>
      <c r="B31" s="1346">
        <v>1440</v>
      </c>
      <c r="C31" s="1347">
        <v>233.59113424500001</v>
      </c>
      <c r="D31" s="1347">
        <v>106.8973779776</v>
      </c>
      <c r="E31" s="1348">
        <f t="shared" si="0"/>
        <v>340.48851222259998</v>
      </c>
      <c r="F31" s="445"/>
    </row>
    <row r="32" spans="1:6" x14ac:dyDescent="0.25">
      <c r="A32" s="1346">
        <v>1441</v>
      </c>
      <c r="B32" s="1346">
        <v>1620</v>
      </c>
      <c r="C32" s="1347">
        <v>129.5368948608</v>
      </c>
      <c r="D32" s="1347">
        <v>125.7298099218</v>
      </c>
      <c r="E32" s="1348">
        <f t="shared" si="0"/>
        <v>255.26670478260002</v>
      </c>
      <c r="F32" s="445"/>
    </row>
    <row r="33" spans="1:6" x14ac:dyDescent="0.25">
      <c r="A33" s="1346">
        <v>1621</v>
      </c>
      <c r="B33" s="1346">
        <v>1800</v>
      </c>
      <c r="C33" s="1347">
        <v>211.48511366220001</v>
      </c>
      <c r="D33" s="1347">
        <v>118.84555083520002</v>
      </c>
      <c r="E33" s="1348">
        <f t="shared" si="0"/>
        <v>330.33066449739999</v>
      </c>
      <c r="F33" s="445"/>
    </row>
    <row r="34" spans="1:6" x14ac:dyDescent="0.25">
      <c r="A34" s="1346">
        <v>1801</v>
      </c>
      <c r="B34" s="1346">
        <v>1980</v>
      </c>
      <c r="C34" s="1347">
        <v>207.54385631560001</v>
      </c>
      <c r="D34" s="1347">
        <v>153.6730086206</v>
      </c>
      <c r="E34" s="1348">
        <f t="shared" si="0"/>
        <v>361.21686493620001</v>
      </c>
      <c r="F34" s="445"/>
    </row>
    <row r="35" spans="1:6" x14ac:dyDescent="0.25">
      <c r="A35" s="1346">
        <v>1981</v>
      </c>
      <c r="B35" s="1346">
        <v>2160</v>
      </c>
      <c r="C35" s="1347">
        <v>67.702042395399999</v>
      </c>
      <c r="D35" s="1347">
        <v>69.401799132400001</v>
      </c>
      <c r="E35" s="1348">
        <f t="shared" si="0"/>
        <v>137.1038415278</v>
      </c>
      <c r="F35" s="445"/>
    </row>
    <row r="36" spans="1:6" x14ac:dyDescent="0.25">
      <c r="A36" s="1346">
        <v>2161</v>
      </c>
      <c r="B36" s="1346">
        <v>2340</v>
      </c>
      <c r="C36" s="1347">
        <v>168.06102417020003</v>
      </c>
      <c r="D36" s="1347">
        <v>44.887806045600001</v>
      </c>
      <c r="E36" s="1348">
        <f t="shared" si="0"/>
        <v>212.94883021580003</v>
      </c>
      <c r="F36" s="445"/>
    </row>
    <row r="37" spans="1:6" x14ac:dyDescent="0.25">
      <c r="A37" s="1346">
        <v>2341</v>
      </c>
      <c r="B37" s="1346">
        <v>2520</v>
      </c>
      <c r="C37" s="1347">
        <v>75.413887834600004</v>
      </c>
      <c r="D37" s="1347">
        <v>24.8825476158</v>
      </c>
      <c r="E37" s="1348">
        <f t="shared" si="0"/>
        <v>100.2964354504</v>
      </c>
      <c r="F37" s="445"/>
    </row>
    <row r="38" spans="1:6" x14ac:dyDescent="0.25">
      <c r="A38" s="1346">
        <v>2521</v>
      </c>
      <c r="B38" s="1346">
        <v>2700</v>
      </c>
      <c r="C38" s="1347">
        <v>90.480775912800013</v>
      </c>
      <c r="D38" s="1347">
        <v>87.780446535600007</v>
      </c>
      <c r="E38" s="1348">
        <f t="shared" si="0"/>
        <v>178.26122244840002</v>
      </c>
      <c r="F38" s="445"/>
    </row>
    <row r="39" spans="1:6" x14ac:dyDescent="0.25">
      <c r="A39" s="1346">
        <v>2701</v>
      </c>
      <c r="B39" s="1346">
        <v>2880</v>
      </c>
      <c r="C39" s="1347">
        <v>103.02250992740001</v>
      </c>
      <c r="D39" s="1347">
        <v>7.1392179837999992</v>
      </c>
      <c r="E39" s="1348">
        <f t="shared" si="0"/>
        <v>110.1617279112</v>
      </c>
      <c r="F39" s="445"/>
    </row>
    <row r="40" spans="1:6" x14ac:dyDescent="0.25">
      <c r="A40" s="1346">
        <v>2881</v>
      </c>
      <c r="B40" s="1346">
        <v>3060</v>
      </c>
      <c r="C40" s="1347">
        <v>141.19705473440001</v>
      </c>
      <c r="D40" s="1347">
        <v>4.3193131128000006</v>
      </c>
      <c r="E40" s="1348">
        <f t="shared" si="0"/>
        <v>145.5163678472</v>
      </c>
      <c r="F40" s="445"/>
    </row>
    <row r="41" spans="1:6" x14ac:dyDescent="0.25">
      <c r="A41" s="1346">
        <v>3061</v>
      </c>
      <c r="B41" s="1346">
        <v>3240</v>
      </c>
      <c r="C41" s="1347">
        <v>47.133437404200002</v>
      </c>
      <c r="D41" s="1347">
        <v>31.022411432600002</v>
      </c>
      <c r="E41" s="1348">
        <f t="shared" si="0"/>
        <v>78.155848836800004</v>
      </c>
      <c r="F41" s="445"/>
    </row>
    <row r="42" spans="1:6" x14ac:dyDescent="0.25">
      <c r="A42" s="1346">
        <v>3241</v>
      </c>
      <c r="B42" s="1346">
        <v>3510</v>
      </c>
      <c r="C42" s="1347">
        <v>96.400163445600015</v>
      </c>
      <c r="D42" s="1347">
        <v>222.11058042180002</v>
      </c>
      <c r="E42" s="1348">
        <f t="shared" si="0"/>
        <v>318.51074386740004</v>
      </c>
      <c r="F42" s="445"/>
    </row>
    <row r="43" spans="1:6" x14ac:dyDescent="0.25">
      <c r="A43" s="1346">
        <v>3511</v>
      </c>
      <c r="B43" s="1346">
        <v>3780</v>
      </c>
      <c r="C43" s="1347">
        <v>147.91143751440001</v>
      </c>
      <c r="D43" s="1347">
        <v>216.08713066780001</v>
      </c>
      <c r="E43" s="1348">
        <f t="shared" si="0"/>
        <v>363.99856818220002</v>
      </c>
      <c r="F43" s="445"/>
    </row>
    <row r="44" spans="1:6" x14ac:dyDescent="0.25">
      <c r="A44" s="1346">
        <v>3781</v>
      </c>
      <c r="B44" s="1346">
        <v>4050</v>
      </c>
      <c r="C44" s="1347">
        <v>37.474887713200005</v>
      </c>
      <c r="D44" s="1347">
        <v>0</v>
      </c>
      <c r="E44" s="1348">
        <f t="shared" si="0"/>
        <v>37.474887713200005</v>
      </c>
      <c r="F44" s="445"/>
    </row>
    <row r="45" spans="1:6" x14ac:dyDescent="0.25">
      <c r="A45" s="1346">
        <v>4051</v>
      </c>
      <c r="B45" s="1346">
        <v>4320</v>
      </c>
      <c r="C45" s="1347">
        <v>0</v>
      </c>
      <c r="D45" s="1347">
        <v>82.015310698999997</v>
      </c>
      <c r="E45" s="1348">
        <f t="shared" si="0"/>
        <v>82.015310698999997</v>
      </c>
      <c r="F45" s="445"/>
    </row>
    <row r="46" spans="1:6" x14ac:dyDescent="0.25">
      <c r="A46" s="1346">
        <v>4321</v>
      </c>
      <c r="B46" s="1346">
        <v>4590</v>
      </c>
      <c r="C46" s="1347">
        <v>0</v>
      </c>
      <c r="D46" s="1347">
        <v>111.21473365800001</v>
      </c>
      <c r="E46" s="1348">
        <f t="shared" si="0"/>
        <v>111.21473365800001</v>
      </c>
      <c r="F46" s="445"/>
    </row>
    <row r="47" spans="1:6" ht="15.75" thickBot="1" x14ac:dyDescent="0.3">
      <c r="A47" s="1596">
        <v>5131</v>
      </c>
      <c r="B47" s="1596">
        <v>5400</v>
      </c>
      <c r="C47" s="1595">
        <v>2.9694591822</v>
      </c>
      <c r="D47" s="1595">
        <v>0</v>
      </c>
      <c r="E47" s="1348">
        <f t="shared" si="0"/>
        <v>2.9694591822</v>
      </c>
      <c r="F47" s="445"/>
    </row>
    <row r="48" spans="1:6" ht="15.75" thickBot="1" x14ac:dyDescent="0.3">
      <c r="A48" s="1965" t="s">
        <v>1</v>
      </c>
      <c r="B48" s="1966"/>
      <c r="C48" s="1349">
        <f>SUM(C8:C47)</f>
        <v>6919.8213967778001</v>
      </c>
      <c r="D48" s="1350">
        <f>SUM(D8:D47)</f>
        <v>6372.6198692505986</v>
      </c>
      <c r="E48" s="1351">
        <f>SUM(E8:E47)</f>
        <v>13292.441266028403</v>
      </c>
    </row>
    <row r="49" spans="1:5" x14ac:dyDescent="0.25">
      <c r="A49" s="37"/>
      <c r="B49" s="37"/>
      <c r="C49" s="1352"/>
      <c r="D49" s="1352"/>
      <c r="E49" s="1352"/>
    </row>
    <row r="50" spans="1:5" x14ac:dyDescent="0.25">
      <c r="A50" s="447" t="s">
        <v>1658</v>
      </c>
      <c r="B50" s="447"/>
      <c r="C50" s="447"/>
      <c r="D50" s="1353"/>
      <c r="E50" s="1354"/>
    </row>
    <row r="51" spans="1:5" x14ac:dyDescent="0.25">
      <c r="A51" s="447" t="s">
        <v>1659</v>
      </c>
      <c r="B51" s="447"/>
      <c r="C51" s="447"/>
      <c r="D51" s="1353"/>
      <c r="E51" s="1354"/>
    </row>
    <row r="52" spans="1:5" x14ac:dyDescent="0.25">
      <c r="A52" s="447"/>
      <c r="B52" s="447"/>
      <c r="C52" s="447"/>
      <c r="D52" s="1353"/>
      <c r="E52" s="1354"/>
    </row>
    <row r="53" spans="1:5" x14ac:dyDescent="0.25">
      <c r="A53" s="447"/>
      <c r="B53" s="447"/>
      <c r="C53" s="1355"/>
      <c r="D53" s="1355"/>
      <c r="E53" s="1354"/>
    </row>
    <row r="54" spans="1:5" x14ac:dyDescent="0.25">
      <c r="A54" s="447"/>
      <c r="B54" s="447"/>
      <c r="C54" s="768"/>
      <c r="E54" s="1354"/>
    </row>
    <row r="55" spans="1:5" x14ac:dyDescent="0.25">
      <c r="A55" s="447"/>
      <c r="B55" s="447"/>
      <c r="C55" s="768"/>
      <c r="D55" s="1290"/>
      <c r="E55" s="1354"/>
    </row>
    <row r="56" spans="1:5" x14ac:dyDescent="0.25">
      <c r="A56" s="447"/>
      <c r="B56" s="447"/>
      <c r="C56" s="768"/>
      <c r="D56" s="1290"/>
      <c r="E56" s="1354"/>
    </row>
    <row r="57" spans="1:5" x14ac:dyDescent="0.25">
      <c r="A57" s="447"/>
      <c r="B57" s="447"/>
      <c r="C57" s="768"/>
      <c r="D57" s="1290"/>
      <c r="E57" s="1354"/>
    </row>
    <row r="58" spans="1:5" x14ac:dyDescent="0.25">
      <c r="A58" s="447"/>
      <c r="B58" s="447"/>
      <c r="C58" s="1355"/>
      <c r="D58" s="1353"/>
      <c r="E58" s="1354"/>
    </row>
    <row r="59" spans="1:5" x14ac:dyDescent="0.25">
      <c r="A59" s="447"/>
      <c r="B59" s="447"/>
      <c r="C59" s="447"/>
      <c r="D59" s="1353"/>
      <c r="E59" s="1354"/>
    </row>
    <row r="60" spans="1:5" x14ac:dyDescent="0.25">
      <c r="A60" s="447"/>
      <c r="B60" s="447"/>
      <c r="D60" s="1353"/>
      <c r="E60" s="1354"/>
    </row>
    <row r="61" spans="1:5" x14ac:dyDescent="0.25">
      <c r="A61" s="447"/>
      <c r="B61" s="447"/>
      <c r="C61" s="447"/>
      <c r="D61" s="1353"/>
      <c r="E61" s="1354"/>
    </row>
    <row r="62" spans="1:5" x14ac:dyDescent="0.25">
      <c r="A62" s="447"/>
      <c r="B62" s="447"/>
      <c r="C62" s="447"/>
      <c r="D62" s="1353"/>
      <c r="E62" s="1354"/>
    </row>
    <row r="63" spans="1:5" x14ac:dyDescent="0.25">
      <c r="A63" s="447"/>
      <c r="B63" s="447"/>
      <c r="C63" s="447"/>
      <c r="D63" s="1353"/>
      <c r="E63" s="1354"/>
    </row>
    <row r="64" spans="1:5" x14ac:dyDescent="0.25">
      <c r="A64" s="447"/>
      <c r="B64" s="447"/>
      <c r="C64" s="447"/>
      <c r="D64" s="1353"/>
      <c r="E64" s="1354"/>
    </row>
    <row r="65" spans="1:5" x14ac:dyDescent="0.25">
      <c r="A65" s="447"/>
      <c r="B65" s="447"/>
      <c r="C65" s="447"/>
      <c r="D65" s="1353"/>
      <c r="E65" s="1354"/>
    </row>
    <row r="66" spans="1:5" x14ac:dyDescent="0.25">
      <c r="A66" s="447"/>
      <c r="B66" s="447"/>
      <c r="C66" s="447"/>
      <c r="D66" s="1353"/>
      <c r="E66" s="1354"/>
    </row>
    <row r="67" spans="1:5" x14ac:dyDescent="0.25">
      <c r="A67" s="447"/>
      <c r="B67" s="447"/>
      <c r="C67" s="447"/>
      <c r="D67" s="1353"/>
      <c r="E67" s="1354"/>
    </row>
    <row r="68" spans="1:5" x14ac:dyDescent="0.25">
      <c r="A68" s="447"/>
      <c r="B68" s="447"/>
      <c r="C68" s="447"/>
      <c r="D68" s="1353"/>
      <c r="E68" s="1354"/>
    </row>
    <row r="69" spans="1:5" x14ac:dyDescent="0.25">
      <c r="A69" s="447"/>
      <c r="B69" s="447"/>
      <c r="C69" s="447"/>
      <c r="D69" s="1353"/>
      <c r="E69" s="1354"/>
    </row>
    <row r="70" spans="1:5" x14ac:dyDescent="0.25">
      <c r="A70" s="447"/>
      <c r="B70" s="447"/>
      <c r="C70" s="447"/>
      <c r="D70" s="1353"/>
      <c r="E70" s="1354"/>
    </row>
    <row r="71" spans="1:5" x14ac:dyDescent="0.25">
      <c r="A71" s="447"/>
      <c r="B71" s="447"/>
      <c r="C71" s="447"/>
      <c r="D71" s="1353"/>
      <c r="E71" s="1354"/>
    </row>
    <row r="72" spans="1:5" x14ac:dyDescent="0.25">
      <c r="A72" s="447"/>
      <c r="B72" s="447"/>
      <c r="C72" s="447"/>
      <c r="D72" s="1353"/>
      <c r="E72" s="1354"/>
    </row>
    <row r="73" spans="1:5" x14ac:dyDescent="0.25">
      <c r="A73" s="447"/>
      <c r="B73" s="447"/>
      <c r="C73" s="447"/>
      <c r="D73" s="1353"/>
      <c r="E73" s="1354"/>
    </row>
    <row r="74" spans="1:5" x14ac:dyDescent="0.25">
      <c r="A74" s="447"/>
      <c r="B74" s="447"/>
      <c r="C74" s="447"/>
      <c r="D74" s="1353"/>
      <c r="E74" s="1354"/>
    </row>
    <row r="75" spans="1:5" x14ac:dyDescent="0.25">
      <c r="A75" s="447"/>
      <c r="B75" s="447"/>
      <c r="C75" s="447"/>
      <c r="D75" s="1353"/>
      <c r="E75" s="1354"/>
    </row>
    <row r="76" spans="1:5" x14ac:dyDescent="0.25">
      <c r="A76" s="447"/>
      <c r="B76" s="447"/>
      <c r="C76" s="447"/>
      <c r="D76" s="1353"/>
      <c r="E76" s="1354"/>
    </row>
    <row r="77" spans="1:5" x14ac:dyDescent="0.25">
      <c r="A77" s="447"/>
      <c r="B77" s="447"/>
      <c r="C77" s="447"/>
      <c r="D77" s="1353"/>
      <c r="E77" s="1354"/>
    </row>
    <row r="78" spans="1:5" x14ac:dyDescent="0.25">
      <c r="A78" s="447"/>
      <c r="B78" s="447"/>
      <c r="C78" s="447"/>
      <c r="D78" s="1353"/>
      <c r="E78" s="1354"/>
    </row>
    <row r="79" spans="1:5" x14ac:dyDescent="0.25">
      <c r="A79" s="447"/>
      <c r="B79" s="447"/>
      <c r="C79" s="447"/>
      <c r="D79" s="1353"/>
      <c r="E79" s="1354"/>
    </row>
    <row r="80" spans="1:5" x14ac:dyDescent="0.25">
      <c r="A80" s="447"/>
      <c r="B80" s="447"/>
      <c r="C80" s="447"/>
      <c r="D80" s="1353"/>
      <c r="E80" s="1354"/>
    </row>
    <row r="81" spans="1:5" x14ac:dyDescent="0.25">
      <c r="A81" s="447"/>
      <c r="B81" s="447"/>
      <c r="C81" s="447"/>
      <c r="D81" s="1353"/>
      <c r="E81" s="1354"/>
    </row>
    <row r="82" spans="1:5" x14ac:dyDescent="0.25">
      <c r="A82" s="447"/>
      <c r="B82" s="447"/>
      <c r="C82" s="447"/>
      <c r="D82" s="1353"/>
      <c r="E82" s="1354"/>
    </row>
    <row r="83" spans="1:5" x14ac:dyDescent="0.25">
      <c r="A83" s="447"/>
      <c r="B83" s="447"/>
      <c r="C83" s="447"/>
      <c r="D83" s="1353"/>
      <c r="E83" s="1354"/>
    </row>
    <row r="84" spans="1:5" x14ac:dyDescent="0.25">
      <c r="A84" s="447"/>
      <c r="B84" s="447"/>
      <c r="C84" s="447"/>
      <c r="D84" s="1353"/>
      <c r="E84" s="1354"/>
    </row>
    <row r="85" spans="1:5" x14ac:dyDescent="0.25">
      <c r="A85" s="447"/>
      <c r="B85" s="447"/>
      <c r="C85" s="447"/>
      <c r="D85" s="1353"/>
      <c r="E85" s="1354"/>
    </row>
    <row r="86" spans="1:5" x14ac:dyDescent="0.25">
      <c r="A86" s="447"/>
      <c r="B86" s="447"/>
      <c r="C86" s="447"/>
      <c r="D86" s="1353"/>
      <c r="E86" s="1354"/>
    </row>
    <row r="87" spans="1:5" x14ac:dyDescent="0.25">
      <c r="A87" s="447"/>
      <c r="B87" s="447"/>
      <c r="C87" s="447"/>
      <c r="D87" s="1353"/>
      <c r="E87" s="1354"/>
    </row>
    <row r="88" spans="1:5" x14ac:dyDescent="0.25">
      <c r="A88" s="447"/>
      <c r="B88" s="447"/>
      <c r="C88" s="447"/>
      <c r="D88" s="1353"/>
      <c r="E88" s="1354"/>
    </row>
    <row r="89" spans="1:5" x14ac:dyDescent="0.25">
      <c r="A89" s="447"/>
      <c r="B89" s="447"/>
      <c r="C89" s="447"/>
      <c r="D89" s="1353"/>
      <c r="E89" s="1354"/>
    </row>
    <row r="90" spans="1:5" x14ac:dyDescent="0.25">
      <c r="A90" s="447"/>
      <c r="B90" s="447"/>
      <c r="C90" s="447"/>
      <c r="D90" s="1353"/>
      <c r="E90" s="1354"/>
    </row>
    <row r="91" spans="1:5" x14ac:dyDescent="0.25">
      <c r="A91" s="447"/>
      <c r="B91" s="447"/>
      <c r="C91" s="447"/>
      <c r="D91" s="1353"/>
      <c r="E91" s="1354"/>
    </row>
    <row r="92" spans="1:5" x14ac:dyDescent="0.25">
      <c r="A92" s="447"/>
      <c r="B92" s="447"/>
      <c r="C92" s="447"/>
      <c r="D92" s="1353"/>
      <c r="E92" s="1354"/>
    </row>
    <row r="93" spans="1:5" x14ac:dyDescent="0.25">
      <c r="A93" s="447"/>
      <c r="B93" s="447"/>
      <c r="C93" s="447"/>
      <c r="D93" s="1353"/>
      <c r="E93" s="1354"/>
    </row>
    <row r="94" spans="1:5" x14ac:dyDescent="0.25">
      <c r="A94" s="447"/>
      <c r="B94" s="447"/>
      <c r="C94" s="447"/>
      <c r="D94" s="1353"/>
      <c r="E94" s="1354"/>
    </row>
    <row r="95" spans="1:5" x14ac:dyDescent="0.25">
      <c r="A95" s="447"/>
      <c r="B95" s="447"/>
      <c r="C95" s="447"/>
      <c r="D95" s="1353"/>
      <c r="E95" s="1354"/>
    </row>
    <row r="96" spans="1:5" x14ac:dyDescent="0.25">
      <c r="A96" s="447"/>
      <c r="B96" s="447"/>
      <c r="C96" s="447"/>
      <c r="D96" s="1353"/>
      <c r="E96" s="1354"/>
    </row>
    <row r="97" spans="1:5" x14ac:dyDescent="0.25">
      <c r="A97" s="447"/>
      <c r="B97" s="447"/>
      <c r="C97" s="447"/>
      <c r="D97" s="1353"/>
      <c r="E97" s="1354"/>
    </row>
    <row r="98" spans="1:5" x14ac:dyDescent="0.25">
      <c r="A98" s="447"/>
      <c r="B98" s="447"/>
      <c r="C98" s="447"/>
      <c r="D98" s="447"/>
      <c r="E98" s="1356"/>
    </row>
    <row r="100" spans="1:5" x14ac:dyDescent="0.25">
      <c r="A100" s="1357"/>
      <c r="B100" s="1357"/>
      <c r="C100" s="1357"/>
      <c r="D100" s="1358"/>
      <c r="E100" s="1359"/>
    </row>
    <row r="101" spans="1:5" x14ac:dyDescent="0.25">
      <c r="A101" s="1360"/>
      <c r="B101" s="1360"/>
      <c r="C101" s="1360"/>
      <c r="D101" s="1361"/>
      <c r="E101" s="1362"/>
    </row>
    <row r="102" spans="1:5" x14ac:dyDescent="0.25">
      <c r="A102" s="1357"/>
      <c r="B102" s="1357"/>
      <c r="C102" s="1357"/>
      <c r="D102" s="1358"/>
      <c r="E102" s="1359"/>
    </row>
    <row r="103" spans="1:5" x14ac:dyDescent="0.25">
      <c r="A103" s="448" t="s">
        <v>1660</v>
      </c>
      <c r="B103" s="448"/>
      <c r="C103" s="448"/>
      <c r="D103" s="10"/>
      <c r="E103" s="10"/>
    </row>
    <row r="104" spans="1:5" x14ac:dyDescent="0.25">
      <c r="A104" s="448" t="s">
        <v>1528</v>
      </c>
      <c r="B104" s="448"/>
      <c r="C104" s="448"/>
    </row>
  </sheetData>
  <mergeCells count="9">
    <mergeCell ref="A48:B48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B28" zoomScale="70" zoomScaleNormal="70" workbookViewId="0">
      <selection activeCell="I24" sqref="I24"/>
    </sheetView>
  </sheetViews>
  <sheetFormatPr baseColWidth="10" defaultColWidth="9.140625" defaultRowHeight="15" x14ac:dyDescent="0.25"/>
  <cols>
    <col min="1" max="1" width="6.7109375" style="340" hidden="1" customWidth="1"/>
    <col min="2" max="2" width="56.140625" style="340" customWidth="1"/>
    <col min="3" max="3" width="16.7109375" style="340" bestFit="1" customWidth="1"/>
    <col min="4" max="4" width="17.42578125" style="340" bestFit="1" customWidth="1"/>
    <col min="5" max="5" width="18" style="340" bestFit="1" customWidth="1"/>
    <col min="6" max="8" width="16.7109375" style="340" bestFit="1" customWidth="1"/>
    <col min="9" max="9" width="15.28515625" style="340" bestFit="1" customWidth="1"/>
    <col min="10" max="11" width="16.7109375" style="340" bestFit="1" customWidth="1"/>
    <col min="12" max="14" width="16" style="340" customWidth="1"/>
    <col min="15" max="15" width="18.140625" style="340" bestFit="1" customWidth="1"/>
    <col min="16" max="16" width="15.28515625" style="340" bestFit="1" customWidth="1"/>
    <col min="17" max="18" width="11.5703125" style="340" bestFit="1" customWidth="1"/>
    <col min="19" max="16384" width="9.140625" style="340"/>
  </cols>
  <sheetData>
    <row r="1" spans="1:17" ht="18" customHeight="1" x14ac:dyDescent="0.25">
      <c r="A1" s="1980" t="s">
        <v>1352</v>
      </c>
      <c r="B1" s="1980"/>
      <c r="C1" s="1980"/>
      <c r="D1" s="1980"/>
      <c r="E1" s="1980"/>
      <c r="F1" s="1980"/>
      <c r="G1" s="1980"/>
      <c r="H1" s="1980"/>
      <c r="I1" s="1980"/>
      <c r="J1" s="1980"/>
      <c r="K1" s="1980"/>
      <c r="L1" s="1980"/>
      <c r="M1" s="1980"/>
      <c r="N1" s="1980"/>
      <c r="O1" s="1980"/>
    </row>
    <row r="2" spans="1:17" ht="18" customHeight="1" x14ac:dyDescent="0.25">
      <c r="A2" s="1980" t="s">
        <v>1503</v>
      </c>
      <c r="B2" s="1980"/>
      <c r="C2" s="1980"/>
      <c r="D2" s="1980"/>
      <c r="E2" s="1980"/>
      <c r="F2" s="1980"/>
      <c r="G2" s="1980"/>
      <c r="H2" s="1980"/>
      <c r="I2" s="1980"/>
      <c r="J2" s="1980"/>
      <c r="K2" s="1980"/>
      <c r="L2" s="1980"/>
      <c r="M2" s="1980"/>
      <c r="N2" s="1980"/>
      <c r="O2" s="1980"/>
    </row>
    <row r="3" spans="1:17" ht="15.75" x14ac:dyDescent="0.25">
      <c r="A3" s="1981" t="s">
        <v>1586</v>
      </c>
      <c r="B3" s="1981"/>
      <c r="C3" s="1981"/>
      <c r="D3" s="1981"/>
      <c r="E3" s="1981"/>
      <c r="F3" s="1981"/>
      <c r="G3" s="1981"/>
      <c r="H3" s="1981"/>
      <c r="I3" s="1981"/>
      <c r="J3" s="1981"/>
      <c r="K3" s="1981"/>
      <c r="L3" s="1981"/>
      <c r="M3" s="1981"/>
      <c r="N3" s="1981"/>
      <c r="O3" s="1981"/>
    </row>
    <row r="4" spans="1:17" ht="15.75" x14ac:dyDescent="0.25">
      <c r="A4" s="1980" t="s">
        <v>1218</v>
      </c>
      <c r="B4" s="1980"/>
      <c r="C4" s="1980"/>
      <c r="D4" s="1980"/>
      <c r="E4" s="1980"/>
      <c r="F4" s="1980"/>
      <c r="G4" s="1980"/>
      <c r="H4" s="1980"/>
      <c r="I4" s="1980"/>
      <c r="J4" s="1980"/>
      <c r="K4" s="1980"/>
      <c r="L4" s="1980"/>
      <c r="M4" s="1980"/>
      <c r="N4" s="1980"/>
      <c r="O4" s="1980"/>
    </row>
    <row r="5" spans="1:17" ht="22.5" customHeight="1" x14ac:dyDescent="0.25">
      <c r="A5" s="1363"/>
      <c r="B5" s="1364"/>
      <c r="C5" s="557" t="s">
        <v>1353</v>
      </c>
      <c r="D5" s="557" t="s">
        <v>1815</v>
      </c>
      <c r="E5" s="557" t="s">
        <v>1355</v>
      </c>
      <c r="F5" s="557" t="s">
        <v>1359</v>
      </c>
      <c r="G5" s="557" t="s">
        <v>1360</v>
      </c>
      <c r="H5" s="557" t="s">
        <v>1361</v>
      </c>
      <c r="I5" s="557" t="s">
        <v>2003</v>
      </c>
      <c r="J5" s="557" t="s">
        <v>1363</v>
      </c>
      <c r="K5" s="557" t="s">
        <v>1364</v>
      </c>
      <c r="L5" s="557" t="s">
        <v>1357</v>
      </c>
      <c r="M5" s="557" t="s">
        <v>1356</v>
      </c>
      <c r="N5" s="557" t="s">
        <v>1358</v>
      </c>
      <c r="O5" s="1365" t="s">
        <v>1</v>
      </c>
    </row>
    <row r="6" spans="1:17" ht="6" customHeight="1" x14ac:dyDescent="0.25">
      <c r="A6" s="1366"/>
      <c r="B6" s="338"/>
      <c r="C6" s="1367"/>
      <c r="D6" s="1367"/>
      <c r="E6" s="1367"/>
      <c r="F6" s="1367"/>
      <c r="G6" s="1367"/>
      <c r="H6" s="1367"/>
      <c r="I6" s="1368"/>
      <c r="J6" s="1367"/>
      <c r="K6" s="1367" t="s">
        <v>1092</v>
      </c>
      <c r="L6" s="1367"/>
      <c r="M6" s="1367"/>
      <c r="N6" s="1367"/>
      <c r="O6" s="1369"/>
    </row>
    <row r="7" spans="1:17" x14ac:dyDescent="0.25">
      <c r="A7" s="57"/>
      <c r="B7" s="378" t="s">
        <v>1134</v>
      </c>
      <c r="C7" s="381"/>
      <c r="D7" s="381"/>
      <c r="E7" s="381"/>
      <c r="F7" s="381"/>
      <c r="G7" s="381"/>
      <c r="H7" s="381"/>
      <c r="I7" s="1370"/>
      <c r="J7" s="381"/>
      <c r="K7" s="381"/>
      <c r="L7" s="381"/>
      <c r="M7" s="381"/>
      <c r="N7" s="381"/>
      <c r="O7" s="381"/>
    </row>
    <row r="8" spans="1:17" x14ac:dyDescent="0.25">
      <c r="A8" s="1371">
        <v>1010000</v>
      </c>
      <c r="B8" s="376" t="s">
        <v>1313</v>
      </c>
      <c r="C8" s="1372">
        <v>43282.753019999996</v>
      </c>
      <c r="D8" s="1372">
        <v>47407.76973</v>
      </c>
      <c r="E8" s="1372">
        <v>25960.583119999999</v>
      </c>
      <c r="F8" s="1372">
        <v>1822.5937599999997</v>
      </c>
      <c r="G8" s="1372">
        <v>37382.281629999998</v>
      </c>
      <c r="H8" s="1372">
        <v>10579.251919999999</v>
      </c>
      <c r="I8" s="1372">
        <v>2249.2706899999998</v>
      </c>
      <c r="J8" s="1372">
        <v>10117.402110000001</v>
      </c>
      <c r="K8" s="1372">
        <v>31687.657589999999</v>
      </c>
      <c r="L8" s="1372">
        <v>214.09068999999997</v>
      </c>
      <c r="M8" s="1372">
        <v>13926.381160000001</v>
      </c>
      <c r="N8" s="1372">
        <v>5622.3381400000007</v>
      </c>
      <c r="O8" s="1372">
        <f>SUM(C8:N8)</f>
        <v>230252.37356000001</v>
      </c>
      <c r="P8" s="812"/>
      <c r="Q8" s="1373"/>
    </row>
    <row r="9" spans="1:17" ht="27" customHeight="1" x14ac:dyDescent="0.25">
      <c r="A9" s="1371">
        <v>1020000</v>
      </c>
      <c r="B9" s="376" t="s">
        <v>1816</v>
      </c>
      <c r="C9" s="1372">
        <v>44763.781520000011</v>
      </c>
      <c r="D9" s="1372">
        <v>34421.54363</v>
      </c>
      <c r="E9" s="1372">
        <v>0</v>
      </c>
      <c r="F9" s="1372">
        <v>10814.94333</v>
      </c>
      <c r="G9" s="1372">
        <v>18094.885490000001</v>
      </c>
      <c r="H9" s="1372">
        <v>13577.75987</v>
      </c>
      <c r="I9" s="1372">
        <v>5777.3252700000003</v>
      </c>
      <c r="J9" s="1372">
        <v>622.10930000000008</v>
      </c>
      <c r="K9" s="1372">
        <v>54259.878079999995</v>
      </c>
      <c r="L9" s="1372">
        <v>5041.5225799999998</v>
      </c>
      <c r="M9" s="1372">
        <v>9625.9076000000005</v>
      </c>
      <c r="N9" s="1372">
        <v>552.70140000000004</v>
      </c>
      <c r="O9" s="1372">
        <f t="shared" ref="O9:O48" si="0">SUM(C9:N9)</f>
        <v>197552.35806999999</v>
      </c>
      <c r="P9" s="812"/>
      <c r="Q9" s="1373"/>
    </row>
    <row r="10" spans="1:17" ht="18.75" customHeight="1" x14ac:dyDescent="0.25">
      <c r="A10" s="1371">
        <v>1030000</v>
      </c>
      <c r="B10" s="376" t="s">
        <v>1817</v>
      </c>
      <c r="C10" s="1372">
        <v>147282.39300000001</v>
      </c>
      <c r="D10" s="1372">
        <v>175375.91363</v>
      </c>
      <c r="E10" s="1372">
        <v>0</v>
      </c>
      <c r="F10" s="1372">
        <v>60742.092640000003</v>
      </c>
      <c r="G10" s="1372">
        <v>132944.31987000001</v>
      </c>
      <c r="H10" s="1372">
        <v>47037.91663</v>
      </c>
      <c r="I10" s="1372">
        <v>6136.7910000000002</v>
      </c>
      <c r="J10" s="1372">
        <v>10563</v>
      </c>
      <c r="K10" s="1372">
        <v>165103.06602</v>
      </c>
      <c r="L10" s="1372">
        <v>5652.6766399999997</v>
      </c>
      <c r="M10" s="1372">
        <v>47826.900699999998</v>
      </c>
      <c r="N10" s="1372">
        <v>13786</v>
      </c>
      <c r="O10" s="1372">
        <f t="shared" si="0"/>
        <v>812451.07013000001</v>
      </c>
      <c r="P10" s="812"/>
      <c r="Q10" s="1373"/>
    </row>
    <row r="11" spans="1:17" ht="25.5" customHeight="1" x14ac:dyDescent="0.25">
      <c r="A11" s="1371">
        <v>1040000</v>
      </c>
      <c r="B11" s="376" t="s">
        <v>1818</v>
      </c>
      <c r="C11" s="1372">
        <v>1722.0071799999998</v>
      </c>
      <c r="D11" s="1372">
        <v>41090.314730000006</v>
      </c>
      <c r="E11" s="1372">
        <v>0</v>
      </c>
      <c r="F11" s="1372">
        <v>0</v>
      </c>
      <c r="G11" s="1372">
        <v>148.66682999999998</v>
      </c>
      <c r="H11" s="1372">
        <v>5725.7455799999998</v>
      </c>
      <c r="I11" s="1372">
        <v>0</v>
      </c>
      <c r="J11" s="1372">
        <v>2101.8104600000001</v>
      </c>
      <c r="K11" s="1372">
        <v>0</v>
      </c>
      <c r="L11" s="1372">
        <v>0</v>
      </c>
      <c r="M11" s="1372">
        <v>2538.44263</v>
      </c>
      <c r="N11" s="1372">
        <v>0</v>
      </c>
      <c r="O11" s="1372">
        <f t="shared" si="0"/>
        <v>53326.987410000009</v>
      </c>
      <c r="P11" s="812"/>
      <c r="Q11" s="1373"/>
    </row>
    <row r="12" spans="1:17" x14ac:dyDescent="0.25">
      <c r="A12" s="1371">
        <v>1080000</v>
      </c>
      <c r="B12" s="376" t="s">
        <v>1819</v>
      </c>
      <c r="C12" s="1372">
        <v>703.16390999999999</v>
      </c>
      <c r="D12" s="1372">
        <v>142.57407000000001</v>
      </c>
      <c r="E12" s="1372">
        <v>381.80410999999998</v>
      </c>
      <c r="F12" s="1372">
        <v>2259.1423600000003</v>
      </c>
      <c r="G12" s="1372">
        <v>313.82984999999996</v>
      </c>
      <c r="H12" s="1372">
        <v>1417.0366999999999</v>
      </c>
      <c r="I12" s="1372">
        <v>697.41710999999998</v>
      </c>
      <c r="J12" s="1372">
        <v>76.210039999999992</v>
      </c>
      <c r="K12" s="1372">
        <v>3100.7523099999999</v>
      </c>
      <c r="L12" s="1372">
        <v>722.43189000000018</v>
      </c>
      <c r="M12" s="1372">
        <v>240.24081999999999</v>
      </c>
      <c r="N12" s="1372">
        <v>1583.67543</v>
      </c>
      <c r="O12" s="1372">
        <f t="shared" si="0"/>
        <v>11638.278599999998</v>
      </c>
      <c r="P12" s="812"/>
      <c r="Q12" s="1373"/>
    </row>
    <row r="13" spans="1:17" x14ac:dyDescent="0.25">
      <c r="A13" s="1371">
        <v>1090000</v>
      </c>
      <c r="B13" s="376" t="s">
        <v>1318</v>
      </c>
      <c r="C13" s="1372">
        <v>0</v>
      </c>
      <c r="D13" s="1372">
        <v>9.6037299999999988</v>
      </c>
      <c r="E13" s="1372">
        <v>91.899990000000003</v>
      </c>
      <c r="F13" s="1372">
        <v>0</v>
      </c>
      <c r="G13" s="1372">
        <v>191.12311</v>
      </c>
      <c r="H13" s="1372">
        <v>295.84402</v>
      </c>
      <c r="I13" s="1372">
        <v>5.4518699999999995</v>
      </c>
      <c r="J13" s="1372">
        <v>195.98799</v>
      </c>
      <c r="K13" s="1372">
        <v>170.63853</v>
      </c>
      <c r="L13" s="1372">
        <v>422.95346000000001</v>
      </c>
      <c r="M13" s="1372">
        <v>207.39861999999999</v>
      </c>
      <c r="N13" s="1372">
        <v>0</v>
      </c>
      <c r="O13" s="1372">
        <f t="shared" si="0"/>
        <v>1590.9013199999997</v>
      </c>
      <c r="P13" s="812"/>
      <c r="Q13" s="1373"/>
    </row>
    <row r="14" spans="1:17" x14ac:dyDescent="0.25">
      <c r="A14" s="1371">
        <v>1100000</v>
      </c>
      <c r="B14" s="376" t="s">
        <v>1319</v>
      </c>
      <c r="C14" s="1372">
        <v>77.852380000000011</v>
      </c>
      <c r="D14" s="1372">
        <v>68.867729999999995</v>
      </c>
      <c r="E14" s="1372">
        <v>86.197239999999994</v>
      </c>
      <c r="F14" s="1372">
        <v>93.51169999999999</v>
      </c>
      <c r="G14" s="1372">
        <v>0</v>
      </c>
      <c r="H14" s="1372">
        <v>176.54670999999999</v>
      </c>
      <c r="I14" s="1372">
        <v>50.086040000000004</v>
      </c>
      <c r="J14" s="1372">
        <v>259.68223999999998</v>
      </c>
      <c r="K14" s="1372">
        <v>64.5535</v>
      </c>
      <c r="L14" s="1372">
        <v>50.512809999999995</v>
      </c>
      <c r="M14" s="1372">
        <v>105.09841</v>
      </c>
      <c r="N14" s="1372">
        <v>25.6342</v>
      </c>
      <c r="O14" s="1372">
        <f t="shared" si="0"/>
        <v>1058.5429599999998</v>
      </c>
      <c r="P14" s="812"/>
      <c r="Q14" s="1373"/>
    </row>
    <row r="15" spans="1:17" x14ac:dyDescent="0.25">
      <c r="A15" s="1371">
        <v>1110000</v>
      </c>
      <c r="B15" s="376" t="s">
        <v>1320</v>
      </c>
      <c r="C15" s="1372">
        <v>0</v>
      </c>
      <c r="D15" s="1372">
        <v>0</v>
      </c>
      <c r="E15" s="1372">
        <v>0</v>
      </c>
      <c r="F15" s="1372">
        <v>500.04657000000003</v>
      </c>
      <c r="G15" s="1372">
        <v>449</v>
      </c>
      <c r="H15" s="1372">
        <v>348.22914000000003</v>
      </c>
      <c r="I15" s="1372">
        <v>350</v>
      </c>
      <c r="J15" s="1372">
        <v>499.97</v>
      </c>
      <c r="K15" s="1372">
        <v>500.02530000000002</v>
      </c>
      <c r="L15" s="1372">
        <v>344.43455999999998</v>
      </c>
      <c r="M15" s="1372">
        <v>0</v>
      </c>
      <c r="N15" s="1372">
        <v>396.87167000000005</v>
      </c>
      <c r="O15" s="1372">
        <f t="shared" si="0"/>
        <v>3388.5772400000005</v>
      </c>
      <c r="P15" s="812"/>
      <c r="Q15" s="1373"/>
    </row>
    <row r="16" spans="1:17" x14ac:dyDescent="0.25">
      <c r="A16" s="1371">
        <v>1200000</v>
      </c>
      <c r="B16" s="376" t="s">
        <v>1504</v>
      </c>
      <c r="C16" s="1372">
        <v>153.29894000000002</v>
      </c>
      <c r="D16" s="1372">
        <v>2313.9468000000002</v>
      </c>
      <c r="E16" s="1372">
        <v>17.000310000000002</v>
      </c>
      <c r="F16" s="1372">
        <v>21.067879999999999</v>
      </c>
      <c r="G16" s="1372">
        <v>2758.5832300000002</v>
      </c>
      <c r="H16" s="1372">
        <v>9987.1742699999995</v>
      </c>
      <c r="I16" s="1372">
        <v>3481.1653999999999</v>
      </c>
      <c r="J16" s="1372">
        <v>100.4</v>
      </c>
      <c r="K16" s="1372">
        <v>117.806</v>
      </c>
      <c r="L16" s="1372">
        <v>79.129440000000002</v>
      </c>
      <c r="M16" s="1372">
        <v>2824.9305600000002</v>
      </c>
      <c r="N16" s="1372">
        <v>145</v>
      </c>
      <c r="O16" s="1372">
        <f t="shared" si="0"/>
        <v>21999.502830000005</v>
      </c>
      <c r="P16" s="812"/>
      <c r="Q16" s="1373"/>
    </row>
    <row r="17" spans="1:17" x14ac:dyDescent="0.25">
      <c r="A17" s="1371">
        <v>1250000</v>
      </c>
      <c r="B17" s="376" t="s">
        <v>1505</v>
      </c>
      <c r="C17" s="1372">
        <v>0</v>
      </c>
      <c r="D17" s="1372">
        <v>0</v>
      </c>
      <c r="E17" s="1372">
        <v>0</v>
      </c>
      <c r="F17" s="1372">
        <v>1.88462</v>
      </c>
      <c r="G17" s="1372">
        <v>0</v>
      </c>
      <c r="H17" s="1372">
        <v>0</v>
      </c>
      <c r="I17" s="1372">
        <v>0</v>
      </c>
      <c r="J17" s="1372">
        <v>6.3</v>
      </c>
      <c r="K17" s="1372">
        <v>988.86761000000001</v>
      </c>
      <c r="L17" s="1372">
        <v>0</v>
      </c>
      <c r="M17" s="1372">
        <v>0</v>
      </c>
      <c r="N17" s="1372">
        <v>0</v>
      </c>
      <c r="O17" s="1372">
        <f t="shared" si="0"/>
        <v>997.05223000000001</v>
      </c>
      <c r="P17" s="812"/>
      <c r="Q17" s="1373"/>
    </row>
    <row r="18" spans="1:17" x14ac:dyDescent="0.25">
      <c r="A18" s="1371">
        <v>1260000</v>
      </c>
      <c r="B18" s="376" t="s">
        <v>1323</v>
      </c>
      <c r="C18" s="1372">
        <v>1974.83798</v>
      </c>
      <c r="D18" s="1372">
        <v>149.32724999999996</v>
      </c>
      <c r="E18" s="1372">
        <v>5179.25263</v>
      </c>
      <c r="F18" s="1372">
        <v>164.75411000000005</v>
      </c>
      <c r="G18" s="1372">
        <v>293.19948999999997</v>
      </c>
      <c r="H18" s="1372">
        <v>4342.7210300000006</v>
      </c>
      <c r="I18" s="1372">
        <v>1377.3072</v>
      </c>
      <c r="J18" s="1372">
        <v>23768.499449999999</v>
      </c>
      <c r="K18" s="1372">
        <v>543.47997999999995</v>
      </c>
      <c r="L18" s="1372">
        <v>161.43699000000004</v>
      </c>
      <c r="M18" s="1372">
        <v>424.87203</v>
      </c>
      <c r="N18" s="1372">
        <v>135.14112999999998</v>
      </c>
      <c r="O18" s="1372">
        <f t="shared" si="0"/>
        <v>38514.829269999987</v>
      </c>
      <c r="P18" s="812"/>
      <c r="Q18" s="1373"/>
    </row>
    <row r="19" spans="1:17" x14ac:dyDescent="0.25">
      <c r="A19" s="1371">
        <v>1270000</v>
      </c>
      <c r="B19" s="376" t="s">
        <v>1324</v>
      </c>
      <c r="C19" s="1372">
        <v>87.992840000000001</v>
      </c>
      <c r="D19" s="1372">
        <v>114.04743000000005</v>
      </c>
      <c r="E19" s="1372">
        <v>139.96201000000002</v>
      </c>
      <c r="F19" s="1372">
        <v>1055.6904400000001</v>
      </c>
      <c r="G19" s="1372">
        <v>117.48366999999999</v>
      </c>
      <c r="H19" s="1372">
        <v>469.03858000000002</v>
      </c>
      <c r="I19" s="1372">
        <v>68.599999999999994</v>
      </c>
      <c r="J19" s="1372">
        <v>31.366</v>
      </c>
      <c r="K19" s="1372">
        <v>284.14245999999997</v>
      </c>
      <c r="L19" s="1372">
        <v>71.468690000000009</v>
      </c>
      <c r="M19" s="1372">
        <v>193.28480999999999</v>
      </c>
      <c r="N19" s="1372">
        <v>340.09706999999997</v>
      </c>
      <c r="O19" s="1372">
        <f t="shared" si="0"/>
        <v>2973.174</v>
      </c>
      <c r="P19" s="812"/>
      <c r="Q19" s="1373"/>
    </row>
    <row r="20" spans="1:17" x14ac:dyDescent="0.25">
      <c r="A20" s="1371">
        <v>1300000</v>
      </c>
      <c r="B20" s="376" t="s">
        <v>1325</v>
      </c>
      <c r="C20" s="1372">
        <v>6.1304999999999996</v>
      </c>
      <c r="D20" s="1372">
        <v>51.708529999999996</v>
      </c>
      <c r="E20" s="1372">
        <v>30.87</v>
      </c>
      <c r="F20" s="1372">
        <v>10.61088</v>
      </c>
      <c r="G20" s="1372">
        <v>17.171829999999996</v>
      </c>
      <c r="H20" s="1372">
        <v>538.59690999999987</v>
      </c>
      <c r="I20" s="1372">
        <v>85.016630000000006</v>
      </c>
      <c r="J20" s="1372">
        <v>2.5</v>
      </c>
      <c r="K20" s="1372">
        <v>24.073689999999999</v>
      </c>
      <c r="L20" s="1372">
        <v>4751.8276799999994</v>
      </c>
      <c r="M20" s="1372">
        <v>83.232489999999984</v>
      </c>
      <c r="N20" s="1372">
        <v>0</v>
      </c>
      <c r="O20" s="1372">
        <f t="shared" si="0"/>
        <v>5601.7391399999997</v>
      </c>
      <c r="P20" s="812"/>
      <c r="Q20" s="1373"/>
    </row>
    <row r="21" spans="1:17" x14ac:dyDescent="0.25">
      <c r="A21" s="57"/>
      <c r="B21" s="378" t="s">
        <v>1326</v>
      </c>
      <c r="C21" s="1374">
        <v>240054.21127</v>
      </c>
      <c r="D21" s="1374">
        <v>301145.61725999985</v>
      </c>
      <c r="E21" s="1374">
        <v>31887.56941</v>
      </c>
      <c r="F21" s="1374">
        <v>77486.33829</v>
      </c>
      <c r="G21" s="1374">
        <v>192710.54499999998</v>
      </c>
      <c r="H21" s="1374">
        <v>94495.861359999981</v>
      </c>
      <c r="I21" s="1374">
        <v>20278.431209999999</v>
      </c>
      <c r="J21" s="1374">
        <v>48345.237590000004</v>
      </c>
      <c r="K21" s="1374">
        <v>256844.94107</v>
      </c>
      <c r="L21" s="1374">
        <v>17512.485430000001</v>
      </c>
      <c r="M21" s="1374">
        <v>77996.689830000003</v>
      </c>
      <c r="N21" s="1374">
        <v>22587.459040000002</v>
      </c>
      <c r="O21" s="1374">
        <f t="shared" si="0"/>
        <v>1381345.3867600001</v>
      </c>
      <c r="P21" s="812"/>
      <c r="Q21" s="1373"/>
    </row>
    <row r="22" spans="1:17" x14ac:dyDescent="0.25">
      <c r="A22" s="1371">
        <v>6000000</v>
      </c>
      <c r="B22" s="376" t="s">
        <v>1184</v>
      </c>
      <c r="C22" s="1372">
        <v>4198911.0243200008</v>
      </c>
      <c r="D22" s="1372">
        <v>829654.31516999996</v>
      </c>
      <c r="E22" s="1372">
        <v>9879185.4111299999</v>
      </c>
      <c r="F22" s="1372">
        <v>4054036.3531799996</v>
      </c>
      <c r="G22" s="1372">
        <v>5719999.9526700005</v>
      </c>
      <c r="H22" s="1372">
        <v>3821968.3881199998</v>
      </c>
      <c r="I22" s="1372">
        <v>3886079.8911699997</v>
      </c>
      <c r="J22" s="1372">
        <v>5133724.5416499991</v>
      </c>
      <c r="K22" s="1372">
        <v>8474076.7161499988</v>
      </c>
      <c r="L22" s="1372">
        <v>1148052.4162300001</v>
      </c>
      <c r="M22" s="1372">
        <v>1956938.43891</v>
      </c>
      <c r="N22" s="1372">
        <v>1609667.1269899998</v>
      </c>
      <c r="O22" s="1372">
        <f t="shared" si="0"/>
        <v>50712294.575689994</v>
      </c>
      <c r="P22" s="812"/>
      <c r="Q22" s="1373"/>
    </row>
    <row r="23" spans="1:17" x14ac:dyDescent="0.25">
      <c r="A23" s="1371">
        <v>8000000</v>
      </c>
      <c r="B23" s="376" t="s">
        <v>1365</v>
      </c>
      <c r="C23" s="1372">
        <v>1308105.81938</v>
      </c>
      <c r="D23" s="1372">
        <v>3121.3308700000002</v>
      </c>
      <c r="E23" s="1372">
        <v>469.33080000000001</v>
      </c>
      <c r="F23" s="1372">
        <v>66.74906</v>
      </c>
      <c r="G23" s="1372">
        <v>2079363.0127199998</v>
      </c>
      <c r="H23" s="1372">
        <v>13066.362939999999</v>
      </c>
      <c r="I23" s="1372">
        <v>1878.29</v>
      </c>
      <c r="J23" s="1372">
        <v>500</v>
      </c>
      <c r="K23" s="1372">
        <v>49366.925000000003</v>
      </c>
      <c r="L23" s="1372">
        <v>4247.4089999999997</v>
      </c>
      <c r="M23" s="1372">
        <v>378</v>
      </c>
      <c r="N23" s="1372">
        <v>450.4</v>
      </c>
      <c r="O23" s="1372">
        <f t="shared" si="0"/>
        <v>3461013.6297699995</v>
      </c>
      <c r="P23" s="812"/>
      <c r="Q23" s="1373"/>
    </row>
    <row r="24" spans="1:17" x14ac:dyDescent="0.25">
      <c r="A24" s="57"/>
      <c r="B24" s="378" t="s">
        <v>1153</v>
      </c>
      <c r="C24" s="1375"/>
      <c r="D24" s="1375"/>
      <c r="E24" s="1375"/>
      <c r="F24" s="1375"/>
      <c r="G24" s="1375"/>
      <c r="H24" s="1375"/>
      <c r="I24" s="1375"/>
      <c r="J24" s="1375"/>
      <c r="K24" s="1375"/>
      <c r="L24" s="1375"/>
      <c r="M24" s="1375"/>
      <c r="N24" s="1375"/>
      <c r="O24" s="1375">
        <f t="shared" si="0"/>
        <v>0</v>
      </c>
      <c r="P24" s="812"/>
      <c r="Q24" s="1373"/>
    </row>
    <row r="25" spans="1:17" s="1378" customFormat="1" x14ac:dyDescent="0.25">
      <c r="A25" s="1371">
        <v>2020000</v>
      </c>
      <c r="B25" s="1376" t="s">
        <v>1327</v>
      </c>
      <c r="C25" s="1372">
        <v>205100.06246000002</v>
      </c>
      <c r="D25" s="1372">
        <v>243990.78500999999</v>
      </c>
      <c r="E25" s="1372">
        <v>0</v>
      </c>
      <c r="F25" s="1372">
        <v>58661.110460000004</v>
      </c>
      <c r="G25" s="1372">
        <v>150601.78813000003</v>
      </c>
      <c r="H25" s="1372">
        <v>67427.029559999981</v>
      </c>
      <c r="I25" s="1372">
        <v>6141.2440700000006</v>
      </c>
      <c r="J25" s="1372">
        <v>10594.835710000001</v>
      </c>
      <c r="K25" s="1372">
        <v>161155.78337000002</v>
      </c>
      <c r="L25" s="1372">
        <v>5702.7374600000003</v>
      </c>
      <c r="M25" s="1372">
        <v>47939.750270000004</v>
      </c>
      <c r="N25" s="1372">
        <v>13804.956679999999</v>
      </c>
      <c r="O25" s="1372">
        <f t="shared" si="0"/>
        <v>971120.08317999996</v>
      </c>
      <c r="P25" s="1377"/>
      <c r="Q25" s="1373"/>
    </row>
    <row r="26" spans="1:17" s="1378" customFormat="1" ht="25.5" x14ac:dyDescent="0.25">
      <c r="A26" s="1371">
        <v>2030000</v>
      </c>
      <c r="B26" s="1376" t="s">
        <v>1328</v>
      </c>
      <c r="C26" s="1372">
        <v>0</v>
      </c>
      <c r="D26" s="1372">
        <v>0</v>
      </c>
      <c r="E26" s="1372">
        <v>0</v>
      </c>
      <c r="F26" s="1372">
        <v>2221.1926400000002</v>
      </c>
      <c r="G26" s="1372">
        <v>0</v>
      </c>
      <c r="H26" s="1372">
        <v>0</v>
      </c>
      <c r="I26" s="1372">
        <v>0</v>
      </c>
      <c r="J26" s="1372">
        <v>0</v>
      </c>
      <c r="K26" s="1372">
        <v>0</v>
      </c>
      <c r="L26" s="1372">
        <v>19.795909999999999</v>
      </c>
      <c r="M26" s="1372">
        <v>0</v>
      </c>
      <c r="N26" s="1372">
        <v>0</v>
      </c>
      <c r="O26" s="1372">
        <f t="shared" si="0"/>
        <v>2240.98855</v>
      </c>
      <c r="P26" s="1377"/>
      <c r="Q26" s="1373"/>
    </row>
    <row r="27" spans="1:17" s="1378" customFormat="1" x14ac:dyDescent="0.25">
      <c r="A27" s="1371">
        <v>2040000</v>
      </c>
      <c r="B27" s="1376" t="s">
        <v>1329</v>
      </c>
      <c r="C27" s="1372">
        <v>401.38634000000002</v>
      </c>
      <c r="D27" s="1372">
        <v>4074.4298600000002</v>
      </c>
      <c r="E27" s="1372">
        <v>715.13505999999995</v>
      </c>
      <c r="F27" s="1372">
        <v>117.76832999999999</v>
      </c>
      <c r="G27" s="1372">
        <v>135.53239000000002</v>
      </c>
      <c r="H27" s="1372">
        <v>1637.3006500000001</v>
      </c>
      <c r="I27" s="1372">
        <v>1087.96056</v>
      </c>
      <c r="J27" s="1372">
        <v>159.42139</v>
      </c>
      <c r="K27" s="1372">
        <v>262.82578999999998</v>
      </c>
      <c r="L27" s="1372">
        <v>52.088320000000003</v>
      </c>
      <c r="M27" s="1372">
        <v>236.26978000000003</v>
      </c>
      <c r="N27" s="1372">
        <v>140.73401999999999</v>
      </c>
      <c r="O27" s="1372">
        <f t="shared" si="0"/>
        <v>9020.8524900000011</v>
      </c>
      <c r="P27" s="1377"/>
      <c r="Q27" s="1373"/>
    </row>
    <row r="28" spans="1:17" s="1378" customFormat="1" x14ac:dyDescent="0.25">
      <c r="A28" s="1371">
        <v>2050000</v>
      </c>
      <c r="B28" s="1376" t="s">
        <v>1330</v>
      </c>
      <c r="C28" s="1372">
        <v>67.288849999999996</v>
      </c>
      <c r="D28" s="1372">
        <v>19.708729999999999</v>
      </c>
      <c r="E28" s="1372">
        <v>49.554499999999997</v>
      </c>
      <c r="F28" s="1372">
        <v>85.878</v>
      </c>
      <c r="G28" s="1372">
        <v>6498.6826099999998</v>
      </c>
      <c r="H28" s="1372">
        <v>419.12595999999996</v>
      </c>
      <c r="I28" s="1372">
        <v>99.299639999999997</v>
      </c>
      <c r="J28" s="1372">
        <v>69.382070000000013</v>
      </c>
      <c r="K28" s="1372">
        <v>396.34141999999997</v>
      </c>
      <c r="L28" s="1372">
        <v>68.573999999999998</v>
      </c>
      <c r="M28" s="1372">
        <v>3598.7777199999996</v>
      </c>
      <c r="N28" s="1372">
        <v>6.6943100000000006</v>
      </c>
      <c r="O28" s="1372">
        <f t="shared" si="0"/>
        <v>11379.30781</v>
      </c>
      <c r="P28" s="1377"/>
      <c r="Q28" s="1373"/>
    </row>
    <row r="29" spans="1:17" s="1378" customFormat="1" x14ac:dyDescent="0.25">
      <c r="A29" s="1371">
        <v>2060000</v>
      </c>
      <c r="B29" s="1376" t="s">
        <v>1331</v>
      </c>
      <c r="C29" s="1372">
        <v>1558.84429</v>
      </c>
      <c r="D29" s="1372">
        <v>2341.3103599999999</v>
      </c>
      <c r="E29" s="1372">
        <v>9132.8648900000007</v>
      </c>
      <c r="F29" s="1372">
        <v>565.94439999999997</v>
      </c>
      <c r="G29" s="1372">
        <v>1966.9738400000003</v>
      </c>
      <c r="H29" s="1372">
        <v>1013.15205</v>
      </c>
      <c r="I29" s="1372">
        <v>2457.4658899999999</v>
      </c>
      <c r="J29" s="1372">
        <v>883.1628199999999</v>
      </c>
      <c r="K29" s="1372">
        <v>728.35712000000001</v>
      </c>
      <c r="L29" s="1372">
        <v>612.65258999999992</v>
      </c>
      <c r="M29" s="1372">
        <v>519.98639000000003</v>
      </c>
      <c r="N29" s="1372">
        <v>574.11599000000001</v>
      </c>
      <c r="O29" s="1372">
        <f t="shared" si="0"/>
        <v>22354.830630000004</v>
      </c>
      <c r="P29" s="1377"/>
      <c r="Q29" s="1373"/>
    </row>
    <row r="30" spans="1:17" s="1378" customFormat="1" x14ac:dyDescent="0.25">
      <c r="A30" s="1371">
        <v>2070000</v>
      </c>
      <c r="B30" s="1376" t="s">
        <v>1332</v>
      </c>
      <c r="C30" s="1372">
        <v>0</v>
      </c>
      <c r="D30" s="1372">
        <v>0</v>
      </c>
      <c r="E30" s="1372">
        <v>0</v>
      </c>
      <c r="F30" s="1372">
        <v>0</v>
      </c>
      <c r="G30" s="1372">
        <v>0</v>
      </c>
      <c r="H30" s="1372">
        <v>0</v>
      </c>
      <c r="I30" s="1372">
        <v>0</v>
      </c>
      <c r="J30" s="1372">
        <v>0</v>
      </c>
      <c r="K30" s="1372">
        <v>0</v>
      </c>
      <c r="L30" s="1372">
        <v>0</v>
      </c>
      <c r="M30" s="1372">
        <v>0</v>
      </c>
      <c r="N30" s="1372">
        <v>0</v>
      </c>
      <c r="O30" s="1372">
        <f t="shared" si="0"/>
        <v>0</v>
      </c>
      <c r="P30" s="1377"/>
      <c r="Q30" s="1373"/>
    </row>
    <row r="31" spans="1:17" s="1378" customFormat="1" x14ac:dyDescent="0.25">
      <c r="A31" s="1371">
        <v>2080000</v>
      </c>
      <c r="B31" s="1376" t="s">
        <v>1333</v>
      </c>
      <c r="C31" s="1372">
        <v>0</v>
      </c>
      <c r="D31" s="1372">
        <v>0</v>
      </c>
      <c r="E31" s="1372">
        <v>0</v>
      </c>
      <c r="F31" s="1372">
        <v>0</v>
      </c>
      <c r="G31" s="1372">
        <v>0</v>
      </c>
      <c r="H31" s="1372">
        <v>160.02127999999999</v>
      </c>
      <c r="I31" s="1372">
        <v>0</v>
      </c>
      <c r="J31" s="1372">
        <v>0</v>
      </c>
      <c r="K31" s="1372">
        <v>0</v>
      </c>
      <c r="L31" s="1372">
        <v>0</v>
      </c>
      <c r="M31" s="1372">
        <v>0</v>
      </c>
      <c r="N31" s="1372">
        <v>0</v>
      </c>
      <c r="O31" s="1372">
        <f t="shared" si="0"/>
        <v>160.02127999999999</v>
      </c>
      <c r="P31" s="1377"/>
      <c r="Q31" s="1373"/>
    </row>
    <row r="32" spans="1:17" s="1378" customFormat="1" x14ac:dyDescent="0.25">
      <c r="A32" s="1371">
        <v>2100000</v>
      </c>
      <c r="B32" s="1379" t="s">
        <v>1334</v>
      </c>
      <c r="C32" s="1372">
        <v>0</v>
      </c>
      <c r="D32" s="1372">
        <v>0</v>
      </c>
      <c r="E32" s="1372">
        <v>0</v>
      </c>
      <c r="F32" s="1372">
        <v>0</v>
      </c>
      <c r="G32" s="1372">
        <v>0</v>
      </c>
      <c r="H32" s="1372">
        <v>342.22224</v>
      </c>
      <c r="I32" s="1372">
        <v>0</v>
      </c>
      <c r="J32" s="1372">
        <v>0</v>
      </c>
      <c r="K32" s="1372">
        <v>0</v>
      </c>
      <c r="L32" s="1372">
        <v>0</v>
      </c>
      <c r="M32" s="1372">
        <v>0</v>
      </c>
      <c r="N32" s="1372">
        <v>0</v>
      </c>
      <c r="O32" s="1372">
        <f t="shared" si="0"/>
        <v>342.22224</v>
      </c>
      <c r="P32" s="1377"/>
      <c r="Q32" s="1373"/>
    </row>
    <row r="33" spans="1:17" s="1378" customFormat="1" x14ac:dyDescent="0.25">
      <c r="A33" s="1371"/>
      <c r="B33" s="1379" t="s">
        <v>1335</v>
      </c>
      <c r="C33" s="1372">
        <v>0</v>
      </c>
      <c r="D33" s="1372">
        <v>0</v>
      </c>
      <c r="E33" s="1372">
        <v>0</v>
      </c>
      <c r="F33" s="1372">
        <v>0</v>
      </c>
      <c r="G33" s="1372">
        <v>0</v>
      </c>
      <c r="H33" s="1372">
        <v>0</v>
      </c>
      <c r="I33" s="1372">
        <v>0</v>
      </c>
      <c r="J33" s="1372">
        <v>0</v>
      </c>
      <c r="K33" s="1372">
        <v>40.373980000000003</v>
      </c>
      <c r="L33" s="1372">
        <v>0</v>
      </c>
      <c r="M33" s="1372">
        <v>0</v>
      </c>
      <c r="N33" s="1372">
        <v>0</v>
      </c>
      <c r="O33" s="1372">
        <f t="shared" si="0"/>
        <v>40.373980000000003</v>
      </c>
      <c r="P33" s="1377"/>
      <c r="Q33" s="1373"/>
    </row>
    <row r="34" spans="1:17" s="1378" customFormat="1" x14ac:dyDescent="0.25">
      <c r="A34" s="1371"/>
      <c r="B34" s="1379" t="s">
        <v>1366</v>
      </c>
      <c r="C34" s="1372">
        <v>0</v>
      </c>
      <c r="D34" s="1372">
        <v>0</v>
      </c>
      <c r="E34" s="1372">
        <v>0</v>
      </c>
      <c r="F34" s="1372">
        <v>0</v>
      </c>
      <c r="G34" s="1372">
        <v>0</v>
      </c>
      <c r="H34" s="1372">
        <v>0</v>
      </c>
      <c r="I34" s="1372">
        <v>0</v>
      </c>
      <c r="J34" s="1372">
        <v>0</v>
      </c>
      <c r="K34" s="1372">
        <v>0</v>
      </c>
      <c r="L34" s="1372">
        <v>0</v>
      </c>
      <c r="M34" s="1372">
        <v>0</v>
      </c>
      <c r="N34" s="1372">
        <v>0</v>
      </c>
      <c r="O34" s="1372">
        <f t="shared" si="0"/>
        <v>0</v>
      </c>
      <c r="P34" s="1377"/>
      <c r="Q34" s="1373"/>
    </row>
    <row r="35" spans="1:17" s="1378" customFormat="1" x14ac:dyDescent="0.25">
      <c r="A35" s="1371"/>
      <c r="B35" s="1379" t="s">
        <v>1336</v>
      </c>
      <c r="C35" s="1372">
        <v>0</v>
      </c>
      <c r="D35" s="1372">
        <v>0</v>
      </c>
      <c r="E35" s="1372">
        <v>0</v>
      </c>
      <c r="F35" s="1372">
        <v>0</v>
      </c>
      <c r="G35" s="1372">
        <v>0</v>
      </c>
      <c r="H35" s="1372">
        <v>0</v>
      </c>
      <c r="I35" s="1372">
        <v>0</v>
      </c>
      <c r="J35" s="1372">
        <v>0</v>
      </c>
      <c r="K35" s="1372">
        <v>0</v>
      </c>
      <c r="L35" s="1372">
        <v>0</v>
      </c>
      <c r="M35" s="1372">
        <v>0</v>
      </c>
      <c r="N35" s="1372">
        <v>0</v>
      </c>
      <c r="O35" s="1372">
        <f t="shared" si="0"/>
        <v>0</v>
      </c>
      <c r="P35" s="1377"/>
      <c r="Q35" s="1373"/>
    </row>
    <row r="36" spans="1:17" s="1378" customFormat="1" x14ac:dyDescent="0.25">
      <c r="A36" s="57"/>
      <c r="B36" s="378" t="s">
        <v>1337</v>
      </c>
      <c r="C36" s="1374">
        <v>207127.58194000003</v>
      </c>
      <c r="D36" s="1374">
        <v>250426.23396000001</v>
      </c>
      <c r="E36" s="1374">
        <v>9897.5544500000015</v>
      </c>
      <c r="F36" s="1374">
        <v>61651.893830000001</v>
      </c>
      <c r="G36" s="1374">
        <v>159202.97697000002</v>
      </c>
      <c r="H36" s="1374">
        <v>70998.851739999998</v>
      </c>
      <c r="I36" s="1374">
        <v>9785.9701600000008</v>
      </c>
      <c r="J36" s="1374">
        <v>11706.80199</v>
      </c>
      <c r="K36" s="1374">
        <v>162583.68168000004</v>
      </c>
      <c r="L36" s="1374">
        <v>6455.8482799999992</v>
      </c>
      <c r="M36" s="1374">
        <v>52294.784160000003</v>
      </c>
      <c r="N36" s="1374">
        <v>14526.501</v>
      </c>
      <c r="O36" s="1374">
        <f t="shared" si="0"/>
        <v>1016658.6801600002</v>
      </c>
      <c r="P36" s="1377"/>
      <c r="Q36" s="1373"/>
    </row>
    <row r="37" spans="1:17" s="1378" customFormat="1" x14ac:dyDescent="0.25">
      <c r="A37" s="57"/>
      <c r="B37" s="378" t="s">
        <v>1338</v>
      </c>
      <c r="C37" s="1375"/>
      <c r="D37" s="1375"/>
      <c r="E37" s="1375"/>
      <c r="F37" s="1375"/>
      <c r="G37" s="1375"/>
      <c r="H37" s="1375"/>
      <c r="I37" s="1375"/>
      <c r="J37" s="1375"/>
      <c r="K37" s="1375"/>
      <c r="L37" s="1375"/>
      <c r="M37" s="1375"/>
      <c r="N37" s="1375"/>
      <c r="O37" s="1375">
        <f t="shared" si="0"/>
        <v>0</v>
      </c>
      <c r="P37" s="1377"/>
      <c r="Q37" s="1373"/>
    </row>
    <row r="38" spans="1:17" s="1378" customFormat="1" x14ac:dyDescent="0.25">
      <c r="A38" s="1371">
        <v>3010000</v>
      </c>
      <c r="B38" s="376" t="s">
        <v>1339</v>
      </c>
      <c r="C38" s="1372">
        <v>29983.4</v>
      </c>
      <c r="D38" s="1372">
        <v>39100</v>
      </c>
      <c r="E38" s="1372">
        <v>14661</v>
      </c>
      <c r="F38" s="1372">
        <v>9893.7999999999993</v>
      </c>
      <c r="G38" s="1372">
        <v>22326</v>
      </c>
      <c r="H38" s="1372">
        <v>19651.900000000001</v>
      </c>
      <c r="I38" s="1372">
        <v>7118</v>
      </c>
      <c r="J38" s="1372">
        <v>20000</v>
      </c>
      <c r="K38" s="1372">
        <v>53747</v>
      </c>
      <c r="L38" s="1372">
        <v>5603</v>
      </c>
      <c r="M38" s="1372">
        <v>24112.2</v>
      </c>
      <c r="N38" s="1372">
        <v>6390</v>
      </c>
      <c r="O38" s="1372">
        <f t="shared" si="0"/>
        <v>252586.30000000002</v>
      </c>
      <c r="P38" s="1377"/>
      <c r="Q38" s="1373"/>
    </row>
    <row r="39" spans="1:17" s="1378" customFormat="1" x14ac:dyDescent="0.25">
      <c r="A39" s="1371">
        <v>3020000</v>
      </c>
      <c r="B39" s="376" t="s">
        <v>1340</v>
      </c>
      <c r="C39" s="1372">
        <v>0</v>
      </c>
      <c r="D39" s="1372">
        <v>0</v>
      </c>
      <c r="E39" s="1372">
        <v>0</v>
      </c>
      <c r="F39" s="1372">
        <v>0</v>
      </c>
      <c r="G39" s="1372">
        <v>0</v>
      </c>
      <c r="H39" s="1372">
        <v>0</v>
      </c>
      <c r="I39" s="1372">
        <v>0</v>
      </c>
      <c r="J39" s="1372">
        <v>10000</v>
      </c>
      <c r="K39" s="1372">
        <v>0</v>
      </c>
      <c r="L39" s="1372">
        <v>2841.5469199999998</v>
      </c>
      <c r="M39" s="1372">
        <v>0</v>
      </c>
      <c r="N39" s="1372">
        <v>1000</v>
      </c>
      <c r="O39" s="1372">
        <f t="shared" si="0"/>
        <v>13841.546920000001</v>
      </c>
      <c r="P39" s="1377"/>
      <c r="Q39" s="1373"/>
    </row>
    <row r="40" spans="1:17" s="1378" customFormat="1" x14ac:dyDescent="0.25">
      <c r="A40" s="1371"/>
      <c r="B40" s="376" t="s">
        <v>1367</v>
      </c>
      <c r="C40" s="1372">
        <v>0</v>
      </c>
      <c r="D40" s="1372">
        <v>0</v>
      </c>
      <c r="E40" s="1372">
        <v>0</v>
      </c>
      <c r="F40" s="1372">
        <v>0</v>
      </c>
      <c r="G40" s="1372">
        <v>0</v>
      </c>
      <c r="H40" s="1372">
        <v>0</v>
      </c>
      <c r="I40" s="1372">
        <v>0</v>
      </c>
      <c r="J40" s="1372">
        <v>0</v>
      </c>
      <c r="K40" s="1372">
        <v>0</v>
      </c>
      <c r="L40" s="1372">
        <v>0</v>
      </c>
      <c r="M40" s="1372">
        <v>0</v>
      </c>
      <c r="N40" s="1372">
        <v>0</v>
      </c>
      <c r="O40" s="1372">
        <f t="shared" si="0"/>
        <v>0</v>
      </c>
      <c r="P40" s="1377"/>
      <c r="Q40" s="1373"/>
    </row>
    <row r="41" spans="1:17" s="1378" customFormat="1" x14ac:dyDescent="0.25">
      <c r="A41" s="1371">
        <v>3040000</v>
      </c>
      <c r="B41" s="376" t="s">
        <v>1341</v>
      </c>
      <c r="C41" s="1372">
        <v>6173.5090599999994</v>
      </c>
      <c r="D41" s="1372">
        <v>11236.30214</v>
      </c>
      <c r="E41" s="1372">
        <v>6983.39696</v>
      </c>
      <c r="F41" s="1372">
        <v>4946.8999999999996</v>
      </c>
      <c r="G41" s="1372">
        <v>10247.177810000001</v>
      </c>
      <c r="H41" s="1372">
        <v>3266.8894100000002</v>
      </c>
      <c r="I41" s="1372">
        <v>1391.01775</v>
      </c>
      <c r="J41" s="1372">
        <v>8675.2561900000001</v>
      </c>
      <c r="K41" s="1372">
        <v>5110.7530299999999</v>
      </c>
      <c r="L41" s="1372">
        <v>354.11621000000002</v>
      </c>
      <c r="M41" s="1372">
        <v>1385.7894899999999</v>
      </c>
      <c r="N41" s="1372">
        <v>261.66687999999999</v>
      </c>
      <c r="O41" s="1372">
        <f t="shared" si="0"/>
        <v>60032.774930000007</v>
      </c>
      <c r="P41" s="1377"/>
      <c r="Q41" s="1373"/>
    </row>
    <row r="42" spans="1:17" s="1378" customFormat="1" x14ac:dyDescent="0.25">
      <c r="A42" s="1371">
        <v>3050000</v>
      </c>
      <c r="B42" s="376" t="s">
        <v>1506</v>
      </c>
      <c r="C42" s="1372">
        <v>-3230.2797300000002</v>
      </c>
      <c r="D42" s="1372">
        <v>222.22239999999999</v>
      </c>
      <c r="E42" s="1372">
        <v>345.61799999999999</v>
      </c>
      <c r="F42" s="1372">
        <v>993.74446</v>
      </c>
      <c r="G42" s="1372">
        <v>934.39022</v>
      </c>
      <c r="H42" s="1372">
        <v>578.22020999999995</v>
      </c>
      <c r="I42" s="1372">
        <v>1881.7838999999999</v>
      </c>
      <c r="J42" s="1372">
        <v>-2036.82059</v>
      </c>
      <c r="K42" s="1372">
        <v>35403.506359999999</v>
      </c>
      <c r="L42" s="1372">
        <v>2257.9740200000001</v>
      </c>
      <c r="M42" s="1372">
        <v>203.91618</v>
      </c>
      <c r="N42" s="1372">
        <v>409.29115999999999</v>
      </c>
      <c r="O42" s="1372">
        <f t="shared" si="0"/>
        <v>37963.566590000002</v>
      </c>
      <c r="P42" s="1377"/>
      <c r="Q42" s="1373"/>
    </row>
    <row r="43" spans="1:17" s="1378" customFormat="1" x14ac:dyDescent="0.25">
      <c r="A43" s="1371">
        <v>3060000</v>
      </c>
      <c r="B43" s="376" t="s">
        <v>1507</v>
      </c>
      <c r="C43" s="1372">
        <v>0</v>
      </c>
      <c r="D43" s="1372">
        <v>0</v>
      </c>
      <c r="E43" s="1372">
        <v>0</v>
      </c>
      <c r="F43" s="1372">
        <v>0</v>
      </c>
      <c r="G43" s="1372">
        <v>0</v>
      </c>
      <c r="H43" s="1372">
        <v>0</v>
      </c>
      <c r="I43" s="1372">
        <v>98.975070000000002</v>
      </c>
      <c r="J43" s="1372">
        <v>0</v>
      </c>
      <c r="K43" s="1372">
        <v>0</v>
      </c>
      <c r="L43" s="1372">
        <v>0</v>
      </c>
      <c r="M43" s="1372">
        <v>0</v>
      </c>
      <c r="N43" s="1372">
        <v>0</v>
      </c>
      <c r="O43" s="1372">
        <f t="shared" si="0"/>
        <v>98.975070000000002</v>
      </c>
      <c r="P43" s="1377"/>
      <c r="Q43" s="1373"/>
    </row>
    <row r="44" spans="1:17" s="1378" customFormat="1" x14ac:dyDescent="0.25">
      <c r="A44" s="1371">
        <v>3070000</v>
      </c>
      <c r="B44" s="376" t="s">
        <v>1508</v>
      </c>
      <c r="C44" s="1372">
        <v>0</v>
      </c>
      <c r="D44" s="1372">
        <v>160.85876000000002</v>
      </c>
      <c r="E44" s="1372">
        <v>0</v>
      </c>
      <c r="F44" s="1372">
        <v>0</v>
      </c>
      <c r="G44" s="1372">
        <v>0</v>
      </c>
      <c r="H44" s="1372">
        <v>0</v>
      </c>
      <c r="I44" s="1372">
        <v>2.6843300000000001</v>
      </c>
      <c r="J44" s="1372">
        <v>0</v>
      </c>
      <c r="K44" s="1372">
        <v>0</v>
      </c>
      <c r="L44" s="1372">
        <v>0</v>
      </c>
      <c r="M44" s="1372">
        <v>0</v>
      </c>
      <c r="N44" s="1372">
        <v>0</v>
      </c>
      <c r="O44" s="1372">
        <f t="shared" si="0"/>
        <v>163.54309000000001</v>
      </c>
      <c r="P44" s="1377"/>
      <c r="Q44" s="1373"/>
    </row>
    <row r="45" spans="1:17" s="1378" customFormat="1" x14ac:dyDescent="0.25">
      <c r="A45" s="57"/>
      <c r="B45" s="378" t="s">
        <v>1342</v>
      </c>
      <c r="C45" s="1375">
        <v>32926.629329999996</v>
      </c>
      <c r="D45" s="1375">
        <v>50719.383300000001</v>
      </c>
      <c r="E45" s="1375">
        <v>21990.014959999997</v>
      </c>
      <c r="F45" s="1375">
        <v>15834.444459999999</v>
      </c>
      <c r="G45" s="1375">
        <v>33507.568030000002</v>
      </c>
      <c r="H45" s="1375">
        <v>23497.009620000001</v>
      </c>
      <c r="I45" s="1375">
        <v>10492.46105</v>
      </c>
      <c r="J45" s="1375">
        <v>36638.435599999997</v>
      </c>
      <c r="K45" s="1375">
        <v>94261.259389999992</v>
      </c>
      <c r="L45" s="1375">
        <v>11056.63715</v>
      </c>
      <c r="M45" s="1375">
        <v>25701.90567</v>
      </c>
      <c r="N45" s="1375">
        <v>8060.9580399999995</v>
      </c>
      <c r="O45" s="1375">
        <f t="shared" si="0"/>
        <v>364686.70660000003</v>
      </c>
      <c r="P45" s="1377"/>
      <c r="Q45" s="1373"/>
    </row>
    <row r="46" spans="1:17" s="1378" customFormat="1" x14ac:dyDescent="0.25">
      <c r="A46" s="57"/>
      <c r="B46" s="378" t="s">
        <v>1343</v>
      </c>
      <c r="C46" s="1375">
        <v>240054.21127000003</v>
      </c>
      <c r="D46" s="1375">
        <v>301145.61726000003</v>
      </c>
      <c r="E46" s="1375">
        <v>31887.569409999996</v>
      </c>
      <c r="F46" s="1375">
        <v>77486.33829</v>
      </c>
      <c r="G46" s="1375">
        <v>192710.54500000001</v>
      </c>
      <c r="H46" s="1375">
        <v>94495.861359999995</v>
      </c>
      <c r="I46" s="1375">
        <v>20278.431210000002</v>
      </c>
      <c r="J46" s="1375">
        <v>48345.237589999997</v>
      </c>
      <c r="K46" s="1375">
        <v>256844.94107000003</v>
      </c>
      <c r="L46" s="1375">
        <v>17512.485430000001</v>
      </c>
      <c r="M46" s="1375">
        <v>77996.689830000003</v>
      </c>
      <c r="N46" s="1375">
        <v>22587.459040000002</v>
      </c>
      <c r="O46" s="1375">
        <f t="shared" si="0"/>
        <v>1381345.3867600001</v>
      </c>
      <c r="P46" s="1377"/>
      <c r="Q46" s="1373"/>
    </row>
    <row r="47" spans="1:17" s="1378" customFormat="1" x14ac:dyDescent="0.25">
      <c r="A47" s="1371">
        <v>7000000</v>
      </c>
      <c r="B47" s="376" t="s">
        <v>1344</v>
      </c>
      <c r="C47" s="1372">
        <v>4198911.0243200008</v>
      </c>
      <c r="D47" s="1372">
        <v>829654.31516999996</v>
      </c>
      <c r="E47" s="1372">
        <v>9879185.4111300018</v>
      </c>
      <c r="F47" s="1372">
        <v>4054036.3531800001</v>
      </c>
      <c r="G47" s="1372">
        <v>5719999.9526700005</v>
      </c>
      <c r="H47" s="1372">
        <v>3821968.3881199998</v>
      </c>
      <c r="I47" s="1372">
        <v>3886079.8911699997</v>
      </c>
      <c r="J47" s="1372">
        <v>5133724.54165</v>
      </c>
      <c r="K47" s="1372">
        <v>8474076.7161499988</v>
      </c>
      <c r="L47" s="1372">
        <v>1148052.4162300001</v>
      </c>
      <c r="M47" s="1372">
        <v>1956938.4389099998</v>
      </c>
      <c r="N47" s="1372">
        <v>1609667.1269899998</v>
      </c>
      <c r="O47" s="1372">
        <f t="shared" si="0"/>
        <v>50712294.575690001</v>
      </c>
      <c r="P47" s="1377"/>
      <c r="Q47" s="1373"/>
    </row>
    <row r="48" spans="1:17" s="1378" customFormat="1" x14ac:dyDescent="0.25">
      <c r="A48" s="1371">
        <v>9000000</v>
      </c>
      <c r="B48" s="376" t="s">
        <v>1345</v>
      </c>
      <c r="C48" s="1372">
        <v>1308105.81938</v>
      </c>
      <c r="D48" s="1372">
        <v>3121.3308700000002</v>
      </c>
      <c r="E48" s="1372">
        <v>469.33080000000001</v>
      </c>
      <c r="F48" s="1372">
        <v>66.74906</v>
      </c>
      <c r="G48" s="1372">
        <v>2079363.0127199998</v>
      </c>
      <c r="H48" s="1372">
        <v>13066.362939999999</v>
      </c>
      <c r="I48" s="1372">
        <v>1878.29</v>
      </c>
      <c r="J48" s="1372">
        <v>500</v>
      </c>
      <c r="K48" s="1372">
        <v>49366.925000000003</v>
      </c>
      <c r="L48" s="1372">
        <v>4247.4089999999997</v>
      </c>
      <c r="M48" s="1372">
        <v>378</v>
      </c>
      <c r="N48" s="1372">
        <v>450.4</v>
      </c>
      <c r="O48" s="1372">
        <f t="shared" si="0"/>
        <v>3461013.6297699995</v>
      </c>
      <c r="P48" s="1377"/>
      <c r="Q48" s="1373"/>
    </row>
    <row r="49" spans="1:17" s="1378" customFormat="1" ht="3" customHeight="1" x14ac:dyDescent="0.25">
      <c r="A49" s="339"/>
      <c r="B49" s="339"/>
      <c r="C49" s="339"/>
      <c r="D49" s="339"/>
      <c r="E49" s="339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Q49" s="971"/>
    </row>
    <row r="50" spans="1:17" s="1378" customFormat="1" x14ac:dyDescent="0.25">
      <c r="A50" s="1979" t="s">
        <v>1585</v>
      </c>
      <c r="B50" s="1979"/>
      <c r="C50" s="1979"/>
      <c r="D50" s="1979"/>
      <c r="E50" s="1979"/>
      <c r="F50" s="1979"/>
      <c r="G50" s="1979"/>
      <c r="H50" s="1979"/>
      <c r="I50" s="1979"/>
      <c r="J50" s="1979"/>
      <c r="K50" s="1979"/>
      <c r="L50" s="1979"/>
      <c r="M50" s="1979"/>
      <c r="N50" s="1979"/>
      <c r="O50" s="1979"/>
    </row>
    <row r="51" spans="1:17" s="1378" customFormat="1" x14ac:dyDescent="0.25">
      <c r="A51" s="58"/>
      <c r="B51" s="1979" t="s">
        <v>2004</v>
      </c>
      <c r="C51" s="1979"/>
      <c r="D51" s="1979"/>
      <c r="E51" s="1979"/>
      <c r="F51" s="1979"/>
      <c r="G51" s="1979"/>
      <c r="H51" s="1979"/>
      <c r="I51" s="1979"/>
      <c r="J51" s="1979"/>
      <c r="K51" s="1979"/>
      <c r="L51" s="1979"/>
      <c r="M51" s="1979"/>
      <c r="N51" s="1979"/>
      <c r="O51" s="1979"/>
      <c r="P51" s="1979"/>
    </row>
    <row r="52" spans="1:17" s="1378" customFormat="1" x14ac:dyDescent="0.25">
      <c r="A52" s="58"/>
      <c r="B52" s="1380"/>
      <c r="C52" s="1381"/>
      <c r="D52" s="1381"/>
      <c r="E52" s="1381"/>
      <c r="F52" s="1381"/>
      <c r="G52" s="1381"/>
      <c r="H52" s="1381"/>
      <c r="I52" s="1381"/>
      <c r="J52" s="1381"/>
      <c r="K52" s="1381"/>
      <c r="L52" s="1381"/>
      <c r="M52" s="1381"/>
      <c r="N52" s="1381"/>
      <c r="O52" s="1381"/>
    </row>
    <row r="53" spans="1:17" ht="21.75" customHeight="1" x14ac:dyDescent="0.25">
      <c r="A53" s="1975" t="s">
        <v>1352</v>
      </c>
      <c r="B53" s="1975"/>
      <c r="C53" s="1975"/>
      <c r="D53" s="1975"/>
      <c r="E53" s="1975"/>
      <c r="F53" s="1975"/>
      <c r="G53" s="1975"/>
      <c r="H53" s="1975"/>
      <c r="I53" s="1975"/>
      <c r="J53" s="1975"/>
      <c r="K53" s="1975"/>
      <c r="L53" s="1975"/>
      <c r="M53" s="1975"/>
      <c r="N53" s="1975"/>
      <c r="O53" s="1975"/>
    </row>
    <row r="54" spans="1:17" ht="18" x14ac:dyDescent="0.25">
      <c r="A54" s="1975" t="s">
        <v>1510</v>
      </c>
      <c r="B54" s="1975"/>
      <c r="C54" s="1975"/>
      <c r="D54" s="1975"/>
      <c r="E54" s="1975"/>
      <c r="F54" s="1975"/>
      <c r="G54" s="1975"/>
      <c r="H54" s="1975"/>
      <c r="I54" s="1975"/>
      <c r="J54" s="1975"/>
      <c r="K54" s="1975"/>
      <c r="L54" s="1975"/>
      <c r="M54" s="1975"/>
      <c r="N54" s="1975"/>
      <c r="O54" s="1975"/>
    </row>
    <row r="55" spans="1:17" ht="15.75" x14ac:dyDescent="0.25">
      <c r="A55" s="1976" t="s">
        <v>1586</v>
      </c>
      <c r="B55" s="1976"/>
      <c r="C55" s="1976"/>
      <c r="D55" s="1976"/>
      <c r="E55" s="1976"/>
      <c r="F55" s="1976"/>
      <c r="G55" s="1976"/>
      <c r="H55" s="1976"/>
      <c r="I55" s="1976"/>
      <c r="J55" s="1976"/>
      <c r="K55" s="1976"/>
      <c r="L55" s="1976"/>
      <c r="M55" s="1976"/>
      <c r="N55" s="1976"/>
      <c r="O55" s="1976"/>
    </row>
    <row r="56" spans="1:17" ht="15.75" x14ac:dyDescent="0.25">
      <c r="A56" s="1977" t="s">
        <v>1218</v>
      </c>
      <c r="B56" s="1977"/>
      <c r="C56" s="1977"/>
      <c r="D56" s="1977"/>
      <c r="E56" s="1977"/>
      <c r="F56" s="1977"/>
      <c r="G56" s="1977"/>
      <c r="H56" s="1977"/>
      <c r="I56" s="1977"/>
      <c r="J56" s="1977"/>
      <c r="K56" s="1977"/>
      <c r="L56" s="1977"/>
      <c r="M56" s="1977"/>
      <c r="N56" s="1977"/>
      <c r="O56" s="1977"/>
    </row>
    <row r="57" spans="1:17" ht="1.5" customHeight="1" x14ac:dyDescent="0.25">
      <c r="A57" s="1382"/>
      <c r="B57" s="1382"/>
      <c r="C57" s="1383"/>
      <c r="D57" s="1383"/>
      <c r="E57" s="1383"/>
      <c r="F57" s="1383"/>
      <c r="G57" s="1383"/>
      <c r="H57" s="1383"/>
      <c r="I57" s="1383"/>
      <c r="J57" s="1383"/>
      <c r="K57" s="1383"/>
      <c r="L57" s="1383"/>
      <c r="M57" s="1383"/>
      <c r="N57" s="1383"/>
      <c r="O57" s="1384"/>
    </row>
    <row r="58" spans="1:17" ht="14.25" customHeight="1" x14ac:dyDescent="0.25">
      <c r="A58" s="1385"/>
      <c r="B58" s="1386"/>
      <c r="C58" s="557" t="s">
        <v>1353</v>
      </c>
      <c r="D58" s="557" t="s">
        <v>1815</v>
      </c>
      <c r="E58" s="557" t="s">
        <v>1355</v>
      </c>
      <c r="F58" s="557" t="s">
        <v>1359</v>
      </c>
      <c r="G58" s="557" t="s">
        <v>1360</v>
      </c>
      <c r="H58" s="557" t="s">
        <v>1361</v>
      </c>
      <c r="I58" s="557" t="s">
        <v>2003</v>
      </c>
      <c r="J58" s="557" t="s">
        <v>1363</v>
      </c>
      <c r="K58" s="557" t="s">
        <v>1364</v>
      </c>
      <c r="L58" s="557" t="s">
        <v>1357</v>
      </c>
      <c r="M58" s="557" t="s">
        <v>1356</v>
      </c>
      <c r="N58" s="557" t="s">
        <v>1358</v>
      </c>
      <c r="O58" s="1387" t="s">
        <v>1</v>
      </c>
    </row>
    <row r="59" spans="1:17" ht="9" customHeight="1" x14ac:dyDescent="0.25">
      <c r="A59" s="1388"/>
      <c r="B59" s="1389"/>
      <c r="C59" s="1390"/>
      <c r="D59" s="1390"/>
      <c r="E59" s="1390"/>
      <c r="F59" s="1390"/>
      <c r="G59" s="1390"/>
      <c r="H59" s="1390"/>
      <c r="I59" s="1390"/>
      <c r="J59" s="1390"/>
      <c r="K59" s="1390"/>
      <c r="L59" s="1390"/>
      <c r="M59" s="1390"/>
      <c r="N59" s="1390"/>
      <c r="O59" s="1391"/>
    </row>
    <row r="60" spans="1:17" ht="15.95" customHeight="1" x14ac:dyDescent="0.25">
      <c r="A60" s="1371">
        <v>5100000</v>
      </c>
      <c r="B60" s="376" t="s">
        <v>1191</v>
      </c>
      <c r="C60" s="1377">
        <v>780.74116000000004</v>
      </c>
      <c r="D60" s="1377">
        <v>795.21665999999993</v>
      </c>
      <c r="E60" s="1377">
        <v>902.74994000000004</v>
      </c>
      <c r="F60" s="1377">
        <v>1942.9729600000001</v>
      </c>
      <c r="G60" s="1377">
        <v>1306.8133600000001</v>
      </c>
      <c r="H60" s="1377">
        <v>1290.9801299999999</v>
      </c>
      <c r="I60" s="1377">
        <v>852.02162999999996</v>
      </c>
      <c r="J60" s="1377">
        <v>817.64094</v>
      </c>
      <c r="K60" s="1377">
        <v>2813.6267699999994</v>
      </c>
      <c r="L60" s="1377">
        <v>2655.5732599999997</v>
      </c>
      <c r="M60" s="1377">
        <v>1499.4114899999997</v>
      </c>
      <c r="N60" s="1377">
        <v>395.61363</v>
      </c>
      <c r="O60" s="1377">
        <f>SUM(C60:N60)</f>
        <v>16053.361929999999</v>
      </c>
    </row>
    <row r="61" spans="1:17" ht="15.95" customHeight="1" x14ac:dyDescent="0.25">
      <c r="A61" s="1371">
        <v>4100000</v>
      </c>
      <c r="B61" s="376" t="s">
        <v>1349</v>
      </c>
      <c r="C61" s="1377">
        <v>246.85832000000002</v>
      </c>
      <c r="D61" s="1377">
        <v>407.89350999999999</v>
      </c>
      <c r="E61" s="1377">
        <v>310.31218000000007</v>
      </c>
      <c r="F61" s="1377">
        <v>342.07527000000005</v>
      </c>
      <c r="G61" s="1377">
        <v>437.59816999999998</v>
      </c>
      <c r="H61" s="1377">
        <v>320.31743999999998</v>
      </c>
      <c r="I61" s="1377">
        <v>186.13607000000002</v>
      </c>
      <c r="J61" s="1377">
        <v>187.32163</v>
      </c>
      <c r="K61" s="1377">
        <v>967.90566000000001</v>
      </c>
      <c r="L61" s="1377">
        <v>245.31213</v>
      </c>
      <c r="M61" s="1377">
        <v>242.02492999999998</v>
      </c>
      <c r="N61" s="1377">
        <v>243.99294</v>
      </c>
      <c r="O61" s="1377">
        <f t="shared" ref="O61:O78" si="1">SUM(C61:N61)</f>
        <v>4137.7482499999996</v>
      </c>
    </row>
    <row r="62" spans="1:17" ht="15.95" customHeight="1" x14ac:dyDescent="0.25">
      <c r="A62" s="57"/>
      <c r="B62" s="378" t="s">
        <v>1245</v>
      </c>
      <c r="C62" s="1375">
        <v>533.88283999999999</v>
      </c>
      <c r="D62" s="1375">
        <v>387.32314999999994</v>
      </c>
      <c r="E62" s="1375">
        <v>592.43776000000003</v>
      </c>
      <c r="F62" s="1375">
        <v>1600.89769</v>
      </c>
      <c r="G62" s="1375">
        <v>869.21519000000012</v>
      </c>
      <c r="H62" s="1375">
        <v>970.66268999999988</v>
      </c>
      <c r="I62" s="1375">
        <v>665.88555999999994</v>
      </c>
      <c r="J62" s="1375">
        <v>630.31930999999997</v>
      </c>
      <c r="K62" s="1375">
        <v>1845.7211099999995</v>
      </c>
      <c r="L62" s="1375">
        <v>2410.2611299999999</v>
      </c>
      <c r="M62" s="1375">
        <v>1257.3865599999997</v>
      </c>
      <c r="N62" s="1375">
        <v>151.62069</v>
      </c>
      <c r="O62" s="1375">
        <f t="shared" si="1"/>
        <v>11915.613679999999</v>
      </c>
    </row>
    <row r="63" spans="1:17" ht="15.95" customHeight="1" x14ac:dyDescent="0.25">
      <c r="A63" s="1371">
        <v>5200000</v>
      </c>
      <c r="B63" s="376" t="s">
        <v>1347</v>
      </c>
      <c r="C63" s="1377">
        <v>4451.3656100000007</v>
      </c>
      <c r="D63" s="1377">
        <v>6309.1091500000002</v>
      </c>
      <c r="E63" s="1377">
        <v>863.08483000000012</v>
      </c>
      <c r="F63" s="1377">
        <v>1238.6642000000002</v>
      </c>
      <c r="G63" s="1377">
        <v>4065.8707999999997</v>
      </c>
      <c r="H63" s="1377">
        <v>1485.85878</v>
      </c>
      <c r="I63" s="1377">
        <v>320.34780999999998</v>
      </c>
      <c r="J63" s="1377">
        <v>184.11935999999997</v>
      </c>
      <c r="K63" s="1377">
        <v>1843.6130699999999</v>
      </c>
      <c r="L63" s="1377">
        <v>195.78411</v>
      </c>
      <c r="M63" s="1377">
        <v>706.26531</v>
      </c>
      <c r="N63" s="1377">
        <v>603.70416</v>
      </c>
      <c r="O63" s="1377">
        <f t="shared" si="1"/>
        <v>22267.787189999999</v>
      </c>
    </row>
    <row r="64" spans="1:17" ht="15.95" customHeight="1" x14ac:dyDescent="0.25">
      <c r="A64" s="1371">
        <v>4200000</v>
      </c>
      <c r="B64" s="376" t="s">
        <v>1369</v>
      </c>
      <c r="C64" s="1377">
        <v>5341.78683</v>
      </c>
      <c r="D64" s="1377">
        <v>4688.4933600000004</v>
      </c>
      <c r="E64" s="1377">
        <v>2.9384399999999999</v>
      </c>
      <c r="F64" s="1377">
        <v>1267.7135800000001</v>
      </c>
      <c r="G64" s="1377">
        <v>1853.52333</v>
      </c>
      <c r="H64" s="1377">
        <v>761.45109000000014</v>
      </c>
      <c r="I64" s="1377">
        <v>10.34699</v>
      </c>
      <c r="J64" s="1377">
        <v>106.75162000000002</v>
      </c>
      <c r="K64" s="1377">
        <v>1806.74863</v>
      </c>
      <c r="L64" s="1377">
        <v>97.782209999999992</v>
      </c>
      <c r="M64" s="1377">
        <v>466.17462</v>
      </c>
      <c r="N64" s="1377">
        <v>142.71479000000002</v>
      </c>
      <c r="O64" s="1377">
        <f t="shared" si="1"/>
        <v>16546.425490000005</v>
      </c>
    </row>
    <row r="65" spans="1:15" ht="15.95" customHeight="1" x14ac:dyDescent="0.25">
      <c r="A65" s="57"/>
      <c r="B65" s="378" t="s">
        <v>1246</v>
      </c>
      <c r="C65" s="1375">
        <v>-356.53837999999905</v>
      </c>
      <c r="D65" s="1375">
        <v>2007.93894</v>
      </c>
      <c r="E65" s="1375">
        <v>1452.5841500000001</v>
      </c>
      <c r="F65" s="1375">
        <v>1571.8483099999999</v>
      </c>
      <c r="G65" s="1375">
        <v>3081.5626599999996</v>
      </c>
      <c r="H65" s="1375">
        <v>1695.0703799999997</v>
      </c>
      <c r="I65" s="1375">
        <v>975.88637999999992</v>
      </c>
      <c r="J65" s="1375">
        <v>707.68705</v>
      </c>
      <c r="K65" s="1375">
        <v>1882.5855499999993</v>
      </c>
      <c r="L65" s="1375">
        <v>2508.2630300000001</v>
      </c>
      <c r="M65" s="1375">
        <v>1497.4772499999997</v>
      </c>
      <c r="N65" s="1375">
        <v>612.61005999999998</v>
      </c>
      <c r="O65" s="1375">
        <f t="shared" si="1"/>
        <v>17636.97538</v>
      </c>
    </row>
    <row r="66" spans="1:15" s="1378" customFormat="1" ht="15.95" customHeight="1" x14ac:dyDescent="0.25">
      <c r="A66" s="1371">
        <v>5300000</v>
      </c>
      <c r="B66" s="376" t="s">
        <v>1368</v>
      </c>
      <c r="C66" s="1377">
        <v>420.69157000000001</v>
      </c>
      <c r="D66" s="1377">
        <v>0</v>
      </c>
      <c r="E66" s="1377">
        <v>0</v>
      </c>
      <c r="F66" s="1377">
        <v>0</v>
      </c>
      <c r="G66" s="1377">
        <v>0</v>
      </c>
      <c r="H66" s="1377">
        <v>20.154070000000001</v>
      </c>
      <c r="I66" s="1377">
        <v>0</v>
      </c>
      <c r="J66" s="1377">
        <v>0</v>
      </c>
      <c r="K66" s="1377">
        <v>0</v>
      </c>
      <c r="L66" s="1377">
        <v>0</v>
      </c>
      <c r="M66" s="1377">
        <v>0</v>
      </c>
      <c r="N66" s="1377">
        <v>0</v>
      </c>
      <c r="O66" s="1377">
        <f t="shared" si="1"/>
        <v>440.84564</v>
      </c>
    </row>
    <row r="67" spans="1:15" s="1378" customFormat="1" ht="15.95" customHeight="1" x14ac:dyDescent="0.25">
      <c r="A67" s="1371">
        <v>4300000</v>
      </c>
      <c r="B67" s="376" t="s">
        <v>1511</v>
      </c>
      <c r="C67" s="1377">
        <v>1009.2089</v>
      </c>
      <c r="D67" s="1377">
        <v>0</v>
      </c>
      <c r="E67" s="1377">
        <v>0</v>
      </c>
      <c r="F67" s="1377">
        <v>0</v>
      </c>
      <c r="G67" s="1377">
        <v>0</v>
      </c>
      <c r="H67" s="1377">
        <v>114.74569</v>
      </c>
      <c r="I67" s="1377">
        <v>0</v>
      </c>
      <c r="J67" s="1377">
        <v>0</v>
      </c>
      <c r="K67" s="1377">
        <v>5.2994399999999997</v>
      </c>
      <c r="L67" s="1377">
        <v>0</v>
      </c>
      <c r="M67" s="1377">
        <v>0</v>
      </c>
      <c r="N67" s="1377">
        <v>0</v>
      </c>
      <c r="O67" s="1377">
        <f t="shared" si="1"/>
        <v>1129.2540300000001</v>
      </c>
    </row>
    <row r="68" spans="1:15" s="1378" customFormat="1" ht="15.95" customHeight="1" x14ac:dyDescent="0.25">
      <c r="A68" s="57"/>
      <c r="B68" s="378" t="s">
        <v>1583</v>
      </c>
      <c r="C68" s="1392">
        <v>-945.05570999999895</v>
      </c>
      <c r="D68" s="1392">
        <v>2007.93894</v>
      </c>
      <c r="E68" s="1392">
        <v>1452.5841500000001</v>
      </c>
      <c r="F68" s="1392">
        <v>1571.8483099999999</v>
      </c>
      <c r="G68" s="1392">
        <v>3081.5626599999996</v>
      </c>
      <c r="H68" s="1392">
        <v>1600.4787599999997</v>
      </c>
      <c r="I68" s="1392">
        <v>975.88637999999992</v>
      </c>
      <c r="J68" s="1392">
        <v>707.68705</v>
      </c>
      <c r="K68" s="1392">
        <v>1877.2861099999993</v>
      </c>
      <c r="L68" s="1392">
        <v>2508.2630300000001</v>
      </c>
      <c r="M68" s="1392">
        <v>1497.4772499999997</v>
      </c>
      <c r="N68" s="1392">
        <v>612.61005999999998</v>
      </c>
      <c r="O68" s="1392">
        <f t="shared" si="1"/>
        <v>16948.566989999999</v>
      </c>
    </row>
    <row r="69" spans="1:15" s="1378" customFormat="1" ht="15.95" customHeight="1" x14ac:dyDescent="0.25">
      <c r="A69" s="1371">
        <v>4400000</v>
      </c>
      <c r="B69" s="376" t="s">
        <v>1512</v>
      </c>
      <c r="C69" s="1377">
        <v>2295.7490200000007</v>
      </c>
      <c r="D69" s="1377">
        <v>1893.70083</v>
      </c>
      <c r="E69" s="1377">
        <v>1241.8715099999997</v>
      </c>
      <c r="F69" s="1377">
        <v>1272.1409799999999</v>
      </c>
      <c r="G69" s="1377">
        <v>1212.78424</v>
      </c>
      <c r="H69" s="1377">
        <v>1456.8019300000001</v>
      </c>
      <c r="I69" s="1377">
        <v>825.57864999999981</v>
      </c>
      <c r="J69" s="1377">
        <v>2416.0427400000003</v>
      </c>
      <c r="K69" s="1377">
        <v>1985.9674499999999</v>
      </c>
      <c r="L69" s="1377">
        <v>689.27041000000008</v>
      </c>
      <c r="M69" s="1377">
        <v>1291.2437000000004</v>
      </c>
      <c r="N69" s="1377">
        <v>672.66218000000003</v>
      </c>
      <c r="O69" s="1377">
        <f t="shared" si="1"/>
        <v>17253.81364</v>
      </c>
    </row>
    <row r="70" spans="1:15" s="1378" customFormat="1" ht="15.95" customHeight="1" x14ac:dyDescent="0.25">
      <c r="A70" s="57"/>
      <c r="B70" s="378" t="s">
        <v>1244</v>
      </c>
      <c r="C70" s="1392">
        <v>-3240.8047299999998</v>
      </c>
      <c r="D70" s="1392">
        <v>114.23811000000001</v>
      </c>
      <c r="E70" s="1392">
        <v>210.71264000000042</v>
      </c>
      <c r="F70" s="1392">
        <v>299.70732999999996</v>
      </c>
      <c r="G70" s="1392">
        <v>1868.7784199999996</v>
      </c>
      <c r="H70" s="1392">
        <v>143.67682999999965</v>
      </c>
      <c r="I70" s="1392">
        <v>150.30773000000011</v>
      </c>
      <c r="J70" s="1392">
        <v>-1708.3556900000003</v>
      </c>
      <c r="K70" s="1392">
        <v>-108.68134000000055</v>
      </c>
      <c r="L70" s="1392">
        <v>1818.99262</v>
      </c>
      <c r="M70" s="1392">
        <v>206.23354999999924</v>
      </c>
      <c r="N70" s="1392">
        <v>-60.052120000000059</v>
      </c>
      <c r="O70" s="1392">
        <f t="shared" si="1"/>
        <v>-305.24665000000095</v>
      </c>
    </row>
    <row r="71" spans="1:15" s="1378" customFormat="1" ht="15.95" customHeight="1" x14ac:dyDescent="0.25">
      <c r="A71" s="1371">
        <v>5500000</v>
      </c>
      <c r="B71" s="376" t="s">
        <v>1198</v>
      </c>
      <c r="C71" s="1377">
        <v>8.4015900000000006</v>
      </c>
      <c r="D71" s="1377">
        <v>0</v>
      </c>
      <c r="E71" s="1377">
        <v>294.19236999999998</v>
      </c>
      <c r="F71" s="1377">
        <v>0</v>
      </c>
      <c r="G71" s="1377">
        <v>0</v>
      </c>
      <c r="H71" s="1377">
        <v>739.83113000000003</v>
      </c>
      <c r="I71" s="1377">
        <v>9.2180000000000012E-2</v>
      </c>
      <c r="J71" s="1377">
        <v>1.38337</v>
      </c>
      <c r="K71" s="1377">
        <v>6.9176700000000002</v>
      </c>
      <c r="L71" s="1377">
        <v>0</v>
      </c>
      <c r="M71" s="1377">
        <v>81.727029999999999</v>
      </c>
      <c r="N71" s="1377">
        <v>0</v>
      </c>
      <c r="O71" s="1377">
        <f t="shared" si="1"/>
        <v>1132.5453400000001</v>
      </c>
    </row>
    <row r="72" spans="1:15" s="1378" customFormat="1" ht="15.95" customHeight="1" x14ac:dyDescent="0.25">
      <c r="A72" s="1371">
        <v>4500000</v>
      </c>
      <c r="B72" s="376" t="s">
        <v>1350</v>
      </c>
      <c r="C72" s="1377">
        <v>0</v>
      </c>
      <c r="D72" s="1377">
        <v>77.344210000000004</v>
      </c>
      <c r="E72" s="1377">
        <v>2E-3</v>
      </c>
      <c r="F72" s="1377">
        <v>3.1006799999999997</v>
      </c>
      <c r="G72" s="1377">
        <v>0</v>
      </c>
      <c r="H72" s="1377">
        <v>287.62202000000002</v>
      </c>
      <c r="I72" s="1377">
        <v>0</v>
      </c>
      <c r="J72" s="1377">
        <v>5.3111800000000002</v>
      </c>
      <c r="K72" s="1377">
        <v>0</v>
      </c>
      <c r="L72" s="1377">
        <v>0</v>
      </c>
      <c r="M72" s="1377">
        <v>0</v>
      </c>
      <c r="N72" s="1377">
        <v>0</v>
      </c>
      <c r="O72" s="1377">
        <f t="shared" si="1"/>
        <v>373.38009</v>
      </c>
    </row>
    <row r="73" spans="1:15" s="1378" customFormat="1" ht="15.95" customHeight="1" x14ac:dyDescent="0.25">
      <c r="A73" s="57"/>
      <c r="B73" s="378" t="s">
        <v>1513</v>
      </c>
      <c r="C73" s="1392">
        <v>-3232.4031399999999</v>
      </c>
      <c r="D73" s="1392">
        <v>36.893900000000002</v>
      </c>
      <c r="E73" s="1392">
        <v>504.90301000000039</v>
      </c>
      <c r="F73" s="1392">
        <v>296.60664999999995</v>
      </c>
      <c r="G73" s="1392">
        <v>1868.7784199999996</v>
      </c>
      <c r="H73" s="1392">
        <v>595.88593999999966</v>
      </c>
      <c r="I73" s="1392">
        <v>150.39991000000012</v>
      </c>
      <c r="J73" s="1392">
        <v>-1712.2835000000002</v>
      </c>
      <c r="K73" s="1392">
        <v>-101.76367000000054</v>
      </c>
      <c r="L73" s="1392">
        <v>1818.99262</v>
      </c>
      <c r="M73" s="1392">
        <v>287.96057999999925</v>
      </c>
      <c r="N73" s="1392">
        <v>-60.052120000000059</v>
      </c>
      <c r="O73" s="1392">
        <f t="shared" si="1"/>
        <v>453.91859999999815</v>
      </c>
    </row>
    <row r="74" spans="1:15" s="1378" customFormat="1" ht="25.5" x14ac:dyDescent="0.25">
      <c r="A74" s="1371">
        <v>5890000</v>
      </c>
      <c r="B74" s="376" t="s">
        <v>1348</v>
      </c>
      <c r="C74" s="1393">
        <v>3.6999999999999999E-4</v>
      </c>
      <c r="D74" s="1377">
        <v>121.64767999999999</v>
      </c>
      <c r="E74" s="1377">
        <v>7.0000000000000007E-5</v>
      </c>
      <c r="F74" s="1377">
        <v>24.436209999999999</v>
      </c>
      <c r="G74" s="1377">
        <v>245.00177000000002</v>
      </c>
      <c r="H74" s="1377">
        <v>7.3259799999999995</v>
      </c>
      <c r="I74" s="1377">
        <v>29.210489999999997</v>
      </c>
      <c r="J74" s="1377">
        <v>11.750380000000002</v>
      </c>
      <c r="K74" s="1377">
        <v>2.6000000000000003E-4</v>
      </c>
      <c r="L74" s="1377">
        <v>0</v>
      </c>
      <c r="M74" s="1394">
        <v>1.6400000000000002E-3</v>
      </c>
      <c r="N74" s="1377">
        <v>1.001E-2</v>
      </c>
      <c r="O74" s="1377">
        <f t="shared" si="1"/>
        <v>439.38486000000006</v>
      </c>
    </row>
    <row r="75" spans="1:15" s="1378" customFormat="1" ht="25.5" x14ac:dyDescent="0.25">
      <c r="A75" s="1371">
        <v>4890000</v>
      </c>
      <c r="B75" s="376" t="s">
        <v>1351</v>
      </c>
      <c r="C75" s="1393">
        <v>9.1770000000000004E-2</v>
      </c>
      <c r="D75" s="1377">
        <v>4.4448599999999994</v>
      </c>
      <c r="E75" s="1377">
        <v>8.0000000000000007E-5</v>
      </c>
      <c r="F75" s="1377">
        <v>10.17718</v>
      </c>
      <c r="G75" s="1377">
        <v>245.00192999999999</v>
      </c>
      <c r="H75" s="1377">
        <v>1.2087099999999997</v>
      </c>
      <c r="I75" s="1377">
        <v>11.94918</v>
      </c>
      <c r="J75" s="1377">
        <v>0.45799000000000001</v>
      </c>
      <c r="K75" s="1377">
        <v>1.6000000000000001E-4</v>
      </c>
      <c r="L75" s="1377">
        <v>0</v>
      </c>
      <c r="M75" s="1395">
        <v>0.24364999999999998</v>
      </c>
      <c r="N75" s="1377">
        <v>0.23191000000000001</v>
      </c>
      <c r="O75" s="1377">
        <f t="shared" si="1"/>
        <v>273.80742000000004</v>
      </c>
    </row>
    <row r="76" spans="1:15" s="1378" customFormat="1" ht="15.95" customHeight="1" x14ac:dyDescent="0.25">
      <c r="A76" s="57"/>
      <c r="B76" s="378" t="s">
        <v>1514</v>
      </c>
      <c r="C76" s="1392">
        <v>-3232.4945399999997</v>
      </c>
      <c r="D76" s="1392">
        <v>154.09672</v>
      </c>
      <c r="E76" s="1392">
        <v>504.90300000000036</v>
      </c>
      <c r="F76" s="1392">
        <v>310.86567999999994</v>
      </c>
      <c r="G76" s="1392">
        <v>1868.7782599999996</v>
      </c>
      <c r="H76" s="1392">
        <v>602.00320999999963</v>
      </c>
      <c r="I76" s="1392">
        <v>167.6612200000001</v>
      </c>
      <c r="J76" s="1392">
        <v>-1700.9911100000004</v>
      </c>
      <c r="K76" s="1392">
        <v>-101.76357000000054</v>
      </c>
      <c r="L76" s="1392">
        <v>1818.99262</v>
      </c>
      <c r="M76" s="1392">
        <v>287.71856999999926</v>
      </c>
      <c r="N76" s="1392">
        <v>-60.274020000000057</v>
      </c>
      <c r="O76" s="1392">
        <f t="shared" si="1"/>
        <v>619.49603999999817</v>
      </c>
    </row>
    <row r="77" spans="1:15" s="1378" customFormat="1" ht="15.95" customHeight="1" x14ac:dyDescent="0.25">
      <c r="A77" s="1371">
        <v>4600000</v>
      </c>
      <c r="B77" s="376" t="s">
        <v>1370</v>
      </c>
      <c r="C77" s="1377">
        <v>0</v>
      </c>
      <c r="D77" s="1377">
        <v>0</v>
      </c>
      <c r="E77" s="1377">
        <v>159.285</v>
      </c>
      <c r="F77" s="1377">
        <v>0</v>
      </c>
      <c r="G77" s="1377">
        <v>934.38804000000005</v>
      </c>
      <c r="H77" s="1377">
        <v>27.817</v>
      </c>
      <c r="I77" s="1377">
        <v>0</v>
      </c>
      <c r="J77" s="1377">
        <v>0</v>
      </c>
      <c r="K77" s="1377">
        <v>98.174979999999991</v>
      </c>
      <c r="L77" s="1377">
        <v>0</v>
      </c>
      <c r="M77" s="1377">
        <v>90.028000000000006</v>
      </c>
      <c r="N77" s="1377">
        <v>0</v>
      </c>
      <c r="O77" s="1377">
        <f t="shared" si="1"/>
        <v>1309.6930200000002</v>
      </c>
    </row>
    <row r="78" spans="1:15" s="1378" customFormat="1" ht="15.95" customHeight="1" x14ac:dyDescent="0.25">
      <c r="A78" s="57"/>
      <c r="B78" s="1396" t="s">
        <v>1584</v>
      </c>
      <c r="C78" s="1392">
        <v>-3232.4945399999997</v>
      </c>
      <c r="D78" s="1392">
        <v>154.09672</v>
      </c>
      <c r="E78" s="1392">
        <v>345.61800000000039</v>
      </c>
      <c r="F78" s="1392">
        <v>310.86567999999994</v>
      </c>
      <c r="G78" s="1392">
        <v>934.39021999999954</v>
      </c>
      <c r="H78" s="1392">
        <v>574.18620999999962</v>
      </c>
      <c r="I78" s="1392">
        <v>167.6612200000001</v>
      </c>
      <c r="J78" s="1392">
        <v>-1700.9911100000004</v>
      </c>
      <c r="K78" s="1392">
        <v>-199.93855000000053</v>
      </c>
      <c r="L78" s="1392">
        <v>1818.99262</v>
      </c>
      <c r="M78" s="1392">
        <v>197.69056999999924</v>
      </c>
      <c r="N78" s="1392">
        <v>-60.274020000000057</v>
      </c>
      <c r="O78" s="1392">
        <f t="shared" si="1"/>
        <v>-690.19698000000221</v>
      </c>
    </row>
    <row r="79" spans="1:15" s="1378" customFormat="1" ht="3.75" customHeight="1" x14ac:dyDescent="0.25">
      <c r="A79" s="1397"/>
      <c r="B79" s="339"/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</row>
    <row r="80" spans="1:15" s="1378" customFormat="1" x14ac:dyDescent="0.25">
      <c r="A80" s="1978" t="s">
        <v>1585</v>
      </c>
      <c r="B80" s="1978"/>
      <c r="C80" s="1978"/>
      <c r="D80" s="1978"/>
      <c r="E80" s="1978"/>
      <c r="F80" s="1978"/>
      <c r="G80" s="1978"/>
      <c r="H80" s="1978"/>
      <c r="I80" s="1978"/>
      <c r="J80" s="1978"/>
      <c r="K80" s="1978"/>
      <c r="L80" s="1978"/>
      <c r="M80" s="1978"/>
      <c r="N80" s="1978"/>
      <c r="O80" s="1978"/>
    </row>
    <row r="81" spans="1:16" s="1378" customFormat="1" x14ac:dyDescent="0.25">
      <c r="A81" s="340"/>
      <c r="B81" s="1979" t="s">
        <v>2004</v>
      </c>
      <c r="C81" s="1979"/>
      <c r="D81" s="1979"/>
      <c r="E81" s="1979"/>
      <c r="F81" s="1979"/>
      <c r="G81" s="1979"/>
      <c r="H81" s="1979"/>
      <c r="I81" s="1979"/>
      <c r="J81" s="1979"/>
      <c r="K81" s="1979"/>
      <c r="L81" s="1979"/>
      <c r="M81" s="1979"/>
      <c r="N81" s="1979"/>
      <c r="O81" s="1979"/>
      <c r="P81" s="1979"/>
    </row>
    <row r="82" spans="1:16" x14ac:dyDescent="0.25">
      <c r="B82" s="1380"/>
    </row>
    <row r="83" spans="1:16" x14ac:dyDescent="0.25">
      <c r="C83" s="971"/>
      <c r="D83" s="971"/>
      <c r="E83" s="971"/>
      <c r="F83" s="971"/>
      <c r="G83" s="971"/>
      <c r="H83" s="971"/>
      <c r="I83" s="971"/>
      <c r="J83" s="971"/>
      <c r="K83" s="971"/>
      <c r="L83" s="971"/>
      <c r="M83" s="971"/>
      <c r="N83" s="971"/>
    </row>
  </sheetData>
  <mergeCells count="12">
    <mergeCell ref="B81:P81"/>
    <mergeCell ref="A1:O1"/>
    <mergeCell ref="A2:O2"/>
    <mergeCell ref="A3:O3"/>
    <mergeCell ref="A4:O4"/>
    <mergeCell ref="A50:O50"/>
    <mergeCell ref="A53:O53"/>
    <mergeCell ref="A54:O54"/>
    <mergeCell ref="A55:O55"/>
    <mergeCell ref="A56:O56"/>
    <mergeCell ref="A80:O80"/>
    <mergeCell ref="B51:P51"/>
  </mergeCells>
  <conditionalFormatting sqref="A62 A68 A70 A73 A76 A65">
    <cfRule type="cellIs" dxfId="30" priority="4" stopIfTrue="1" operator="equal">
      <formula>0</formula>
    </cfRule>
  </conditionalFormatting>
  <conditionalFormatting sqref="A78">
    <cfRule type="cellIs" dxfId="29" priority="3" stopIfTrue="1" operator="equal">
      <formula>0</formula>
    </cfRule>
  </conditionalFormatting>
  <conditionalFormatting sqref="B78">
    <cfRule type="cellIs" dxfId="28" priority="1" stopIfTrue="1" operator="equal">
      <formula>0</formula>
    </cfRule>
  </conditionalFormatting>
  <conditionalFormatting sqref="B62 B68 B70 B73 B76 B65">
    <cfRule type="cellIs" dxfId="27" priority="2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"/>
  <sheetViews>
    <sheetView workbookViewId="0">
      <selection activeCell="A21" sqref="A21"/>
    </sheetView>
  </sheetViews>
  <sheetFormatPr baseColWidth="10" defaultColWidth="13.7109375" defaultRowHeight="15" x14ac:dyDescent="0.25"/>
  <cols>
    <col min="1" max="1" width="51.85546875" style="1398" customWidth="1"/>
    <col min="2" max="8" width="10.140625" style="1398" customWidth="1"/>
    <col min="9" max="9" width="11.7109375" style="1398" customWidth="1"/>
    <col min="10" max="16384" width="13.7109375" style="1398"/>
  </cols>
  <sheetData>
    <row r="1" spans="1:27" ht="15.75" x14ac:dyDescent="0.25">
      <c r="A1" s="1982" t="s">
        <v>1240</v>
      </c>
      <c r="B1" s="1982"/>
      <c r="C1" s="1982"/>
      <c r="D1" s="1982"/>
      <c r="E1" s="1982"/>
      <c r="F1" s="1982"/>
      <c r="G1" s="1982"/>
      <c r="H1" s="1982"/>
      <c r="I1" s="1982"/>
    </row>
    <row r="2" spans="1:27" ht="15.75" x14ac:dyDescent="0.25">
      <c r="A2" s="1983" t="s">
        <v>1586</v>
      </c>
      <c r="B2" s="1983"/>
      <c r="C2" s="1983"/>
      <c r="D2" s="1983"/>
      <c r="E2" s="1983"/>
      <c r="F2" s="1983"/>
      <c r="G2" s="1983"/>
      <c r="H2" s="1983"/>
      <c r="I2" s="1983"/>
    </row>
    <row r="3" spans="1:27" ht="15.75" x14ac:dyDescent="0.25">
      <c r="A3" s="1984" t="s">
        <v>1312</v>
      </c>
      <c r="B3" s="1984"/>
      <c r="C3" s="1984"/>
      <c r="D3" s="1984"/>
      <c r="E3" s="1984"/>
      <c r="F3" s="1984"/>
      <c r="G3" s="1984"/>
      <c r="H3" s="1984"/>
      <c r="I3" s="1984"/>
    </row>
    <row r="4" spans="1:27" ht="4.5" customHeight="1" thickBot="1" x14ac:dyDescent="0.3">
      <c r="A4" s="1399"/>
      <c r="B4" s="1399"/>
      <c r="C4" s="1399"/>
      <c r="D4" s="1399"/>
      <c r="E4" s="1399"/>
      <c r="F4" s="1399"/>
      <c r="G4" s="1399"/>
      <c r="H4" s="1399"/>
      <c r="I4" s="1399"/>
    </row>
    <row r="5" spans="1:27" ht="25.5" customHeight="1" thickBot="1" x14ac:dyDescent="0.3">
      <c r="A5" s="1400" t="s">
        <v>1241</v>
      </c>
      <c r="B5" s="778">
        <v>44621</v>
      </c>
      <c r="C5" s="778">
        <v>44713</v>
      </c>
      <c r="D5" s="778">
        <v>44805</v>
      </c>
      <c r="E5" s="778">
        <v>44896</v>
      </c>
      <c r="F5" s="778">
        <v>44927</v>
      </c>
      <c r="G5" s="778">
        <v>44958</v>
      </c>
      <c r="H5" s="778">
        <v>44986</v>
      </c>
      <c r="I5" s="1401" t="s">
        <v>1220</v>
      </c>
    </row>
    <row r="6" spans="1:27" x14ac:dyDescent="0.25">
      <c r="A6" s="1402" t="s">
        <v>1242</v>
      </c>
      <c r="B6" s="1403">
        <v>8193.9110600000004</v>
      </c>
      <c r="C6" s="1403">
        <v>8451.8026200000004</v>
      </c>
      <c r="D6" s="1404">
        <v>13291.10274</v>
      </c>
      <c r="E6" s="1404">
        <v>7121.2320599999994</v>
      </c>
      <c r="F6" s="1404">
        <v>7261.5174000000006</v>
      </c>
      <c r="G6" s="1404">
        <v>7351.7801099999997</v>
      </c>
      <c r="H6" s="1404">
        <v>8060.9580400000004</v>
      </c>
      <c r="I6" s="1405">
        <v>-1.6225831477355568E-2</v>
      </c>
    </row>
    <row r="7" spans="1:27" x14ac:dyDescent="0.25">
      <c r="A7" s="1402" t="s">
        <v>139</v>
      </c>
      <c r="B7" s="1403">
        <v>16098.75748</v>
      </c>
      <c r="C7" s="1403">
        <v>17226.24668</v>
      </c>
      <c r="D7" s="1404">
        <v>19540.800540000004</v>
      </c>
      <c r="E7" s="1404">
        <v>22053.486780000003</v>
      </c>
      <c r="F7" s="1404">
        <v>15732.368699999999</v>
      </c>
      <c r="G7" s="1404">
        <v>15743.50827</v>
      </c>
      <c r="H7" s="1404">
        <v>15834.444459999999</v>
      </c>
      <c r="I7" s="1405">
        <v>-1.6418224843026907E-2</v>
      </c>
    </row>
    <row r="8" spans="1:27" x14ac:dyDescent="0.25">
      <c r="A8" s="1402" t="s">
        <v>39</v>
      </c>
      <c r="B8" s="1403">
        <v>25325.681140000001</v>
      </c>
      <c r="C8" s="1403">
        <v>25185.880730000001</v>
      </c>
      <c r="D8" s="1404">
        <v>26030.071080000002</v>
      </c>
      <c r="E8" s="1404">
        <v>24876.222269999998</v>
      </c>
      <c r="F8" s="1404">
        <v>24283.305120000001</v>
      </c>
      <c r="G8" s="1404">
        <v>24363.98057</v>
      </c>
      <c r="H8" s="1404">
        <v>23497.009620000001</v>
      </c>
      <c r="I8" s="1405">
        <v>-7.2206212732882857E-2</v>
      </c>
    </row>
    <row r="9" spans="1:27" x14ac:dyDescent="0.25">
      <c r="A9" s="1402" t="s">
        <v>693</v>
      </c>
      <c r="B9" s="1403">
        <v>34697.019489999999</v>
      </c>
      <c r="C9" s="1403">
        <v>37728.360369999995</v>
      </c>
      <c r="D9" s="1404">
        <v>35301.969109999998</v>
      </c>
      <c r="E9" s="1404">
        <v>38339.42671</v>
      </c>
      <c r="F9" s="1404">
        <v>37712.855280000003</v>
      </c>
      <c r="G9" s="1404">
        <v>37403.643080000002</v>
      </c>
      <c r="H9" s="1404">
        <v>36638.435600000004</v>
      </c>
      <c r="I9" s="1405">
        <v>5.5953397108346348E-2</v>
      </c>
    </row>
    <row r="10" spans="1:27" x14ac:dyDescent="0.25">
      <c r="A10" s="1402" t="s">
        <v>43</v>
      </c>
      <c r="B10" s="1403">
        <v>37414.248899999999</v>
      </c>
      <c r="C10" s="1403">
        <v>38132.060290000001</v>
      </c>
      <c r="D10" s="1404">
        <v>38411.518360000002</v>
      </c>
      <c r="E10" s="1404">
        <v>40332.813150000002</v>
      </c>
      <c r="F10" s="1404">
        <v>40462.632120000002</v>
      </c>
      <c r="G10" s="1404">
        <v>34915.837940000005</v>
      </c>
      <c r="H10" s="1404">
        <v>32926.629330000003</v>
      </c>
      <c r="I10" s="1406">
        <v>-0.11994413096449985</v>
      </c>
    </row>
    <row r="11" spans="1:27" x14ac:dyDescent="0.25">
      <c r="A11" s="1402" t="s">
        <v>99</v>
      </c>
      <c r="B11" s="1403">
        <v>33608.042070000003</v>
      </c>
      <c r="C11" s="1403">
        <v>35544.606770000006</v>
      </c>
      <c r="D11" s="1404">
        <v>37910.028370000007</v>
      </c>
      <c r="E11" s="1404">
        <v>40362.73272</v>
      </c>
      <c r="F11" s="1404">
        <v>32842.398460000004</v>
      </c>
      <c r="G11" s="1404">
        <v>33119.607179999999</v>
      </c>
      <c r="H11" s="1404">
        <v>33507.568030000002</v>
      </c>
      <c r="I11" s="1405">
        <v>-2.9895832607781392E-3</v>
      </c>
    </row>
    <row r="12" spans="1:27" x14ac:dyDescent="0.25">
      <c r="A12" s="1402" t="s">
        <v>1820</v>
      </c>
      <c r="B12" s="1403">
        <v>54163.723309999994</v>
      </c>
      <c r="C12" s="1403">
        <v>53716.206419999995</v>
      </c>
      <c r="D12" s="1404">
        <v>53619.331209999997</v>
      </c>
      <c r="E12" s="1404">
        <v>56276.988389999991</v>
      </c>
      <c r="F12" s="1404">
        <v>57247.163929999995</v>
      </c>
      <c r="G12" s="1404">
        <v>58093.129669999995</v>
      </c>
      <c r="H12" s="1404">
        <v>50719.383299999994</v>
      </c>
      <c r="I12" s="1405">
        <v>-6.3591271048459963E-2</v>
      </c>
    </row>
    <row r="13" spans="1:27" x14ac:dyDescent="0.25">
      <c r="A13" s="1402" t="s">
        <v>116</v>
      </c>
      <c r="B13" s="1403">
        <v>26676.014249999997</v>
      </c>
      <c r="C13" s="1403">
        <v>28891.336949999997</v>
      </c>
      <c r="D13" s="1404">
        <v>28758.180230000002</v>
      </c>
      <c r="E13" s="1404">
        <v>28986.315099999996</v>
      </c>
      <c r="F13" s="1404">
        <v>25540.066309999998</v>
      </c>
      <c r="G13" s="1404">
        <v>25560.936020000001</v>
      </c>
      <c r="H13" s="1404">
        <v>25701.905669999996</v>
      </c>
      <c r="I13" s="1405">
        <v>-3.6516271541577883E-2</v>
      </c>
    </row>
    <row r="14" spans="1:27" x14ac:dyDescent="0.25">
      <c r="A14" s="1402" t="s">
        <v>1821</v>
      </c>
      <c r="B14" s="1403">
        <v>86411.891109999997</v>
      </c>
      <c r="C14" s="1403">
        <v>86990.137220000004</v>
      </c>
      <c r="D14" s="1404">
        <v>89370.956529999996</v>
      </c>
      <c r="E14" s="1404">
        <v>94461.197939999998</v>
      </c>
      <c r="F14" s="1404">
        <v>94755.479189999998</v>
      </c>
      <c r="G14" s="1404">
        <v>94313.20034000001</v>
      </c>
      <c r="H14" s="1404">
        <v>94261.259390000007</v>
      </c>
      <c r="I14" s="1405">
        <v>9.083666818502989E-2</v>
      </c>
    </row>
    <row r="15" spans="1:27" x14ac:dyDescent="0.25">
      <c r="A15" s="1402" t="s">
        <v>1822</v>
      </c>
      <c r="B15" s="1403">
        <v>22150.848249999999</v>
      </c>
      <c r="C15" s="1403">
        <v>26336.889030000002</v>
      </c>
      <c r="D15" s="1404">
        <v>28625.594489999999</v>
      </c>
      <c r="E15" s="1404">
        <v>29622.91316</v>
      </c>
      <c r="F15" s="1404">
        <v>29779.46442</v>
      </c>
      <c r="G15" s="1404">
        <v>21873.424449999999</v>
      </c>
      <c r="H15" s="1404">
        <v>21990.01496</v>
      </c>
      <c r="I15" s="1405">
        <v>-7.260818555785975E-3</v>
      </c>
    </row>
    <row r="16" spans="1:27" s="1407" customFormat="1" ht="13.5" customHeight="1" x14ac:dyDescent="0.25">
      <c r="A16" s="1402" t="s">
        <v>510</v>
      </c>
      <c r="B16" s="1403">
        <v>8500.4538699999994</v>
      </c>
      <c r="C16" s="1403">
        <v>7990.6631899999993</v>
      </c>
      <c r="D16" s="1404">
        <v>11194.144910000001</v>
      </c>
      <c r="E16" s="1404">
        <v>9237.6445299999996</v>
      </c>
      <c r="F16" s="1404">
        <v>10183.42289</v>
      </c>
      <c r="G16" s="1404">
        <v>11123.057919999999</v>
      </c>
      <c r="H16" s="1404">
        <v>11056.637150000002</v>
      </c>
      <c r="I16" s="1405">
        <v>0.30071138777910966</v>
      </c>
      <c r="L16" s="1398"/>
      <c r="M16" s="1398"/>
      <c r="N16" s="1398"/>
      <c r="O16" s="1398"/>
      <c r="P16" s="1398"/>
      <c r="Q16" s="1398"/>
      <c r="R16" s="1398"/>
      <c r="S16" s="1398"/>
      <c r="T16" s="1398"/>
      <c r="U16" s="1398"/>
      <c r="V16" s="1398"/>
      <c r="W16" s="1398"/>
      <c r="X16" s="1398"/>
      <c r="Y16" s="1398"/>
      <c r="Z16" s="1398"/>
      <c r="AA16" s="1398"/>
    </row>
    <row r="17" spans="1:27" s="1407" customFormat="1" ht="13.5" customHeight="1" thickBot="1" x14ac:dyDescent="0.3">
      <c r="A17" s="1402" t="s">
        <v>2005</v>
      </c>
      <c r="B17" s="1403">
        <v>10277.43758</v>
      </c>
      <c r="C17" s="1403">
        <v>9322.5595599999997</v>
      </c>
      <c r="D17" s="1404">
        <v>9816.2057000000004</v>
      </c>
      <c r="E17" s="1404">
        <v>10324.79983</v>
      </c>
      <c r="F17" s="1408">
        <v>10383.316859999999</v>
      </c>
      <c r="G17" s="1408">
        <v>10492.46105</v>
      </c>
      <c r="H17" s="1408">
        <f>+G17</f>
        <v>10492.46105</v>
      </c>
      <c r="I17" s="1406">
        <f>+H17/B17-1</f>
        <v>2.0921895007996794E-2</v>
      </c>
      <c r="L17" s="1398"/>
      <c r="M17" s="1398"/>
      <c r="N17" s="1398"/>
      <c r="O17" s="1398"/>
      <c r="P17" s="1398"/>
      <c r="Q17" s="1398"/>
      <c r="R17" s="1398"/>
      <c r="S17" s="1398"/>
      <c r="T17" s="1398"/>
      <c r="U17" s="1398"/>
      <c r="V17" s="1398"/>
      <c r="W17" s="1398"/>
      <c r="X17" s="1398"/>
      <c r="Y17" s="1398"/>
      <c r="Z17" s="1398"/>
      <c r="AA17" s="1398"/>
    </row>
    <row r="18" spans="1:27" ht="15.75" thickBot="1" x14ac:dyDescent="0.3">
      <c r="A18" s="1409" t="s">
        <v>1</v>
      </c>
      <c r="B18" s="1410">
        <v>363518.02851000003</v>
      </c>
      <c r="C18" s="1410">
        <v>375516.74983000004</v>
      </c>
      <c r="D18" s="1410">
        <v>391869.90326999995</v>
      </c>
      <c r="E18" s="1410">
        <v>401995.77263999992</v>
      </c>
      <c r="F18" s="1410">
        <v>386183.99067999999</v>
      </c>
      <c r="G18" s="1410">
        <v>374354.56659999996</v>
      </c>
      <c r="H18" s="1410">
        <f>SUM(H6:H17)</f>
        <v>364686.70660000003</v>
      </c>
      <c r="I18" s="1411">
        <f>+H18/B18-1</f>
        <v>3.2149109489567618E-3</v>
      </c>
    </row>
    <row r="19" spans="1:27" ht="3" customHeight="1" x14ac:dyDescent="0.25">
      <c r="A19" s="1412"/>
      <c r="B19" s="1412"/>
      <c r="C19" s="1412"/>
      <c r="D19" s="1412"/>
      <c r="E19" s="1412"/>
      <c r="F19" s="1412"/>
      <c r="G19" s="1412"/>
      <c r="H19" s="1412"/>
      <c r="I19" s="1412"/>
      <c r="L19" s="1413"/>
      <c r="M19" s="1413"/>
      <c r="N19" s="1413"/>
      <c r="O19" s="1413"/>
      <c r="P19" s="1413"/>
      <c r="Q19" s="1413"/>
      <c r="R19" s="1413"/>
      <c r="S19" s="1413"/>
      <c r="T19" s="1413"/>
    </row>
    <row r="20" spans="1:27" x14ac:dyDescent="0.25">
      <c r="A20" s="1414" t="s">
        <v>1223</v>
      </c>
      <c r="B20" s="1415"/>
      <c r="C20" s="1415"/>
      <c r="D20" s="1415"/>
      <c r="E20" s="1415"/>
      <c r="F20" s="1415"/>
      <c r="G20" s="1415"/>
      <c r="H20" s="1415"/>
      <c r="I20" s="1416"/>
      <c r="L20" s="1413"/>
      <c r="M20" s="1413"/>
      <c r="N20" s="1413"/>
      <c r="O20" s="1413"/>
      <c r="P20" s="1413"/>
      <c r="Q20" s="1413"/>
      <c r="R20" s="1413"/>
      <c r="S20" s="1413"/>
      <c r="T20" s="1413"/>
    </row>
    <row r="21" spans="1:27" x14ac:dyDescent="0.25">
      <c r="A21" s="1414" t="s">
        <v>2004</v>
      </c>
      <c r="B21" s="1415"/>
      <c r="C21" s="1415"/>
      <c r="D21" s="1415"/>
      <c r="E21" s="1415"/>
      <c r="F21" s="1415"/>
      <c r="G21" s="1415"/>
      <c r="H21" s="1415"/>
      <c r="I21" s="1416"/>
      <c r="L21" s="1413"/>
      <c r="M21" s="1413"/>
      <c r="N21" s="1413"/>
      <c r="O21" s="1413"/>
      <c r="P21" s="1413"/>
      <c r="Q21" s="1413"/>
      <c r="R21" s="1413"/>
      <c r="S21" s="1413"/>
      <c r="T21" s="1413"/>
    </row>
    <row r="22" spans="1:27" x14ac:dyDescent="0.25">
      <c r="A22" s="1407"/>
      <c r="B22" s="1407"/>
      <c r="C22" s="1407"/>
      <c r="D22" s="1407"/>
      <c r="E22" s="1407"/>
      <c r="F22" s="1407"/>
      <c r="G22" s="1407"/>
      <c r="H22" s="1407"/>
      <c r="I22" s="1417"/>
      <c r="L22" s="1413"/>
      <c r="M22" s="1413"/>
      <c r="N22" s="1413"/>
      <c r="O22" s="1413"/>
      <c r="P22" s="1413"/>
      <c r="Q22" s="1413"/>
      <c r="R22" s="1413"/>
      <c r="S22" s="1413"/>
      <c r="T22" s="1413"/>
    </row>
    <row r="23" spans="1:27" ht="15.75" x14ac:dyDescent="0.25">
      <c r="A23" s="1985" t="s">
        <v>1243</v>
      </c>
      <c r="B23" s="1985"/>
      <c r="C23" s="1985"/>
      <c r="D23" s="1985"/>
      <c r="E23" s="1985"/>
      <c r="F23" s="1985"/>
      <c r="G23" s="1985"/>
      <c r="H23" s="1985"/>
      <c r="I23" s="1985"/>
      <c r="L23" s="1413"/>
      <c r="M23" s="1413"/>
      <c r="N23" s="1413"/>
      <c r="O23" s="1413"/>
      <c r="P23" s="1413"/>
      <c r="Q23" s="1413"/>
      <c r="R23" s="1413"/>
      <c r="S23" s="1413"/>
      <c r="T23" s="1413"/>
    </row>
    <row r="24" spans="1:27" ht="15.75" x14ac:dyDescent="0.25">
      <c r="A24" s="1986" t="s">
        <v>1586</v>
      </c>
      <c r="B24" s="1986"/>
      <c r="C24" s="1986"/>
      <c r="D24" s="1986"/>
      <c r="E24" s="1986"/>
      <c r="F24" s="1986"/>
      <c r="G24" s="1986"/>
      <c r="H24" s="1986"/>
      <c r="I24" s="1986"/>
      <c r="L24" s="1413"/>
      <c r="M24" s="1413"/>
      <c r="N24" s="1413"/>
      <c r="O24" s="1413"/>
      <c r="P24" s="1413"/>
      <c r="Q24" s="1413"/>
      <c r="R24" s="1413"/>
      <c r="S24" s="1413"/>
      <c r="T24" s="1413"/>
    </row>
    <row r="25" spans="1:27" ht="4.5" customHeight="1" thickBot="1" x14ac:dyDescent="0.3">
      <c r="A25" s="1418"/>
      <c r="B25" s="1418"/>
      <c r="C25" s="1418"/>
      <c r="D25" s="1418"/>
      <c r="E25" s="1418"/>
      <c r="F25" s="1418"/>
      <c r="G25" s="1418"/>
      <c r="H25" s="1418"/>
      <c r="I25" s="1418"/>
      <c r="L25" s="1413"/>
      <c r="M25" s="1413"/>
      <c r="N25" s="1413"/>
      <c r="O25" s="1413"/>
      <c r="P25" s="1413"/>
      <c r="Q25" s="1413"/>
      <c r="R25" s="1413"/>
      <c r="S25" s="1413"/>
      <c r="T25" s="1413"/>
    </row>
    <row r="26" spans="1:27" ht="30" thickBot="1" x14ac:dyDescent="0.3">
      <c r="A26" s="1419" t="s">
        <v>1241</v>
      </c>
      <c r="B26" s="1420">
        <v>44621</v>
      </c>
      <c r="C26" s="561">
        <v>44713</v>
      </c>
      <c r="D26" s="561">
        <v>44805</v>
      </c>
      <c r="E26" s="436">
        <v>44896</v>
      </c>
      <c r="F26" s="436">
        <v>44927</v>
      </c>
      <c r="G26" s="436">
        <v>44958</v>
      </c>
      <c r="H26" s="436">
        <v>44986</v>
      </c>
      <c r="I26" s="1421" t="s">
        <v>1220</v>
      </c>
      <c r="L26" s="1413"/>
      <c r="M26" s="1422"/>
      <c r="N26" s="1422"/>
      <c r="O26" s="1423"/>
      <c r="P26" s="1422"/>
      <c r="Q26" s="1413"/>
      <c r="R26" s="1413"/>
      <c r="S26" s="1413"/>
      <c r="T26" s="1413"/>
    </row>
    <row r="27" spans="1:27" x14ac:dyDescent="0.25">
      <c r="A27" s="1424" t="s">
        <v>1242</v>
      </c>
      <c r="B27" s="1425">
        <v>20</v>
      </c>
      <c r="C27" s="1426">
        <v>25</v>
      </c>
      <c r="D27" s="1426">
        <v>24</v>
      </c>
      <c r="E27" s="1427">
        <v>10</v>
      </c>
      <c r="F27" s="1426">
        <v>12</v>
      </c>
      <c r="G27" s="1427">
        <v>17</v>
      </c>
      <c r="H27" s="1427">
        <v>22</v>
      </c>
      <c r="I27" s="1405">
        <v>0.10000000000000009</v>
      </c>
      <c r="L27" s="1428"/>
      <c r="M27" s="1426"/>
      <c r="N27" s="1413"/>
      <c r="O27" s="1413"/>
      <c r="P27" s="1429"/>
      <c r="Q27" s="1428"/>
      <c r="R27" s="1430"/>
      <c r="S27" s="1413"/>
      <c r="T27" s="1413"/>
    </row>
    <row r="28" spans="1:27" x14ac:dyDescent="0.25">
      <c r="A28" s="1424" t="s">
        <v>139</v>
      </c>
      <c r="B28" s="1425">
        <v>43</v>
      </c>
      <c r="C28" s="1426">
        <v>59</v>
      </c>
      <c r="D28" s="1426">
        <v>55</v>
      </c>
      <c r="E28" s="1426">
        <v>62</v>
      </c>
      <c r="F28" s="1426">
        <v>70</v>
      </c>
      <c r="G28" s="1426">
        <v>78</v>
      </c>
      <c r="H28" s="1426">
        <v>84</v>
      </c>
      <c r="I28" s="1405">
        <v>0.95348837209302317</v>
      </c>
      <c r="L28" s="1428"/>
      <c r="M28" s="1426"/>
      <c r="N28" s="1413"/>
      <c r="O28" s="1413"/>
      <c r="P28" s="1429"/>
      <c r="Q28" s="1428"/>
      <c r="R28" s="1430"/>
      <c r="S28" s="1413"/>
      <c r="T28" s="1431"/>
      <c r="U28" s="812"/>
      <c r="V28" s="812"/>
      <c r="W28" s="812"/>
      <c r="X28" s="812"/>
      <c r="Y28" s="812"/>
      <c r="Z28" s="812"/>
      <c r="AA28" s="812"/>
    </row>
    <row r="29" spans="1:27" x14ac:dyDescent="0.25">
      <c r="A29" s="1424" t="s">
        <v>39</v>
      </c>
      <c r="B29" s="1425">
        <v>102</v>
      </c>
      <c r="C29" s="1426">
        <v>100</v>
      </c>
      <c r="D29" s="1426">
        <v>103</v>
      </c>
      <c r="E29" s="1426">
        <v>102</v>
      </c>
      <c r="F29" s="1426">
        <v>103</v>
      </c>
      <c r="G29" s="1426">
        <v>100</v>
      </c>
      <c r="H29" s="1426">
        <v>100</v>
      </c>
      <c r="I29" s="1405">
        <v>-1.9607843137254943E-2</v>
      </c>
      <c r="L29" s="1428"/>
      <c r="M29" s="1426"/>
      <c r="N29" s="1413"/>
      <c r="O29" s="1413"/>
      <c r="P29" s="1429"/>
      <c r="Q29" s="1428"/>
      <c r="R29" s="1430"/>
      <c r="S29" s="1413"/>
      <c r="T29" s="1431"/>
      <c r="U29" s="812"/>
      <c r="V29" s="812"/>
      <c r="W29" s="812"/>
      <c r="X29" s="812"/>
      <c r="Y29" s="812"/>
      <c r="Z29" s="812"/>
      <c r="AA29" s="812"/>
    </row>
    <row r="30" spans="1:27" x14ac:dyDescent="0.25">
      <c r="A30" s="1424" t="s">
        <v>693</v>
      </c>
      <c r="B30" s="1425">
        <v>16</v>
      </c>
      <c r="C30" s="1426">
        <v>19</v>
      </c>
      <c r="D30" s="1426">
        <v>17</v>
      </c>
      <c r="E30" s="1426">
        <v>17</v>
      </c>
      <c r="F30" s="1426">
        <v>17</v>
      </c>
      <c r="G30" s="1426">
        <v>17</v>
      </c>
      <c r="H30" s="1426">
        <v>17</v>
      </c>
      <c r="I30" s="1405">
        <v>6.25E-2</v>
      </c>
      <c r="L30" s="1428"/>
      <c r="M30" s="1426"/>
      <c r="N30" s="1413"/>
      <c r="O30" s="1413"/>
      <c r="P30" s="1429"/>
      <c r="Q30" s="1428"/>
      <c r="R30" s="1430"/>
      <c r="S30" s="1413"/>
      <c r="T30" s="1413"/>
    </row>
    <row r="31" spans="1:27" x14ac:dyDescent="0.25">
      <c r="A31" s="1424" t="s">
        <v>43</v>
      </c>
      <c r="B31" s="1425">
        <v>91</v>
      </c>
      <c r="C31" s="1426">
        <v>93</v>
      </c>
      <c r="D31" s="1426">
        <v>96</v>
      </c>
      <c r="E31" s="1426">
        <v>90</v>
      </c>
      <c r="F31" s="1426">
        <v>89</v>
      </c>
      <c r="G31" s="1426">
        <v>90</v>
      </c>
      <c r="H31" s="1426">
        <v>93</v>
      </c>
      <c r="I31" s="1406">
        <v>2.19780219780219E-2</v>
      </c>
      <c r="L31" s="1428"/>
      <c r="M31" s="1426"/>
      <c r="N31" s="1413"/>
      <c r="O31" s="1413"/>
      <c r="P31" s="1429"/>
      <c r="Q31" s="1428"/>
      <c r="R31" s="1430"/>
      <c r="S31" s="1413"/>
      <c r="T31" s="1431"/>
      <c r="U31" s="812"/>
      <c r="V31" s="812"/>
      <c r="W31" s="812"/>
      <c r="X31" s="812"/>
      <c r="Y31" s="812"/>
      <c r="Z31" s="812"/>
      <c r="AA31" s="812"/>
    </row>
    <row r="32" spans="1:27" x14ac:dyDescent="0.25">
      <c r="A32" s="1424" t="s">
        <v>99</v>
      </c>
      <c r="B32" s="1425">
        <v>1308</v>
      </c>
      <c r="C32" s="1426">
        <v>1314</v>
      </c>
      <c r="D32" s="1426">
        <v>1328</v>
      </c>
      <c r="E32" s="1426">
        <v>1339</v>
      </c>
      <c r="F32" s="1426">
        <v>1340</v>
      </c>
      <c r="G32" s="1426">
        <v>1346</v>
      </c>
      <c r="H32" s="1426">
        <v>1351</v>
      </c>
      <c r="I32" s="1405">
        <v>3.2874617737002954E-2</v>
      </c>
      <c r="L32" s="1428"/>
      <c r="M32" s="1426"/>
      <c r="N32" s="1413"/>
      <c r="O32" s="1413"/>
      <c r="P32" s="1429"/>
      <c r="Q32" s="1428"/>
      <c r="R32" s="1430"/>
      <c r="S32" s="1413"/>
      <c r="T32" s="1431"/>
      <c r="U32" s="812"/>
      <c r="V32" s="812"/>
      <c r="W32" s="812"/>
      <c r="X32" s="812"/>
      <c r="Y32" s="812"/>
      <c r="Z32" s="812"/>
      <c r="AA32" s="812"/>
    </row>
    <row r="33" spans="1:20" x14ac:dyDescent="0.25">
      <c r="A33" s="1424" t="s">
        <v>34</v>
      </c>
      <c r="B33" s="1425">
        <v>119</v>
      </c>
      <c r="C33" s="1426">
        <v>119</v>
      </c>
      <c r="D33" s="1426">
        <v>121</v>
      </c>
      <c r="E33" s="1426">
        <v>120</v>
      </c>
      <c r="F33" s="1426">
        <v>120</v>
      </c>
      <c r="G33" s="1426">
        <v>119</v>
      </c>
      <c r="H33" s="1426">
        <v>116</v>
      </c>
      <c r="I33" s="1405">
        <v>-2.5210084033613467E-2</v>
      </c>
      <c r="L33" s="1428"/>
      <c r="M33" s="1426"/>
      <c r="N33" s="1413"/>
      <c r="O33" s="1413"/>
      <c r="P33" s="1429"/>
      <c r="Q33" s="1428"/>
      <c r="R33" s="1430"/>
      <c r="S33" s="1413"/>
      <c r="T33" s="1413"/>
    </row>
    <row r="34" spans="1:20" x14ac:dyDescent="0.25">
      <c r="A34" s="1424" t="s">
        <v>116</v>
      </c>
      <c r="B34" s="1425">
        <v>38</v>
      </c>
      <c r="C34" s="1426">
        <v>37</v>
      </c>
      <c r="D34" s="1426">
        <v>38</v>
      </c>
      <c r="E34" s="1426">
        <v>44</v>
      </c>
      <c r="F34" s="1426">
        <v>50</v>
      </c>
      <c r="G34" s="1426">
        <v>46</v>
      </c>
      <c r="H34" s="1426">
        <v>49</v>
      </c>
      <c r="I34" s="1405">
        <v>0.28947368421052633</v>
      </c>
      <c r="L34" s="1428"/>
      <c r="M34" s="1426"/>
      <c r="N34" s="1413"/>
      <c r="O34" s="1413"/>
      <c r="P34" s="1429"/>
      <c r="Q34" s="1428"/>
      <c r="R34" s="1430"/>
      <c r="S34" s="1413"/>
      <c r="T34" s="1413"/>
    </row>
    <row r="35" spans="1:20" x14ac:dyDescent="0.25">
      <c r="A35" s="1424" t="s">
        <v>1821</v>
      </c>
      <c r="B35" s="1425">
        <v>40</v>
      </c>
      <c r="C35" s="1426">
        <v>40</v>
      </c>
      <c r="D35" s="1426">
        <v>42</v>
      </c>
      <c r="E35" s="1426">
        <v>36</v>
      </c>
      <c r="F35" s="1426">
        <v>34</v>
      </c>
      <c r="G35" s="1426">
        <v>35</v>
      </c>
      <c r="H35" s="1426">
        <v>36</v>
      </c>
      <c r="I35" s="1405">
        <v>-9.9999999999999978E-2</v>
      </c>
      <c r="L35" s="1428"/>
      <c r="M35" s="1426"/>
      <c r="N35" s="1413"/>
      <c r="O35" s="1413"/>
      <c r="P35" s="1429"/>
      <c r="Q35" s="1428"/>
      <c r="R35" s="1430"/>
      <c r="S35" s="1413"/>
      <c r="T35" s="1413"/>
    </row>
    <row r="36" spans="1:20" x14ac:dyDescent="0.25">
      <c r="A36" s="1424" t="s">
        <v>1823</v>
      </c>
      <c r="B36" s="1425">
        <v>21</v>
      </c>
      <c r="C36" s="1426">
        <v>20</v>
      </c>
      <c r="D36" s="1426">
        <v>20</v>
      </c>
      <c r="E36" s="1426">
        <v>21</v>
      </c>
      <c r="F36" s="1426">
        <v>21</v>
      </c>
      <c r="G36" s="1426">
        <v>19</v>
      </c>
      <c r="H36" s="1426">
        <v>20</v>
      </c>
      <c r="I36" s="1405">
        <v>-4.7619047619047672E-2</v>
      </c>
      <c r="L36" s="1428"/>
      <c r="M36" s="1426"/>
      <c r="N36" s="1413"/>
      <c r="O36" s="1413"/>
      <c r="P36" s="1429"/>
      <c r="Q36" s="1428"/>
      <c r="R36" s="1430"/>
      <c r="S36" s="1413"/>
      <c r="T36" s="1413"/>
    </row>
    <row r="37" spans="1:20" s="1407" customFormat="1" ht="13.5" customHeight="1" x14ac:dyDescent="0.25">
      <c r="A37" s="1424" t="s">
        <v>510</v>
      </c>
      <c r="B37" s="1425">
        <v>10</v>
      </c>
      <c r="C37" s="1426">
        <v>11</v>
      </c>
      <c r="D37" s="1426">
        <v>10</v>
      </c>
      <c r="E37" s="1426">
        <v>11</v>
      </c>
      <c r="F37" s="1426">
        <v>11</v>
      </c>
      <c r="G37" s="1426">
        <v>12</v>
      </c>
      <c r="H37" s="1426">
        <v>15</v>
      </c>
      <c r="I37" s="1405">
        <v>0.5</v>
      </c>
      <c r="L37" s="1428"/>
      <c r="M37" s="1426"/>
      <c r="N37" s="1432"/>
      <c r="O37" s="1432"/>
      <c r="P37" s="1429"/>
      <c r="Q37" s="1428"/>
      <c r="R37" s="1430"/>
      <c r="S37" s="1432"/>
      <c r="T37" s="1432"/>
    </row>
    <row r="38" spans="1:20" s="1407" customFormat="1" ht="13.5" customHeight="1" thickBot="1" x14ac:dyDescent="0.3">
      <c r="A38" s="1424" t="s">
        <v>252</v>
      </c>
      <c r="B38" s="1425">
        <v>24</v>
      </c>
      <c r="C38" s="1426">
        <v>29</v>
      </c>
      <c r="D38" s="1426">
        <v>27</v>
      </c>
      <c r="E38" s="1433">
        <v>25</v>
      </c>
      <c r="F38" s="1426">
        <v>23</v>
      </c>
      <c r="G38" s="1433">
        <v>25</v>
      </c>
      <c r="H38" s="1433">
        <v>23</v>
      </c>
      <c r="I38" s="1405">
        <v>-4.166666666666663E-2</v>
      </c>
      <c r="L38" s="1428"/>
      <c r="M38" s="1426"/>
      <c r="N38" s="1432"/>
      <c r="O38" s="1432"/>
      <c r="P38" s="1429"/>
      <c r="Q38" s="1428"/>
      <c r="R38" s="1430"/>
      <c r="S38" s="1432"/>
      <c r="T38" s="1432"/>
    </row>
    <row r="39" spans="1:20" ht="15.75" thickBot="1" x14ac:dyDescent="0.3">
      <c r="A39" s="1409" t="s">
        <v>1</v>
      </c>
      <c r="B39" s="1410">
        <v>1832</v>
      </c>
      <c r="C39" s="1410">
        <v>1866</v>
      </c>
      <c r="D39" s="1410">
        <v>1881</v>
      </c>
      <c r="E39" s="1410">
        <v>1877</v>
      </c>
      <c r="F39" s="1410">
        <v>1890</v>
      </c>
      <c r="G39" s="1410">
        <v>1904</v>
      </c>
      <c r="H39" s="1410">
        <v>1926</v>
      </c>
      <c r="I39" s="1411">
        <v>5.1310043668122196E-2</v>
      </c>
      <c r="K39" s="1428"/>
      <c r="N39" s="1426"/>
      <c r="O39" s="1426"/>
      <c r="P39" s="1413"/>
      <c r="Q39" s="1413"/>
      <c r="R39" s="1413"/>
      <c r="S39" s="1413"/>
      <c r="T39" s="1413"/>
    </row>
    <row r="40" spans="1:20" ht="2.25" customHeight="1" x14ac:dyDescent="0.25">
      <c r="A40" s="1412"/>
      <c r="B40" s="1412"/>
      <c r="C40" s="1412"/>
      <c r="D40" s="1412"/>
      <c r="E40" s="1412"/>
      <c r="F40" s="1412"/>
      <c r="G40" s="1412"/>
      <c r="H40" s="1412"/>
      <c r="I40" s="1412"/>
      <c r="K40" s="1428"/>
      <c r="L40" s="1428"/>
      <c r="M40" s="1426"/>
      <c r="N40" s="1426"/>
      <c r="O40" s="1426"/>
      <c r="P40" s="1413"/>
      <c r="Q40" s="1413"/>
      <c r="R40" s="1413"/>
      <c r="S40" s="1413"/>
      <c r="T40" s="1413"/>
    </row>
    <row r="41" spans="1:20" x14ac:dyDescent="0.25">
      <c r="A41" s="1414" t="s">
        <v>1223</v>
      </c>
      <c r="B41" s="1415"/>
      <c r="C41" s="1415"/>
      <c r="D41" s="1415"/>
      <c r="E41" s="1415"/>
      <c r="F41" s="1415"/>
      <c r="G41" s="1415"/>
      <c r="H41" s="1415"/>
      <c r="I41" s="1434"/>
      <c r="K41" s="1428"/>
      <c r="L41" s="1428"/>
      <c r="M41" s="1426"/>
      <c r="N41" s="1426"/>
      <c r="O41" s="1426"/>
      <c r="P41" s="1413"/>
      <c r="Q41" s="1413"/>
      <c r="R41" s="1413"/>
      <c r="S41" s="1413"/>
      <c r="T41" s="1413"/>
    </row>
    <row r="42" spans="1:20" x14ac:dyDescent="0.25">
      <c r="A42" s="1380"/>
      <c r="K42" s="1428"/>
      <c r="L42" s="1428"/>
      <c r="M42" s="1426"/>
      <c r="N42" s="1435"/>
      <c r="O42" s="1435"/>
      <c r="P42" s="1413"/>
      <c r="Q42" s="1413"/>
      <c r="R42" s="1413"/>
      <c r="S42" s="1413"/>
      <c r="T42" s="1413"/>
    </row>
    <row r="43" spans="1:20" x14ac:dyDescent="0.25">
      <c r="K43" s="1428"/>
      <c r="L43" s="1428"/>
      <c r="M43" s="1426"/>
      <c r="N43" s="1435"/>
      <c r="O43" s="1435"/>
      <c r="P43" s="1413"/>
      <c r="Q43" s="1413"/>
      <c r="R43" s="1413"/>
      <c r="S43" s="1413"/>
      <c r="T43" s="1413"/>
    </row>
    <row r="44" spans="1:20" x14ac:dyDescent="0.25">
      <c r="K44" s="1428"/>
      <c r="L44" s="1428"/>
      <c r="M44" s="1426"/>
      <c r="N44" s="1435"/>
      <c r="O44" s="1435"/>
      <c r="P44" s="1413"/>
      <c r="Q44" s="1413"/>
      <c r="R44" s="1413"/>
      <c r="S44" s="1413"/>
      <c r="T44" s="1413"/>
    </row>
    <row r="45" spans="1:20" x14ac:dyDescent="0.25">
      <c r="K45" s="1428"/>
      <c r="L45" s="1428"/>
      <c r="M45" s="1426"/>
      <c r="N45" s="1435"/>
      <c r="O45" s="1435"/>
      <c r="P45" s="1413"/>
      <c r="Q45" s="1413"/>
      <c r="R45" s="1413"/>
      <c r="S45" s="1413"/>
      <c r="T45" s="1413"/>
    </row>
    <row r="46" spans="1:20" x14ac:dyDescent="0.25">
      <c r="K46" s="1428"/>
      <c r="L46" s="1428"/>
      <c r="M46" s="1426"/>
      <c r="N46" s="1435"/>
      <c r="O46" s="1435"/>
      <c r="P46" s="1413"/>
      <c r="Q46" s="1413"/>
      <c r="R46" s="1413"/>
      <c r="S46" s="1413"/>
      <c r="T46" s="1413"/>
    </row>
    <row r="47" spans="1:20" x14ac:dyDescent="0.25">
      <c r="K47" s="1428"/>
      <c r="L47" s="1428"/>
      <c r="M47" s="1426"/>
      <c r="N47" s="1435"/>
      <c r="O47" s="1435"/>
      <c r="P47" s="1413"/>
      <c r="Q47" s="1413"/>
      <c r="R47" s="1413"/>
      <c r="S47" s="1413"/>
      <c r="T47" s="1413"/>
    </row>
    <row r="48" spans="1:20" x14ac:dyDescent="0.25">
      <c r="K48" s="1428"/>
      <c r="L48" s="1428"/>
      <c r="M48" s="1426"/>
      <c r="N48" s="1435"/>
      <c r="O48" s="1435"/>
      <c r="P48" s="1413"/>
      <c r="Q48" s="1413"/>
      <c r="R48" s="1413"/>
      <c r="S48" s="1413"/>
      <c r="T48" s="1413"/>
    </row>
    <row r="49" spans="11:20" x14ac:dyDescent="0.25">
      <c r="K49" s="1428"/>
      <c r="L49" s="1428"/>
      <c r="M49" s="1426"/>
      <c r="N49" s="1435"/>
      <c r="O49" s="1435"/>
      <c r="P49" s="1413"/>
      <c r="Q49" s="1413"/>
      <c r="R49" s="1413"/>
      <c r="S49" s="1413"/>
      <c r="T49" s="1413"/>
    </row>
    <row r="50" spans="11:20" x14ac:dyDescent="0.25">
      <c r="K50" s="1428"/>
      <c r="L50" s="1428"/>
      <c r="M50" s="1426"/>
      <c r="N50" s="1435"/>
      <c r="O50" s="1435"/>
      <c r="P50" s="1413"/>
      <c r="Q50" s="1413"/>
      <c r="R50" s="1413"/>
      <c r="S50" s="1413"/>
      <c r="T50" s="1413"/>
    </row>
    <row r="51" spans="11:20" x14ac:dyDescent="0.25">
      <c r="K51" s="1428"/>
      <c r="L51" s="1428"/>
      <c r="M51" s="1426"/>
      <c r="N51" s="1435"/>
      <c r="O51" s="1435"/>
      <c r="P51" s="1413"/>
      <c r="Q51" s="1413"/>
      <c r="R51" s="1413"/>
      <c r="S51" s="1413"/>
      <c r="T51" s="1413"/>
    </row>
    <row r="52" spans="11:20" x14ac:dyDescent="0.25">
      <c r="K52" s="1428"/>
      <c r="L52" s="1428"/>
      <c r="M52" s="1426"/>
      <c r="N52" s="1435"/>
      <c r="O52" s="1435"/>
      <c r="P52" s="1413"/>
      <c r="Q52" s="1413"/>
      <c r="R52" s="1413"/>
      <c r="S52" s="1413"/>
      <c r="T52" s="1413"/>
    </row>
    <row r="53" spans="11:20" x14ac:dyDescent="0.25">
      <c r="K53" s="1428"/>
      <c r="L53" s="1428"/>
      <c r="M53" s="1426"/>
      <c r="N53" s="1435"/>
      <c r="O53" s="1435"/>
      <c r="P53" s="1413"/>
      <c r="Q53" s="1413"/>
      <c r="R53" s="1413"/>
      <c r="S53" s="1413"/>
      <c r="T53" s="1413"/>
    </row>
    <row r="54" spans="11:20" x14ac:dyDescent="0.25">
      <c r="K54" s="1428"/>
      <c r="L54" s="1428"/>
      <c r="M54" s="1426"/>
      <c r="N54" s="1426"/>
      <c r="O54" s="1426"/>
      <c r="P54" s="1413"/>
      <c r="Q54" s="1413"/>
      <c r="R54" s="1413"/>
      <c r="S54" s="1413"/>
      <c r="T54" s="1413"/>
    </row>
    <row r="55" spans="11:20" x14ac:dyDescent="0.25">
      <c r="K55" s="1428"/>
      <c r="L55" s="1428"/>
      <c r="M55" s="1426"/>
      <c r="N55" s="1426"/>
      <c r="O55" s="1426"/>
      <c r="P55" s="1413"/>
      <c r="Q55" s="1413"/>
      <c r="R55" s="1413"/>
      <c r="S55" s="1413"/>
      <c r="T55" s="1413"/>
    </row>
    <row r="56" spans="11:20" x14ac:dyDescent="0.25">
      <c r="K56" s="1428"/>
      <c r="L56" s="1428"/>
      <c r="M56" s="1426"/>
      <c r="N56" s="1426"/>
      <c r="O56" s="1426"/>
    </row>
    <row r="57" spans="11:20" x14ac:dyDescent="0.25">
      <c r="K57" s="1428"/>
      <c r="L57" s="1428"/>
      <c r="M57" s="1426"/>
      <c r="N57" s="1426"/>
      <c r="O57" s="1426"/>
    </row>
    <row r="58" spans="11:20" x14ac:dyDescent="0.25">
      <c r="K58" s="1428"/>
      <c r="L58" s="1428"/>
      <c r="M58" s="1426"/>
      <c r="N58" s="1426"/>
      <c r="O58" s="1426"/>
    </row>
    <row r="59" spans="11:20" x14ac:dyDescent="0.25">
      <c r="K59" s="1428"/>
      <c r="L59" s="1428"/>
      <c r="M59" s="1426"/>
      <c r="N59" s="1426"/>
      <c r="O59" s="1426"/>
    </row>
    <row r="60" spans="11:20" x14ac:dyDescent="0.25">
      <c r="K60" s="1428"/>
      <c r="L60" s="1428"/>
      <c r="M60" s="1426"/>
      <c r="N60" s="1426"/>
      <c r="O60" s="1426"/>
    </row>
    <row r="61" spans="11:20" x14ac:dyDescent="0.25">
      <c r="K61" s="1428"/>
      <c r="L61" s="1428"/>
      <c r="M61" s="1426"/>
      <c r="N61" s="1426"/>
      <c r="O61" s="1426"/>
    </row>
    <row r="62" spans="11:20" x14ac:dyDescent="0.25">
      <c r="K62" s="1428"/>
      <c r="L62" s="1428"/>
      <c r="M62" s="1426"/>
      <c r="N62" s="1426"/>
      <c r="O62" s="1426"/>
    </row>
    <row r="63" spans="11:20" x14ac:dyDescent="0.25">
      <c r="K63" s="1428"/>
      <c r="L63" s="1428"/>
      <c r="M63" s="1426"/>
      <c r="N63" s="1426"/>
      <c r="O63" s="1426"/>
    </row>
    <row r="64" spans="11:20" x14ac:dyDescent="0.25">
      <c r="K64" s="1428"/>
      <c r="L64" s="1428"/>
      <c r="M64" s="1426"/>
      <c r="N64" s="1426"/>
      <c r="O64" s="1426"/>
    </row>
    <row r="65" spans="11:15" x14ac:dyDescent="0.25">
      <c r="K65" s="1428"/>
      <c r="L65" s="1428"/>
      <c r="M65" s="1426"/>
      <c r="N65" s="1426"/>
      <c r="O65" s="1426"/>
    </row>
    <row r="66" spans="11:15" x14ac:dyDescent="0.25">
      <c r="K66" s="1428"/>
      <c r="L66" s="1428"/>
      <c r="M66" s="1426"/>
      <c r="N66" s="1426"/>
      <c r="O66" s="1426"/>
    </row>
    <row r="67" spans="11:15" x14ac:dyDescent="0.25">
      <c r="K67" s="1428"/>
      <c r="L67" s="1428"/>
      <c r="M67" s="1426"/>
      <c r="N67" s="1426"/>
      <c r="O67" s="1426"/>
    </row>
    <row r="68" spans="11:15" x14ac:dyDescent="0.25">
      <c r="K68" s="1428"/>
      <c r="L68" s="1428"/>
      <c r="M68" s="1426"/>
      <c r="N68" s="1426"/>
      <c r="O68" s="1426"/>
    </row>
    <row r="69" spans="11:15" x14ac:dyDescent="0.25">
      <c r="K69" s="1428"/>
      <c r="L69" s="1428"/>
      <c r="M69" s="1426"/>
      <c r="N69" s="1426"/>
      <c r="O69" s="1426"/>
    </row>
    <row r="70" spans="11:15" x14ac:dyDescent="0.25">
      <c r="K70" s="1428"/>
      <c r="L70" s="1428"/>
      <c r="M70" s="1426"/>
      <c r="N70" s="1426"/>
      <c r="O70" s="1426"/>
    </row>
    <row r="71" spans="11:15" x14ac:dyDescent="0.25">
      <c r="K71" s="1428"/>
      <c r="L71" s="1428"/>
      <c r="M71" s="1426"/>
      <c r="N71" s="1426"/>
      <c r="O71" s="1426"/>
    </row>
    <row r="72" spans="11:15" x14ac:dyDescent="0.25">
      <c r="K72" s="1428"/>
      <c r="L72" s="1428"/>
      <c r="M72" s="1426"/>
      <c r="N72" s="1426"/>
      <c r="O72" s="1426"/>
    </row>
    <row r="73" spans="11:15" x14ac:dyDescent="0.25">
      <c r="K73" s="1428"/>
      <c r="L73" s="1428"/>
      <c r="M73" s="1426"/>
      <c r="N73" s="1426"/>
      <c r="O73" s="1426"/>
    </row>
    <row r="74" spans="11:15" x14ac:dyDescent="0.25">
      <c r="K74" s="1428"/>
      <c r="L74" s="1428"/>
      <c r="M74" s="1426"/>
      <c r="N74" s="1426"/>
      <c r="O74" s="1426"/>
    </row>
    <row r="75" spans="11:15" x14ac:dyDescent="0.25">
      <c r="K75" s="1428"/>
      <c r="L75" s="1428"/>
      <c r="M75" s="1426"/>
      <c r="N75" s="1426"/>
      <c r="O75" s="1426"/>
    </row>
    <row r="76" spans="11:15" x14ac:dyDescent="0.25">
      <c r="K76" s="1428"/>
      <c r="L76" s="1428"/>
      <c r="M76" s="1426"/>
      <c r="N76" s="1426"/>
      <c r="O76" s="1426"/>
    </row>
    <row r="77" spans="11:15" x14ac:dyDescent="0.25">
      <c r="K77" s="1428"/>
      <c r="L77" s="1428"/>
      <c r="M77" s="1426"/>
      <c r="N77" s="1426"/>
      <c r="O77" s="1426"/>
    </row>
    <row r="78" spans="11:15" x14ac:dyDescent="0.25">
      <c r="K78" s="1428"/>
      <c r="L78" s="1428"/>
      <c r="M78" s="1426"/>
      <c r="N78" s="1426"/>
      <c r="O78" s="1426"/>
    </row>
    <row r="79" spans="11:15" x14ac:dyDescent="0.25">
      <c r="K79" s="1428"/>
      <c r="L79" s="1428"/>
      <c r="M79" s="1426"/>
      <c r="N79" s="1426"/>
      <c r="O79" s="1426"/>
    </row>
    <row r="80" spans="11:15" x14ac:dyDescent="0.25">
      <c r="K80" s="1428"/>
      <c r="L80" s="1428"/>
      <c r="M80" s="1426"/>
      <c r="N80" s="1426"/>
      <c r="O80" s="1426"/>
    </row>
    <row r="81" spans="11:15" x14ac:dyDescent="0.25">
      <c r="K81" s="239"/>
      <c r="L81" s="1428"/>
      <c r="M81" s="1426"/>
      <c r="N81" s="1426"/>
      <c r="O81" s="1426"/>
    </row>
    <row r="82" spans="11:15" x14ac:dyDescent="0.25">
      <c r="K82" s="239"/>
      <c r="L82" s="239"/>
      <c r="M82" s="1426"/>
      <c r="N82" s="1426"/>
      <c r="O82" s="1426"/>
    </row>
    <row r="83" spans="11:15" x14ac:dyDescent="0.25">
      <c r="K83" s="239"/>
      <c r="L83" s="239"/>
      <c r="M83" s="1426"/>
      <c r="N83" s="1426"/>
      <c r="O83" s="1426"/>
    </row>
    <row r="84" spans="11:15" x14ac:dyDescent="0.25">
      <c r="K84" s="239"/>
      <c r="L84" s="239"/>
      <c r="M84" s="1426"/>
      <c r="N84" s="1426"/>
      <c r="O84" s="1426"/>
    </row>
    <row r="85" spans="11:15" x14ac:dyDescent="0.25">
      <c r="K85" s="239"/>
      <c r="L85" s="239"/>
      <c r="M85" s="1426"/>
      <c r="N85" s="1426"/>
      <c r="O85" s="1426"/>
    </row>
    <row r="86" spans="11:15" x14ac:dyDescent="0.25">
      <c r="K86" s="239"/>
      <c r="L86" s="239"/>
      <c r="M86" s="1426"/>
      <c r="N86" s="1426"/>
      <c r="O86" s="1426"/>
    </row>
    <row r="87" spans="11:15" x14ac:dyDescent="0.25">
      <c r="K87" s="239"/>
      <c r="L87" s="239"/>
      <c r="M87" s="1426"/>
      <c r="N87" s="1426"/>
      <c r="O87" s="1426"/>
    </row>
    <row r="88" spans="11:15" x14ac:dyDescent="0.25">
      <c r="K88" s="239"/>
      <c r="L88" s="239"/>
      <c r="M88" s="1426"/>
      <c r="N88" s="1426"/>
      <c r="O88" s="1426"/>
    </row>
    <row r="89" spans="11:15" x14ac:dyDescent="0.25">
      <c r="K89" s="239"/>
      <c r="L89" s="239"/>
      <c r="M89" s="1426"/>
      <c r="N89" s="1426"/>
      <c r="O89" s="1426"/>
    </row>
    <row r="90" spans="11:15" x14ac:dyDescent="0.25">
      <c r="K90" s="239"/>
      <c r="L90" s="239"/>
      <c r="M90" s="1426"/>
      <c r="N90" s="1426"/>
      <c r="O90" s="1426"/>
    </row>
    <row r="91" spans="11:15" x14ac:dyDescent="0.25">
      <c r="K91" s="239"/>
      <c r="L91" s="239"/>
      <c r="M91" s="1426"/>
      <c r="N91" s="1426"/>
      <c r="O91" s="1426"/>
    </row>
    <row r="92" spans="11:15" x14ac:dyDescent="0.25">
      <c r="K92" s="239"/>
      <c r="L92" s="239"/>
      <c r="M92" s="1426"/>
      <c r="N92" s="1426"/>
      <c r="O92" s="1426"/>
    </row>
    <row r="93" spans="11:15" x14ac:dyDescent="0.25">
      <c r="K93" s="239"/>
      <c r="L93" s="239"/>
      <c r="M93" s="1426"/>
      <c r="N93" s="1426"/>
      <c r="O93" s="1426"/>
    </row>
    <row r="94" spans="11:15" x14ac:dyDescent="0.25">
      <c r="K94" s="239"/>
      <c r="L94" s="239"/>
      <c r="M94" s="1426"/>
      <c r="N94" s="1426"/>
      <c r="O94" s="1426"/>
    </row>
    <row r="95" spans="11:15" x14ac:dyDescent="0.25">
      <c r="K95" s="239"/>
      <c r="L95" s="239"/>
      <c r="M95" s="1426"/>
      <c r="N95" s="1426"/>
      <c r="O95" s="1426"/>
    </row>
    <row r="96" spans="11:15" x14ac:dyDescent="0.25">
      <c r="K96" s="239"/>
      <c r="L96" s="239"/>
      <c r="M96" s="1426"/>
      <c r="N96" s="1426"/>
      <c r="O96" s="1426"/>
    </row>
    <row r="97" spans="11:15" x14ac:dyDescent="0.25">
      <c r="K97" s="1436"/>
      <c r="L97" s="239"/>
      <c r="M97" s="1426"/>
      <c r="N97" s="1437"/>
      <c r="O97" s="1437"/>
    </row>
    <row r="98" spans="11:15" x14ac:dyDescent="0.25">
      <c r="K98" s="1436"/>
      <c r="L98" s="1436"/>
      <c r="M98" s="1437"/>
      <c r="N98" s="1437"/>
      <c r="O98" s="1437"/>
    </row>
    <row r="99" spans="11:15" x14ac:dyDescent="0.25">
      <c r="K99" s="1436"/>
      <c r="L99" s="1436"/>
      <c r="M99" s="1437"/>
      <c r="N99" s="1437"/>
      <c r="O99" s="1437"/>
    </row>
    <row r="100" spans="11:15" x14ac:dyDescent="0.25">
      <c r="K100" s="1436"/>
      <c r="L100" s="1436"/>
      <c r="M100" s="1437"/>
      <c r="N100" s="1437"/>
      <c r="O100" s="1437"/>
    </row>
    <row r="101" spans="11:15" x14ac:dyDescent="0.25">
      <c r="K101" s="1436"/>
      <c r="L101" s="1436"/>
      <c r="M101" s="1437"/>
      <c r="N101" s="1437"/>
      <c r="O101" s="1437"/>
    </row>
    <row r="102" spans="11:15" x14ac:dyDescent="0.25">
      <c r="K102" s="1436"/>
      <c r="L102" s="1436"/>
      <c r="M102" s="1437"/>
      <c r="N102" s="1437"/>
      <c r="O102" s="1437"/>
    </row>
    <row r="103" spans="11:15" x14ac:dyDescent="0.25">
      <c r="K103" s="1436"/>
      <c r="L103" s="1436"/>
      <c r="M103" s="1437"/>
      <c r="N103" s="1437"/>
      <c r="O103" s="1437"/>
    </row>
    <row r="104" spans="11:15" x14ac:dyDescent="0.25">
      <c r="K104" s="1436"/>
      <c r="L104" s="1436"/>
      <c r="M104" s="1437"/>
      <c r="N104" s="1437"/>
      <c r="O104" s="1437"/>
    </row>
    <row r="105" spans="11:15" x14ac:dyDescent="0.25">
      <c r="K105" s="1436"/>
      <c r="L105" s="1436"/>
      <c r="M105" s="1437"/>
      <c r="N105" s="1437"/>
      <c r="O105" s="1437"/>
    </row>
    <row r="106" spans="11:15" x14ac:dyDescent="0.25">
      <c r="K106" s="1436"/>
      <c r="L106" s="1436"/>
      <c r="M106" s="1437"/>
      <c r="N106" s="1437"/>
      <c r="O106" s="1437"/>
    </row>
    <row r="107" spans="11:15" x14ac:dyDescent="0.25">
      <c r="K107" s="1436"/>
      <c r="L107" s="1436"/>
      <c r="M107" s="1437"/>
      <c r="N107" s="1437"/>
      <c r="O107" s="1437"/>
    </row>
    <row r="108" spans="11:15" x14ac:dyDescent="0.25">
      <c r="K108" s="1436"/>
      <c r="L108" s="1436"/>
      <c r="M108" s="1437"/>
      <c r="N108" s="1437"/>
      <c r="O108" s="1437"/>
    </row>
    <row r="109" spans="11:15" x14ac:dyDescent="0.25">
      <c r="K109" s="1436"/>
      <c r="L109" s="1436"/>
      <c r="M109" s="1437"/>
      <c r="N109" s="1437"/>
      <c r="O109" s="1437"/>
    </row>
    <row r="110" spans="11:15" x14ac:dyDescent="0.25">
      <c r="K110" s="1436"/>
      <c r="L110" s="1436"/>
      <c r="M110" s="1437"/>
      <c r="N110" s="1437"/>
      <c r="O110" s="1437"/>
    </row>
    <row r="111" spans="11:15" x14ac:dyDescent="0.25">
      <c r="K111" s="1436"/>
      <c r="L111" s="1436"/>
      <c r="M111" s="1437"/>
      <c r="N111" s="1437"/>
      <c r="O111" s="1437"/>
    </row>
    <row r="112" spans="11:15" x14ac:dyDescent="0.25">
      <c r="K112" s="1436"/>
      <c r="L112" s="1436"/>
      <c r="M112" s="1437"/>
      <c r="N112" s="1437"/>
      <c r="O112" s="1437"/>
    </row>
    <row r="113" spans="11:15" x14ac:dyDescent="0.25">
      <c r="K113" s="1436"/>
      <c r="L113" s="1436"/>
      <c r="M113" s="1437"/>
      <c r="N113" s="1437"/>
      <c r="O113" s="1437"/>
    </row>
    <row r="114" spans="11:15" x14ac:dyDescent="0.25">
      <c r="K114" s="1436"/>
      <c r="L114" s="1436"/>
      <c r="M114" s="1437"/>
      <c r="N114" s="1437"/>
      <c r="O114" s="1437"/>
    </row>
    <row r="115" spans="11:15" x14ac:dyDescent="0.25">
      <c r="K115" s="1436"/>
      <c r="L115" s="1436"/>
      <c r="M115" s="1437"/>
      <c r="N115" s="1437"/>
      <c r="O115" s="1437"/>
    </row>
    <row r="116" spans="11:15" x14ac:dyDescent="0.25">
      <c r="K116" s="1436"/>
      <c r="L116" s="1436"/>
      <c r="M116" s="1437"/>
      <c r="N116" s="1437"/>
      <c r="O116" s="1437"/>
    </row>
    <row r="117" spans="11:15" x14ac:dyDescent="0.25">
      <c r="K117" s="1436"/>
      <c r="L117" s="1436"/>
      <c r="M117" s="1437"/>
      <c r="N117" s="1437"/>
      <c r="O117" s="1437"/>
    </row>
    <row r="118" spans="11:15" x14ac:dyDescent="0.25">
      <c r="K118" s="1436"/>
      <c r="L118" s="1436"/>
      <c r="M118" s="1437"/>
      <c r="N118" s="1437"/>
      <c r="O118" s="1437"/>
    </row>
    <row r="119" spans="11:15" x14ac:dyDescent="0.25">
      <c r="K119" s="1436"/>
      <c r="L119" s="1436"/>
      <c r="M119" s="1437"/>
      <c r="N119" s="1437"/>
      <c r="O119" s="1437"/>
    </row>
    <row r="120" spans="11:15" x14ac:dyDescent="0.25">
      <c r="K120" s="1436"/>
      <c r="L120" s="1436"/>
      <c r="M120" s="1437"/>
      <c r="N120" s="1437"/>
      <c r="O120" s="1437"/>
    </row>
    <row r="121" spans="11:15" x14ac:dyDescent="0.25">
      <c r="K121" s="1438"/>
      <c r="L121" s="1436"/>
      <c r="M121" s="1437"/>
      <c r="N121" s="1439"/>
      <c r="O121" s="1439"/>
    </row>
    <row r="122" spans="11:15" x14ac:dyDescent="0.25">
      <c r="K122" s="1440" t="s">
        <v>1824</v>
      </c>
      <c r="L122" s="1438"/>
      <c r="M122" s="1439"/>
      <c r="N122" s="1441"/>
      <c r="O122" s="1441"/>
    </row>
    <row r="123" spans="11:15" x14ac:dyDescent="0.25">
      <c r="L123" s="1440" t="s">
        <v>1824</v>
      </c>
      <c r="M123" s="1441">
        <v>0</v>
      </c>
    </row>
    <row r="124" spans="11:15" x14ac:dyDescent="0.25">
      <c r="L124" s="1442"/>
      <c r="M124" s="1443"/>
    </row>
  </sheetData>
  <mergeCells count="5">
    <mergeCell ref="A1:I1"/>
    <mergeCell ref="A2:I2"/>
    <mergeCell ref="A3:I3"/>
    <mergeCell ref="A23:I23"/>
    <mergeCell ref="A24:I24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5"/>
  <sheetViews>
    <sheetView showGridLines="0" topLeftCell="A19" workbookViewId="0">
      <selection activeCell="C20" sqref="C20"/>
    </sheetView>
  </sheetViews>
  <sheetFormatPr baseColWidth="10" defaultColWidth="9.140625" defaultRowHeight="12.75" x14ac:dyDescent="0.2"/>
  <cols>
    <col min="1" max="1" width="51.85546875" style="6" bestFit="1" customWidth="1"/>
    <col min="2" max="3" width="9.5703125" style="6" bestFit="1" customWidth="1"/>
    <col min="4" max="4" width="12.42578125" style="6" bestFit="1" customWidth="1"/>
    <col min="5" max="5" width="12.42578125" style="6" customWidth="1"/>
    <col min="6" max="8" width="12.42578125" style="6" bestFit="1" customWidth="1"/>
    <col min="9" max="9" width="11.7109375" style="6" bestFit="1" customWidth="1"/>
    <col min="10" max="10" width="10.28515625" style="6" bestFit="1" customWidth="1"/>
    <col min="11" max="11" width="9.140625" style="6"/>
    <col min="12" max="12" width="11.28515625" style="6" bestFit="1" customWidth="1"/>
    <col min="13" max="16384" width="9.140625" style="6"/>
  </cols>
  <sheetData>
    <row r="2" spans="1:11" ht="15.75" x14ac:dyDescent="0.25">
      <c r="A2" s="1988" t="s">
        <v>1244</v>
      </c>
      <c r="B2" s="1988"/>
      <c r="C2" s="1988"/>
      <c r="D2" s="1988"/>
      <c r="E2" s="1988"/>
      <c r="F2" s="1988"/>
      <c r="G2" s="1988"/>
      <c r="H2" s="1988"/>
      <c r="I2" s="1988"/>
    </row>
    <row r="3" spans="1:11" ht="15.75" x14ac:dyDescent="0.25">
      <c r="A3" s="1987" t="s">
        <v>1586</v>
      </c>
      <c r="B3" s="1987"/>
      <c r="C3" s="1987"/>
      <c r="D3" s="1987"/>
      <c r="E3" s="1987"/>
      <c r="F3" s="1987"/>
      <c r="G3" s="1987"/>
      <c r="H3" s="1987"/>
      <c r="I3" s="1987"/>
    </row>
    <row r="4" spans="1:11" ht="15.75" x14ac:dyDescent="0.25">
      <c r="A4" s="1988" t="s">
        <v>1218</v>
      </c>
      <c r="B4" s="1988"/>
      <c r="C4" s="1988"/>
      <c r="D4" s="1988"/>
      <c r="E4" s="1988"/>
      <c r="F4" s="1988"/>
      <c r="G4" s="1988"/>
      <c r="H4" s="1988"/>
      <c r="I4" s="1988"/>
    </row>
    <row r="5" spans="1:11" ht="3.75" customHeight="1" thickBot="1" x14ac:dyDescent="0.25">
      <c r="A5" s="1444"/>
      <c r="B5" s="1445"/>
      <c r="C5" s="1445"/>
      <c r="D5" s="1445"/>
      <c r="E5" s="1445"/>
      <c r="F5" s="1445"/>
      <c r="G5" s="1445"/>
      <c r="H5" s="1445"/>
      <c r="I5" s="1445"/>
    </row>
    <row r="6" spans="1:11" ht="26.25" thickBot="1" x14ac:dyDescent="0.25">
      <c r="A6" s="1446" t="s">
        <v>1241</v>
      </c>
      <c r="B6" s="778">
        <v>44621</v>
      </c>
      <c r="C6" s="778">
        <v>44713</v>
      </c>
      <c r="D6" s="778">
        <v>44805</v>
      </c>
      <c r="E6" s="778">
        <v>44896</v>
      </c>
      <c r="F6" s="778">
        <v>44927</v>
      </c>
      <c r="G6" s="778">
        <v>44958</v>
      </c>
      <c r="H6" s="778">
        <v>44986</v>
      </c>
      <c r="I6" s="1447" t="s">
        <v>1220</v>
      </c>
    </row>
    <row r="7" spans="1:11" x14ac:dyDescent="0.2">
      <c r="A7" s="1448" t="s">
        <v>116</v>
      </c>
      <c r="B7" s="1449">
        <v>2710.67517</v>
      </c>
      <c r="C7" s="1449">
        <v>7138.9762699999992</v>
      </c>
      <c r="D7" s="1449">
        <v>7038.5405000000001</v>
      </c>
      <c r="E7" s="1449">
        <v>6870.5305200000021</v>
      </c>
      <c r="F7" s="1449">
        <v>72.193229999999986</v>
      </c>
      <c r="G7" s="1449">
        <v>18.525930000000166</v>
      </c>
      <c r="H7" s="1449">
        <v>206.23354999999958</v>
      </c>
      <c r="I7" s="1405">
        <v>-0.92391801412339658</v>
      </c>
      <c r="J7" s="812"/>
      <c r="K7" s="812"/>
    </row>
    <row r="8" spans="1:11" x14ac:dyDescent="0.2">
      <c r="A8" s="1448" t="s">
        <v>1821</v>
      </c>
      <c r="B8" s="1449">
        <v>-6584.9406100000015</v>
      </c>
      <c r="C8" s="1449">
        <v>-5644.122360000003</v>
      </c>
      <c r="D8" s="1449">
        <v>-3265.6478100000099</v>
      </c>
      <c r="E8" s="1449">
        <v>1799.5513000000044</v>
      </c>
      <c r="F8" s="1449">
        <v>392.02080999999981</v>
      </c>
      <c r="G8" s="1449">
        <v>-55.852080000000072</v>
      </c>
      <c r="H8" s="1449">
        <v>-108.68133999999985</v>
      </c>
      <c r="I8" s="1405">
        <v>-0.98349547149522432</v>
      </c>
      <c r="J8" s="812"/>
      <c r="K8" s="812"/>
    </row>
    <row r="9" spans="1:11" x14ac:dyDescent="0.2">
      <c r="A9" s="1448" t="s">
        <v>1242</v>
      </c>
      <c r="B9" s="1449">
        <v>1542.2441799999997</v>
      </c>
      <c r="C9" s="1449">
        <v>1787.8933399999999</v>
      </c>
      <c r="D9" s="1449">
        <v>6620.0862299999999</v>
      </c>
      <c r="E9" s="1449">
        <v>450.21556000000049</v>
      </c>
      <c r="F9" s="1449">
        <v>140.27533000000003</v>
      </c>
      <c r="G9" s="1449">
        <v>230.53804000000002</v>
      </c>
      <c r="H9" s="1449">
        <v>-60.052120000000109</v>
      </c>
      <c r="I9" s="1405">
        <v>-1.038938140132907</v>
      </c>
      <c r="J9" s="812"/>
      <c r="K9" s="812"/>
    </row>
    <row r="10" spans="1:11" x14ac:dyDescent="0.2">
      <c r="A10" s="1448" t="s">
        <v>34</v>
      </c>
      <c r="B10" s="1449">
        <v>3869.3933800000009</v>
      </c>
      <c r="C10" s="1449">
        <v>3652.2710799999982</v>
      </c>
      <c r="D10" s="1449">
        <v>3378.1068900000005</v>
      </c>
      <c r="E10" s="1449">
        <v>5833.3190200000035</v>
      </c>
      <c r="F10" s="1449">
        <v>1003.7295899999993</v>
      </c>
      <c r="G10" s="1449">
        <v>1808.5603899999996</v>
      </c>
      <c r="H10" s="1449">
        <v>114.23811000000033</v>
      </c>
      <c r="I10" s="1405">
        <v>-0.97047648073455894</v>
      </c>
      <c r="J10" s="812"/>
      <c r="K10" s="812"/>
    </row>
    <row r="11" spans="1:11" x14ac:dyDescent="0.2">
      <c r="A11" s="1448" t="s">
        <v>43</v>
      </c>
      <c r="B11" s="1449">
        <v>1468.6099699999997</v>
      </c>
      <c r="C11" s="1449">
        <v>2176.4487999999969</v>
      </c>
      <c r="D11" s="1449">
        <v>2442.8467500000147</v>
      </c>
      <c r="E11" s="1449">
        <v>4353.1676700000171</v>
      </c>
      <c r="F11" s="1449">
        <v>170.33781000000005</v>
      </c>
      <c r="G11" s="1449">
        <v>-1248.7944599999994</v>
      </c>
      <c r="H11" s="1449">
        <v>-3240.8047299999994</v>
      </c>
      <c r="I11" s="1405">
        <v>-3.2067157354242939</v>
      </c>
      <c r="J11" s="812"/>
      <c r="K11" s="812"/>
    </row>
    <row r="12" spans="1:11" x14ac:dyDescent="0.2">
      <c r="A12" s="1448" t="s">
        <v>99</v>
      </c>
      <c r="B12" s="1449">
        <v>2879.2051900000015</v>
      </c>
      <c r="C12" s="1449">
        <v>6508.9675000000016</v>
      </c>
      <c r="D12" s="1449">
        <v>11134.543849999998</v>
      </c>
      <c r="E12" s="1449">
        <v>13346.497460000001</v>
      </c>
      <c r="F12" s="1449">
        <v>538.43941000000007</v>
      </c>
      <c r="G12" s="1449">
        <v>1092.85679</v>
      </c>
      <c r="H12" s="1449">
        <v>1868.7784199999999</v>
      </c>
      <c r="I12" s="1405">
        <v>-0.35093947923871349</v>
      </c>
      <c r="J12" s="812"/>
      <c r="K12" s="812"/>
    </row>
    <row r="13" spans="1:11" x14ac:dyDescent="0.2">
      <c r="A13" s="1448" t="s">
        <v>693</v>
      </c>
      <c r="B13" s="1449">
        <v>-1626.1994700000002</v>
      </c>
      <c r="C13" s="1449">
        <v>1518.6855999999996</v>
      </c>
      <c r="D13" s="1449">
        <v>-923.593040000001</v>
      </c>
      <c r="E13" s="1449">
        <v>5673.7399699999969</v>
      </c>
      <c r="F13" s="1449">
        <v>-623.20393000000001</v>
      </c>
      <c r="G13" s="1449">
        <v>-942.86319999999944</v>
      </c>
      <c r="H13" s="1449">
        <v>-1708.3556900000003</v>
      </c>
      <c r="I13" s="1405">
        <v>5.0520382963843868E-2</v>
      </c>
      <c r="J13" s="812"/>
      <c r="K13" s="812"/>
    </row>
    <row r="14" spans="1:11" x14ac:dyDescent="0.2">
      <c r="A14" s="1448" t="s">
        <v>1825</v>
      </c>
      <c r="B14" s="1449">
        <v>1707.2806900000005</v>
      </c>
      <c r="C14" s="1449">
        <v>9915.5486899999978</v>
      </c>
      <c r="D14" s="1449">
        <v>13619.333970000003</v>
      </c>
      <c r="E14" s="1449">
        <v>16261.380369999993</v>
      </c>
      <c r="F14" s="1449">
        <v>241.95269999999996</v>
      </c>
      <c r="G14" s="1449">
        <v>321.31890000000016</v>
      </c>
      <c r="H14" s="1449">
        <v>210.71264000000014</v>
      </c>
      <c r="I14" s="1405">
        <v>-0.87657996647288261</v>
      </c>
      <c r="J14" s="812"/>
      <c r="K14" s="812"/>
    </row>
    <row r="15" spans="1:11" x14ac:dyDescent="0.2">
      <c r="A15" s="1448" t="s">
        <v>510</v>
      </c>
      <c r="B15" s="1449">
        <v>-298.20925999999986</v>
      </c>
      <c r="C15" s="1449">
        <v>-809.57435000000032</v>
      </c>
      <c r="D15" s="1449">
        <v>2393.907369999999</v>
      </c>
      <c r="E15" s="1449">
        <v>437.40699000000023</v>
      </c>
      <c r="F15" s="1449">
        <v>945.77836000000002</v>
      </c>
      <c r="G15" s="1449">
        <v>1885.4133900000002</v>
      </c>
      <c r="H15" s="1449">
        <v>1818.9926199999995</v>
      </c>
      <c r="I15" s="1405">
        <v>-7.0997187679550944</v>
      </c>
      <c r="J15" s="812"/>
      <c r="K15" s="812"/>
    </row>
    <row r="16" spans="1:11" s="76" customFormat="1" x14ac:dyDescent="0.2">
      <c r="A16" s="1448" t="s">
        <v>2005</v>
      </c>
      <c r="B16" s="1449">
        <v>362.68504999999982</v>
      </c>
      <c r="C16" s="1449">
        <v>716.07290999999918</v>
      </c>
      <c r="D16" s="1449">
        <v>1337.4422099999999</v>
      </c>
      <c r="E16" s="1449">
        <v>2110.698460000001</v>
      </c>
      <c r="F16" s="1449">
        <v>50.124279999999857</v>
      </c>
      <c r="G16" s="1449">
        <v>150.30772999999999</v>
      </c>
      <c r="H16" s="1449">
        <f>+G16</f>
        <v>150.30772999999999</v>
      </c>
      <c r="I16" s="1405">
        <f>+H16/B16-1</f>
        <v>-0.58556954580840848</v>
      </c>
      <c r="J16" s="812"/>
      <c r="K16" s="812"/>
    </row>
    <row r="17" spans="1:12" s="76" customFormat="1" x14ac:dyDescent="0.2">
      <c r="A17" s="1448" t="s">
        <v>139</v>
      </c>
      <c r="B17" s="1449">
        <v>1027.2359600000004</v>
      </c>
      <c r="C17" s="1449">
        <v>2165.7320499999987</v>
      </c>
      <c r="D17" s="1449">
        <v>4484.2405399999971</v>
      </c>
      <c r="E17" s="1449">
        <v>6997.7428699999973</v>
      </c>
      <c r="F17" s="1449">
        <v>215.39726000000002</v>
      </c>
      <c r="G17" s="1449">
        <v>604.52749000000017</v>
      </c>
      <c r="H17" s="1449">
        <v>299.70733000000007</v>
      </c>
      <c r="I17" s="1405">
        <v>-0.70823905931019016</v>
      </c>
      <c r="J17" s="812"/>
      <c r="K17" s="812"/>
    </row>
    <row r="18" spans="1:12" s="76" customFormat="1" ht="13.5" thickBot="1" x14ac:dyDescent="0.25">
      <c r="A18" s="1448" t="s">
        <v>39</v>
      </c>
      <c r="B18" s="1449">
        <v>204.05005000000028</v>
      </c>
      <c r="C18" s="1449">
        <v>74.209249999999997</v>
      </c>
      <c r="D18" s="1449">
        <v>772.88082999999631</v>
      </c>
      <c r="E18" s="1449">
        <v>975.07885999999939</v>
      </c>
      <c r="F18" s="1449">
        <v>7.9241399999998974</v>
      </c>
      <c r="G18" s="1449">
        <v>-140.23274999999953</v>
      </c>
      <c r="H18" s="1449">
        <v>143.67683000000008</v>
      </c>
      <c r="I18" s="1405">
        <v>-0.29587456606847251</v>
      </c>
      <c r="J18" s="812"/>
      <c r="K18" s="812"/>
    </row>
    <row r="19" spans="1:12" ht="15" thickBot="1" x14ac:dyDescent="0.25">
      <c r="A19" s="1450" t="s">
        <v>1390</v>
      </c>
      <c r="B19" s="1451">
        <v>7262.0303000000004</v>
      </c>
      <c r="C19" s="1451">
        <v>29201.108779999988</v>
      </c>
      <c r="D19" s="1451">
        <v>49032.688289999998</v>
      </c>
      <c r="E19" s="1451">
        <v>65109.329050000015</v>
      </c>
      <c r="F19" s="1451">
        <v>3154.9689899999994</v>
      </c>
      <c r="G19" s="1451">
        <v>3724.3061700000012</v>
      </c>
      <c r="H19" s="1451">
        <f>SUM(H7:H18)</f>
        <v>-305.24664999999993</v>
      </c>
      <c r="I19" s="1452">
        <f>+H19/B19-1</f>
        <v>-1.0420332382804847</v>
      </c>
      <c r="J19" s="812"/>
      <c r="K19" s="812"/>
      <c r="L19" s="812"/>
    </row>
    <row r="20" spans="1:12" ht="8.25" customHeight="1" x14ac:dyDescent="0.2">
      <c r="A20" s="625"/>
      <c r="B20" s="1453"/>
      <c r="C20" s="1453"/>
      <c r="D20" s="1453"/>
      <c r="E20" s="1453"/>
      <c r="F20" s="1453"/>
      <c r="G20" s="1453"/>
      <c r="H20" s="1453"/>
      <c r="I20" s="1454"/>
    </row>
    <row r="21" spans="1:12" x14ac:dyDescent="0.2">
      <c r="A21" s="602" t="s">
        <v>1739</v>
      </c>
      <c r="B21" s="602"/>
      <c r="C21" s="602"/>
      <c r="D21" s="602"/>
      <c r="E21" s="602"/>
      <c r="F21" s="602"/>
      <c r="G21" s="602"/>
      <c r="H21" s="1455"/>
      <c r="I21" s="1456"/>
    </row>
    <row r="22" spans="1:12" ht="15" customHeight="1" x14ac:dyDescent="0.2">
      <c r="A22" s="1414" t="s">
        <v>2004</v>
      </c>
      <c r="B22" s="1457"/>
      <c r="C22" s="1457"/>
      <c r="D22" s="1457"/>
      <c r="E22" s="1457"/>
      <c r="F22" s="1457"/>
      <c r="G22" s="1457"/>
      <c r="H22" s="1457"/>
      <c r="I22" s="1457"/>
    </row>
    <row r="23" spans="1:12" ht="15.75" x14ac:dyDescent="0.25">
      <c r="A23" s="1748" t="s">
        <v>1245</v>
      </c>
      <c r="B23" s="1748"/>
      <c r="C23" s="1748"/>
      <c r="D23" s="1748"/>
      <c r="E23" s="1748"/>
      <c r="F23" s="1748"/>
      <c r="G23" s="1748"/>
      <c r="H23" s="1748"/>
      <c r="I23" s="1748"/>
    </row>
    <row r="24" spans="1:12" ht="15.75" x14ac:dyDescent="0.25">
      <c r="A24" s="1987" t="s">
        <v>1586</v>
      </c>
      <c r="B24" s="1987"/>
      <c r="C24" s="1987"/>
      <c r="D24" s="1987"/>
      <c r="E24" s="1987"/>
      <c r="F24" s="1987"/>
      <c r="G24" s="1987"/>
      <c r="H24" s="1987"/>
      <c r="I24" s="1987"/>
    </row>
    <row r="25" spans="1:12" ht="15.75" x14ac:dyDescent="0.25">
      <c r="A25" s="1748" t="s">
        <v>1218</v>
      </c>
      <c r="B25" s="1748"/>
      <c r="C25" s="1748"/>
      <c r="D25" s="1748"/>
      <c r="E25" s="1748"/>
      <c r="F25" s="1748"/>
      <c r="G25" s="1748"/>
      <c r="H25" s="1748"/>
      <c r="I25" s="1748"/>
    </row>
    <row r="26" spans="1:12" ht="6" customHeight="1" thickBot="1" x14ac:dyDescent="0.25">
      <c r="A26" s="1458"/>
      <c r="B26" s="1458"/>
      <c r="C26" s="1458"/>
      <c r="D26" s="1458"/>
      <c r="E26" s="1458"/>
      <c r="F26" s="1458"/>
      <c r="G26" s="1458"/>
      <c r="H26" s="1458"/>
      <c r="I26" s="1458"/>
    </row>
    <row r="27" spans="1:12" ht="26.25" thickBot="1" x14ac:dyDescent="0.25">
      <c r="A27" s="1459" t="s">
        <v>1241</v>
      </c>
      <c r="B27" s="778">
        <v>44621</v>
      </c>
      <c r="C27" s="778">
        <v>44713</v>
      </c>
      <c r="D27" s="778">
        <v>44805</v>
      </c>
      <c r="E27" s="778">
        <v>44896</v>
      </c>
      <c r="F27" s="778">
        <v>44927</v>
      </c>
      <c r="G27" s="778">
        <v>44958</v>
      </c>
      <c r="H27" s="778">
        <v>44986</v>
      </c>
      <c r="I27" s="1460" t="s">
        <v>1220</v>
      </c>
    </row>
    <row r="28" spans="1:12" x14ac:dyDescent="0.2">
      <c r="A28" s="1448" t="s">
        <v>116</v>
      </c>
      <c r="B28" s="1461">
        <v>1058.0271200000002</v>
      </c>
      <c r="C28" s="1461">
        <v>2343.7829299999999</v>
      </c>
      <c r="D28" s="1461">
        <v>3373.2426999999993</v>
      </c>
      <c r="E28" s="1461">
        <v>4310.1373399999993</v>
      </c>
      <c r="F28" s="1461">
        <v>370.82891000000001</v>
      </c>
      <c r="G28" s="1461">
        <v>630.58831000000009</v>
      </c>
      <c r="H28" s="1461">
        <v>1257.3865599999999</v>
      </c>
      <c r="I28" s="1405">
        <v>0.1884256426243589</v>
      </c>
    </row>
    <row r="29" spans="1:12" x14ac:dyDescent="0.2">
      <c r="A29" s="1448" t="s">
        <v>1821</v>
      </c>
      <c r="B29" s="1461">
        <v>1612.42875</v>
      </c>
      <c r="C29" s="1461">
        <v>3472.8725800000002</v>
      </c>
      <c r="D29" s="1461">
        <v>5165.9927299999999</v>
      </c>
      <c r="E29" s="1461">
        <v>7215.158919999998</v>
      </c>
      <c r="F29" s="1461">
        <v>638.36762999999996</v>
      </c>
      <c r="G29" s="1461">
        <v>1269.0659599999999</v>
      </c>
      <c r="H29" s="1461">
        <v>1845.7211099999995</v>
      </c>
      <c r="I29" s="1405">
        <v>0.14468382556438497</v>
      </c>
    </row>
    <row r="30" spans="1:12" x14ac:dyDescent="0.2">
      <c r="A30" s="1448" t="s">
        <v>1242</v>
      </c>
      <c r="B30" s="1461">
        <v>330.30604000000005</v>
      </c>
      <c r="C30" s="1461">
        <v>558.78129999999987</v>
      </c>
      <c r="D30" s="1461">
        <v>754.35253000000012</v>
      </c>
      <c r="E30" s="1461">
        <v>1021.4075400000002</v>
      </c>
      <c r="F30" s="1461">
        <v>66.667899999999989</v>
      </c>
      <c r="G30" s="1461">
        <v>113.35313999999998</v>
      </c>
      <c r="H30" s="1461">
        <v>151.62069</v>
      </c>
      <c r="I30" s="1405">
        <v>-0.54096906614241758</v>
      </c>
    </row>
    <row r="31" spans="1:12" x14ac:dyDescent="0.2">
      <c r="A31" s="1448" t="s">
        <v>34</v>
      </c>
      <c r="B31" s="1461">
        <v>406.76498000000004</v>
      </c>
      <c r="C31" s="1461">
        <v>1079.3049599999999</v>
      </c>
      <c r="D31" s="1461">
        <v>1802.35448</v>
      </c>
      <c r="E31" s="1461">
        <v>2232.8706800000004</v>
      </c>
      <c r="F31" s="1461">
        <v>138.68149000000003</v>
      </c>
      <c r="G31" s="1461">
        <v>278.91674</v>
      </c>
      <c r="H31" s="1461">
        <v>387.32314999999988</v>
      </c>
      <c r="I31" s="1405">
        <v>-4.779622375554593E-2</v>
      </c>
    </row>
    <row r="32" spans="1:12" x14ac:dyDescent="0.2">
      <c r="A32" s="1448" t="s">
        <v>43</v>
      </c>
      <c r="B32" s="1461">
        <v>260.7725999999999</v>
      </c>
      <c r="C32" s="1461">
        <v>687.45131999999978</v>
      </c>
      <c r="D32" s="1461">
        <v>1712.0102099999999</v>
      </c>
      <c r="E32" s="1461">
        <v>1984.5216500000001</v>
      </c>
      <c r="F32" s="1461">
        <v>27.612319999999993</v>
      </c>
      <c r="G32" s="1461">
        <v>112.46781000000003</v>
      </c>
      <c r="H32" s="1461">
        <v>533.8828400000001</v>
      </c>
      <c r="I32" s="1406">
        <v>1.0473118724896722</v>
      </c>
    </row>
    <row r="33" spans="1:9" x14ac:dyDescent="0.2">
      <c r="A33" s="1448" t="s">
        <v>99</v>
      </c>
      <c r="B33" s="1461">
        <v>1356.3827699999999</v>
      </c>
      <c r="C33" s="1461">
        <v>2199.1458200000002</v>
      </c>
      <c r="D33" s="1461">
        <v>3458.7589499999995</v>
      </c>
      <c r="E33" s="1461">
        <v>4725.4636799999998</v>
      </c>
      <c r="F33" s="1461">
        <v>250.81753000000003</v>
      </c>
      <c r="G33" s="1461">
        <v>563.59054000000015</v>
      </c>
      <c r="H33" s="1461">
        <v>869.21519000000012</v>
      </c>
      <c r="I33" s="1405">
        <v>-0.35916674170079577</v>
      </c>
    </row>
    <row r="34" spans="1:9" x14ac:dyDescent="0.2">
      <c r="A34" s="1448" t="s">
        <v>693</v>
      </c>
      <c r="B34" s="1461">
        <v>576.36640999999986</v>
      </c>
      <c r="C34" s="1461">
        <v>1078.9829099999999</v>
      </c>
      <c r="D34" s="1461">
        <v>1324.7263199999998</v>
      </c>
      <c r="E34" s="1461">
        <v>1689.6920300000002</v>
      </c>
      <c r="F34" s="1461">
        <v>162.53331</v>
      </c>
      <c r="G34" s="1461">
        <v>580.41459000000009</v>
      </c>
      <c r="H34" s="1461">
        <v>630.31930999999997</v>
      </c>
      <c r="I34" s="1405">
        <v>9.3608682018787581E-2</v>
      </c>
    </row>
    <row r="35" spans="1:9" x14ac:dyDescent="0.2">
      <c r="A35" s="1448" t="s">
        <v>1825</v>
      </c>
      <c r="B35" s="1461">
        <v>415.10823999999991</v>
      </c>
      <c r="C35" s="1461">
        <v>771.48588999999993</v>
      </c>
      <c r="D35" s="1461">
        <v>1256.29675</v>
      </c>
      <c r="E35" s="1461">
        <v>1627.0646100000001</v>
      </c>
      <c r="F35" s="1461">
        <v>136.61166999999998</v>
      </c>
      <c r="G35" s="1461">
        <v>213.60864999999998</v>
      </c>
      <c r="H35" s="1461">
        <v>592.43776000000003</v>
      </c>
      <c r="I35" s="1405">
        <v>0.42718862916332423</v>
      </c>
    </row>
    <row r="36" spans="1:9" x14ac:dyDescent="0.2">
      <c r="A36" s="1448" t="s">
        <v>510</v>
      </c>
      <c r="B36" s="1461">
        <v>117.28236</v>
      </c>
      <c r="C36" s="1461">
        <v>172.56422999999998</v>
      </c>
      <c r="D36" s="1461">
        <v>362.05299999999988</v>
      </c>
      <c r="E36" s="1461">
        <v>724.38466999999991</v>
      </c>
      <c r="F36" s="1461">
        <v>1155.6789199999998</v>
      </c>
      <c r="G36" s="1461">
        <v>2255.7118700000001</v>
      </c>
      <c r="H36" s="1461">
        <v>2410.2611299999999</v>
      </c>
      <c r="I36" s="1405">
        <v>19.550926243298651</v>
      </c>
    </row>
    <row r="37" spans="1:9" s="76" customFormat="1" x14ac:dyDescent="0.2">
      <c r="A37" s="1448" t="s">
        <v>2005</v>
      </c>
      <c r="B37" s="1461">
        <v>1705.8105600000001</v>
      </c>
      <c r="C37" s="1461">
        <v>3457.9153700000002</v>
      </c>
      <c r="D37" s="1461">
        <v>5287.38735</v>
      </c>
      <c r="E37" s="1461">
        <v>7553.9721400000008</v>
      </c>
      <c r="F37" s="1461">
        <v>338.21293999999995</v>
      </c>
      <c r="G37" s="1461">
        <v>665.88556000000005</v>
      </c>
      <c r="H37" s="1461">
        <f>+G37</f>
        <v>665.88556000000005</v>
      </c>
      <c r="I37" s="1405">
        <f>+H37/B37-1</f>
        <v>-0.60963686377929327</v>
      </c>
    </row>
    <row r="38" spans="1:9" s="76" customFormat="1" x14ac:dyDescent="0.2">
      <c r="A38" s="1448" t="s">
        <v>139</v>
      </c>
      <c r="B38" s="1461">
        <v>1323.8332700000003</v>
      </c>
      <c r="C38" s="1461">
        <v>2566.2298999999994</v>
      </c>
      <c r="D38" s="1461">
        <v>3725.5957000000003</v>
      </c>
      <c r="E38" s="1461">
        <v>5321.6799900000005</v>
      </c>
      <c r="F38" s="1461">
        <v>798.62324999999998</v>
      </c>
      <c r="G38" s="1461">
        <v>1196.2656800000002</v>
      </c>
      <c r="H38" s="1461">
        <v>1600.89769</v>
      </c>
      <c r="I38" s="1405">
        <v>0.20928951271937724</v>
      </c>
    </row>
    <row r="39" spans="1:9" s="76" customFormat="1" ht="13.5" thickBot="1" x14ac:dyDescent="0.25">
      <c r="A39" s="1448" t="s">
        <v>39</v>
      </c>
      <c r="B39" s="1461">
        <v>463.09868</v>
      </c>
      <c r="C39" s="1461">
        <v>1257.32864</v>
      </c>
      <c r="D39" s="1461">
        <v>2207.1381699999993</v>
      </c>
      <c r="E39" s="1461">
        <v>3411.788</v>
      </c>
      <c r="F39" s="1461">
        <v>204.38439999999997</v>
      </c>
      <c r="G39" s="1461">
        <v>379.24527</v>
      </c>
      <c r="H39" s="1461">
        <v>970.66269</v>
      </c>
      <c r="I39" s="1405">
        <v>1.096016965541772</v>
      </c>
    </row>
    <row r="40" spans="1:9" ht="15" thickBot="1" x14ac:dyDescent="0.25">
      <c r="A40" s="1450" t="s">
        <v>1390</v>
      </c>
      <c r="B40" s="1451">
        <v>9626.181779999999</v>
      </c>
      <c r="C40" s="1451">
        <v>19645.845850000002</v>
      </c>
      <c r="D40" s="1451">
        <v>30429.908889999999</v>
      </c>
      <c r="E40" s="1451">
        <v>41818.141250000001</v>
      </c>
      <c r="F40" s="1451">
        <v>4289.02027</v>
      </c>
      <c r="G40" s="1451">
        <v>8259.1141200000002</v>
      </c>
      <c r="H40" s="1451">
        <f>SUM(H28:H39)</f>
        <v>11915.613679999999</v>
      </c>
      <c r="I40" s="1452">
        <f>+H40/B40-1</f>
        <v>0.23783385274903868</v>
      </c>
    </row>
    <row r="41" spans="1:9" ht="3.75" customHeight="1" x14ac:dyDescent="0.2">
      <c r="A41" s="625"/>
      <c r="B41" s="1453"/>
      <c r="C41" s="1453"/>
      <c r="D41" s="1453"/>
      <c r="E41" s="1453"/>
      <c r="F41" s="1453"/>
      <c r="G41" s="1453"/>
      <c r="H41" s="1453"/>
      <c r="I41" s="1454"/>
    </row>
    <row r="42" spans="1:9" x14ac:dyDescent="0.2">
      <c r="A42" s="602" t="s">
        <v>1739</v>
      </c>
      <c r="B42" s="602"/>
      <c r="C42" s="602"/>
      <c r="D42" s="602"/>
      <c r="E42" s="602"/>
      <c r="F42" s="602"/>
      <c r="G42" s="602"/>
      <c r="H42" s="630"/>
      <c r="I42" s="602"/>
    </row>
    <row r="43" spans="1:9" ht="11.25" customHeight="1" x14ac:dyDescent="0.2">
      <c r="A43" s="1414" t="s">
        <v>2004</v>
      </c>
      <c r="B43" s="1457"/>
      <c r="C43" s="1457"/>
      <c r="D43" s="1457"/>
      <c r="E43" s="1457"/>
      <c r="F43" s="1457"/>
      <c r="G43" s="1457"/>
      <c r="H43" s="1457"/>
      <c r="I43" s="1457"/>
    </row>
    <row r="44" spans="1:9" ht="15.75" x14ac:dyDescent="0.25">
      <c r="A44" s="1748" t="s">
        <v>1246</v>
      </c>
      <c r="B44" s="1748"/>
      <c r="C44" s="1748"/>
      <c r="D44" s="1748"/>
      <c r="E44" s="1748"/>
      <c r="F44" s="1748"/>
      <c r="G44" s="1748"/>
      <c r="H44" s="1748"/>
      <c r="I44" s="1748"/>
    </row>
    <row r="45" spans="1:9" ht="15.75" x14ac:dyDescent="0.25">
      <c r="A45" s="1987" t="s">
        <v>1586</v>
      </c>
      <c r="B45" s="1987"/>
      <c r="C45" s="1987"/>
      <c r="D45" s="1987"/>
      <c r="E45" s="1987"/>
      <c r="F45" s="1987"/>
      <c r="G45" s="1987"/>
      <c r="H45" s="1987"/>
      <c r="I45" s="1987"/>
    </row>
    <row r="46" spans="1:9" ht="15.75" x14ac:dyDescent="0.25">
      <c r="A46" s="1748" t="s">
        <v>1218</v>
      </c>
      <c r="B46" s="1748"/>
      <c r="C46" s="1748"/>
      <c r="D46" s="1748"/>
      <c r="E46" s="1748"/>
      <c r="F46" s="1748"/>
      <c r="G46" s="1748"/>
      <c r="H46" s="1748"/>
      <c r="I46" s="1748"/>
    </row>
    <row r="47" spans="1:9" ht="4.5" customHeight="1" thickBot="1" x14ac:dyDescent="0.25">
      <c r="A47" s="1462"/>
      <c r="B47" s="1463"/>
      <c r="C47" s="1464"/>
      <c r="D47" s="1463"/>
      <c r="E47" s="1463"/>
      <c r="F47" s="1463"/>
      <c r="G47" s="1463"/>
      <c r="H47" s="1463"/>
      <c r="I47" s="1463"/>
    </row>
    <row r="48" spans="1:9" ht="26.25" thickBot="1" x14ac:dyDescent="0.25">
      <c r="A48" s="1459" t="s">
        <v>1241</v>
      </c>
      <c r="B48" s="778">
        <v>44621</v>
      </c>
      <c r="C48" s="778">
        <v>44713</v>
      </c>
      <c r="D48" s="778">
        <v>44805</v>
      </c>
      <c r="E48" s="778">
        <v>44896</v>
      </c>
      <c r="F48" s="778">
        <v>44927</v>
      </c>
      <c r="G48" s="778">
        <v>44958</v>
      </c>
      <c r="H48" s="778">
        <v>44986</v>
      </c>
      <c r="I48" s="1447" t="s">
        <v>1220</v>
      </c>
    </row>
    <row r="49" spans="1:9" x14ac:dyDescent="0.2">
      <c r="A49" s="1465" t="s">
        <v>116</v>
      </c>
      <c r="B49" s="1466">
        <v>3824.4771399999995</v>
      </c>
      <c r="C49" s="1466">
        <v>9585.1750199999988</v>
      </c>
      <c r="D49" s="1466">
        <v>10559.35211</v>
      </c>
      <c r="E49" s="1466">
        <v>11672.64042</v>
      </c>
      <c r="F49" s="1466">
        <v>472.92793999999992</v>
      </c>
      <c r="G49" s="1466">
        <v>838.62977000000001</v>
      </c>
      <c r="H49" s="1466">
        <v>1497.4772499999997</v>
      </c>
      <c r="I49" s="1405">
        <v>-0.6084491565296688</v>
      </c>
    </row>
    <row r="50" spans="1:9" x14ac:dyDescent="0.2">
      <c r="A50" s="1465" t="s">
        <v>1821</v>
      </c>
      <c r="B50" s="1466">
        <v>-4551.2896300000011</v>
      </c>
      <c r="C50" s="1466">
        <v>-1469.2957400000021</v>
      </c>
      <c r="D50" s="1466">
        <v>2773.9043799999913</v>
      </c>
      <c r="E50" s="1466">
        <v>9577.7610200000036</v>
      </c>
      <c r="F50" s="1466">
        <v>1007.9042099999999</v>
      </c>
      <c r="G50" s="1466">
        <v>1176.1913499999998</v>
      </c>
      <c r="H50" s="1466">
        <v>1882.5855499999998</v>
      </c>
      <c r="I50" s="1405">
        <v>-1.4136378264285501</v>
      </c>
    </row>
    <row r="51" spans="1:9" x14ac:dyDescent="0.2">
      <c r="A51" s="1465" t="s">
        <v>1242</v>
      </c>
      <c r="B51" s="1466">
        <v>2207.93959</v>
      </c>
      <c r="C51" s="1466">
        <v>3214.7432799999992</v>
      </c>
      <c r="D51" s="1466">
        <v>8751.5651799999996</v>
      </c>
      <c r="E51" s="1466">
        <v>3232.88816</v>
      </c>
      <c r="F51" s="1466">
        <v>364.53246000000001</v>
      </c>
      <c r="G51" s="1466">
        <v>684.72856999999999</v>
      </c>
      <c r="H51" s="1466">
        <v>612.61006000000009</v>
      </c>
      <c r="I51" s="1405">
        <v>-0.72254220053185425</v>
      </c>
    </row>
    <row r="52" spans="1:9" x14ac:dyDescent="0.2">
      <c r="A52" s="1465" t="s">
        <v>34</v>
      </c>
      <c r="B52" s="1466">
        <v>5622.7362999999996</v>
      </c>
      <c r="C52" s="1466">
        <v>7369.6118200000001</v>
      </c>
      <c r="D52" s="1466">
        <v>8995.9686200000015</v>
      </c>
      <c r="E52" s="1466">
        <v>13734.914859999999</v>
      </c>
      <c r="F52" s="1466">
        <v>1627.2526999999998</v>
      </c>
      <c r="G52" s="1466">
        <v>3094.09384</v>
      </c>
      <c r="H52" s="1466">
        <v>2007.9389400000005</v>
      </c>
      <c r="I52" s="1405">
        <v>-0.64288936331586444</v>
      </c>
    </row>
    <row r="53" spans="1:9" x14ac:dyDescent="0.2">
      <c r="A53" s="1465" t="s">
        <v>43</v>
      </c>
      <c r="B53" s="1466">
        <v>4253.9360800000004</v>
      </c>
      <c r="C53" s="1466">
        <v>7968.7612100000006</v>
      </c>
      <c r="D53" s="1466">
        <v>52031.676460000017</v>
      </c>
      <c r="E53" s="1466">
        <v>57703.667000000009</v>
      </c>
      <c r="F53" s="1466">
        <v>1165.6455100000003</v>
      </c>
      <c r="G53" s="1466">
        <v>581.32482000000027</v>
      </c>
      <c r="H53" s="1466">
        <v>-356.5383799999999</v>
      </c>
      <c r="I53" s="1406">
        <v>-1.0838137605490301</v>
      </c>
    </row>
    <row r="54" spans="1:9" x14ac:dyDescent="0.2">
      <c r="A54" s="1465" t="s">
        <v>99</v>
      </c>
      <c r="B54" s="1466">
        <v>4111.6789800000006</v>
      </c>
      <c r="C54" s="1466">
        <v>9252.8026900000004</v>
      </c>
      <c r="D54" s="1466">
        <v>15174.071279999998</v>
      </c>
      <c r="E54" s="1466">
        <v>19689.137310000002</v>
      </c>
      <c r="F54" s="1466">
        <v>953.35415</v>
      </c>
      <c r="G54" s="1466">
        <v>1894.35571</v>
      </c>
      <c r="H54" s="1466">
        <v>3081.5626600000001</v>
      </c>
      <c r="I54" s="1405">
        <v>-0.25053422823393678</v>
      </c>
    </row>
    <row r="55" spans="1:9" x14ac:dyDescent="0.2">
      <c r="A55" s="1465" t="s">
        <v>693</v>
      </c>
      <c r="B55" s="1466">
        <v>578.3060099999999</v>
      </c>
      <c r="C55" s="1466">
        <v>6196.4362300000003</v>
      </c>
      <c r="D55" s="1466">
        <v>6373.14786</v>
      </c>
      <c r="E55" s="1466">
        <v>15880.484180000001</v>
      </c>
      <c r="F55" s="1466">
        <v>166.31274999999999</v>
      </c>
      <c r="G55" s="1466">
        <v>661.57239000000015</v>
      </c>
      <c r="H55" s="1466">
        <v>707.68704999999989</v>
      </c>
      <c r="I55" s="1405">
        <v>0.22372418367223945</v>
      </c>
    </row>
    <row r="56" spans="1:9" x14ac:dyDescent="0.2">
      <c r="A56" s="1465" t="s">
        <v>1825</v>
      </c>
      <c r="B56" s="1466">
        <v>2764.9398799999999</v>
      </c>
      <c r="C56" s="1466">
        <v>12011.559090000001</v>
      </c>
      <c r="D56" s="1466">
        <v>16713.620680000004</v>
      </c>
      <c r="E56" s="1466">
        <v>20282.862300000001</v>
      </c>
      <c r="F56" s="1466">
        <v>559.64365999999995</v>
      </c>
      <c r="G56" s="1466">
        <v>947.10844000000009</v>
      </c>
      <c r="H56" s="1466">
        <v>1452.5841499999999</v>
      </c>
      <c r="I56" s="1405">
        <v>-0.47464168732666989</v>
      </c>
    </row>
    <row r="57" spans="1:9" x14ac:dyDescent="0.2">
      <c r="A57" s="1465" t="s">
        <v>510</v>
      </c>
      <c r="B57" s="1466">
        <v>203.23252000000002</v>
      </c>
      <c r="C57" s="1466">
        <v>262.43481999999983</v>
      </c>
      <c r="D57" s="1466">
        <v>4013.6893999999988</v>
      </c>
      <c r="E57" s="1466">
        <v>2614.4078999999992</v>
      </c>
      <c r="F57" s="1466">
        <v>1209.6341200000002</v>
      </c>
      <c r="G57" s="1466">
        <v>2347.9926700000005</v>
      </c>
      <c r="H57" s="1466">
        <v>2508.2630299999996</v>
      </c>
      <c r="I57" s="1405">
        <v>11.341838943885552</v>
      </c>
    </row>
    <row r="58" spans="1:9" s="76" customFormat="1" x14ac:dyDescent="0.2">
      <c r="A58" s="1448" t="s">
        <v>2005</v>
      </c>
      <c r="B58" s="1466">
        <v>1871.8249799999999</v>
      </c>
      <c r="C58" s="1466">
        <v>3615.5555099999997</v>
      </c>
      <c r="D58" s="1466">
        <v>5850.731749999999</v>
      </c>
      <c r="E58" s="1466">
        <v>8828.872370000001</v>
      </c>
      <c r="F58" s="1466">
        <v>359.28915999999992</v>
      </c>
      <c r="G58" s="1466">
        <v>975.88637999999992</v>
      </c>
      <c r="H58" s="1466">
        <f>+G58</f>
        <v>975.88637999999992</v>
      </c>
      <c r="I58" s="1405">
        <f>+H58/B58-1</f>
        <v>-0.47864442967312038</v>
      </c>
    </row>
    <row r="59" spans="1:9" s="76" customFormat="1" x14ac:dyDescent="0.2">
      <c r="A59" s="1465" t="s">
        <v>139</v>
      </c>
      <c r="B59" s="1466">
        <v>2146.9086500000003</v>
      </c>
      <c r="C59" s="1466">
        <v>4519.6153299999987</v>
      </c>
      <c r="D59" s="1466">
        <v>7977.9080299999978</v>
      </c>
      <c r="E59" s="1466">
        <v>11756.43231</v>
      </c>
      <c r="F59" s="1466">
        <v>669.34722999999997</v>
      </c>
      <c r="G59" s="1466">
        <v>1472.2614100000001</v>
      </c>
      <c r="H59" s="1466">
        <v>1571.8483100000001</v>
      </c>
      <c r="I59" s="1405">
        <v>-0.2678550575498404</v>
      </c>
    </row>
    <row r="60" spans="1:9" s="76" customFormat="1" ht="13.5" thickBot="1" x14ac:dyDescent="0.25">
      <c r="A60" s="1467" t="s">
        <v>39</v>
      </c>
      <c r="B60" s="1466">
        <v>1850.9833500000004</v>
      </c>
      <c r="C60" s="1466">
        <v>3249.4087200000004</v>
      </c>
      <c r="D60" s="1466">
        <v>5318.1038799999988</v>
      </c>
      <c r="E60" s="1466">
        <v>6927.1209100000005</v>
      </c>
      <c r="F60" s="1466">
        <v>482.85068000000007</v>
      </c>
      <c r="G60" s="1466">
        <v>998.65436000000011</v>
      </c>
      <c r="H60" s="1466">
        <v>1695.0703800000001</v>
      </c>
      <c r="I60" s="1405">
        <v>-8.423250808820093E-2</v>
      </c>
    </row>
    <row r="61" spans="1:9" ht="15" thickBot="1" x14ac:dyDescent="0.25">
      <c r="A61" s="1450" t="s">
        <v>1390</v>
      </c>
      <c r="B61" s="1468">
        <v>24885.673849999999</v>
      </c>
      <c r="C61" s="1468">
        <v>65776.807979999998</v>
      </c>
      <c r="D61" s="1468">
        <v>144533.73963000003</v>
      </c>
      <c r="E61" s="1468">
        <v>181900.62911000001</v>
      </c>
      <c r="F61" s="1468">
        <v>9038.6945699999997</v>
      </c>
      <c r="G61" s="1468">
        <v>15672.799709999999</v>
      </c>
      <c r="H61" s="1468">
        <f>SUM(H49:H60)</f>
        <v>17636.97538</v>
      </c>
      <c r="I61" s="1452">
        <f>+H61/B61-1</f>
        <v>-0.29127997552696361</v>
      </c>
    </row>
    <row r="62" spans="1:9" ht="4.5" customHeight="1" x14ac:dyDescent="0.2">
      <c r="A62" s="625"/>
      <c r="B62" s="1453"/>
      <c r="C62" s="1453"/>
      <c r="D62" s="1453"/>
      <c r="E62" s="1453"/>
      <c r="F62" s="1453"/>
      <c r="G62" s="1453"/>
      <c r="H62" s="1453"/>
      <c r="I62" s="1454"/>
    </row>
    <row r="63" spans="1:9" x14ac:dyDescent="0.2">
      <c r="A63" s="602" t="s">
        <v>1739</v>
      </c>
      <c r="B63" s="602"/>
      <c r="C63" s="602"/>
      <c r="D63" s="602"/>
      <c r="E63" s="602"/>
      <c r="F63" s="602"/>
      <c r="G63" s="602"/>
      <c r="H63" s="630"/>
      <c r="I63" s="602"/>
    </row>
    <row r="64" spans="1:9" x14ac:dyDescent="0.2">
      <c r="A64" s="1414" t="s">
        <v>2004</v>
      </c>
      <c r="B64" s="601"/>
      <c r="C64" s="601"/>
      <c r="D64" s="601"/>
      <c r="E64" s="601"/>
      <c r="F64" s="601"/>
      <c r="G64" s="601"/>
      <c r="H64" s="601"/>
      <c r="I64" s="601"/>
    </row>
    <row r="65" spans="1:1" x14ac:dyDescent="0.2">
      <c r="A65" s="1380"/>
    </row>
  </sheetData>
  <mergeCells count="9">
    <mergeCell ref="A44:I44"/>
    <mergeCell ref="A45:I45"/>
    <mergeCell ref="A46:I46"/>
    <mergeCell ref="A2:I2"/>
    <mergeCell ref="A3:I3"/>
    <mergeCell ref="A4:I4"/>
    <mergeCell ref="A23:I23"/>
    <mergeCell ref="A24:I24"/>
    <mergeCell ref="A25:I2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3" sqref="E13"/>
    </sheetView>
  </sheetViews>
  <sheetFormatPr baseColWidth="10" defaultColWidth="11.42578125" defaultRowHeight="15" x14ac:dyDescent="0.25"/>
  <cols>
    <col min="1" max="1" width="18.85546875" style="1469" customWidth="1"/>
    <col min="2" max="2" width="18.7109375" style="1469" customWidth="1"/>
    <col min="3" max="3" width="2" style="1469" bestFit="1" customWidth="1"/>
    <col min="4" max="4" width="19.5703125" style="1469" bestFit="1" customWidth="1"/>
    <col min="5" max="5" width="2" style="1469" bestFit="1" customWidth="1"/>
    <col min="6" max="6" width="18.85546875" style="1469" customWidth="1"/>
    <col min="7" max="7" width="11.42578125" style="1469"/>
    <col min="8" max="8" width="13.140625" style="1469" bestFit="1" customWidth="1"/>
    <col min="9" max="16384" width="11.42578125" style="1469"/>
  </cols>
  <sheetData>
    <row r="1" spans="1:6" ht="18.75" x14ac:dyDescent="0.3">
      <c r="A1" s="1989" t="s">
        <v>1661</v>
      </c>
      <c r="B1" s="1990"/>
      <c r="C1" s="1990"/>
      <c r="D1" s="1990"/>
      <c r="E1" s="1990"/>
      <c r="F1" s="1991"/>
    </row>
    <row r="2" spans="1:6" ht="15.75" x14ac:dyDescent="0.25">
      <c r="A2" s="1992" t="s">
        <v>1586</v>
      </c>
      <c r="B2" s="1993"/>
      <c r="C2" s="1993"/>
      <c r="D2" s="1993"/>
      <c r="E2" s="1993"/>
      <c r="F2" s="1994"/>
    </row>
    <row r="3" spans="1:6" x14ac:dyDescent="0.25">
      <c r="A3" s="1995" t="s">
        <v>1662</v>
      </c>
      <c r="B3" s="1996"/>
      <c r="C3" s="1996"/>
      <c r="D3" s="1996"/>
      <c r="E3" s="1996"/>
      <c r="F3" s="1997"/>
    </row>
    <row r="4" spans="1:6" ht="8.25" customHeight="1" x14ac:dyDescent="0.25">
      <c r="A4" s="1470"/>
      <c r="B4" s="449"/>
      <c r="C4" s="449"/>
      <c r="D4" s="450"/>
      <c r="E4" s="450"/>
      <c r="F4" s="451"/>
    </row>
    <row r="5" spans="1:6" x14ac:dyDescent="0.25">
      <c r="A5" s="1471" t="s">
        <v>1663</v>
      </c>
      <c r="B5" s="452" t="s">
        <v>1664</v>
      </c>
      <c r="C5" s="453"/>
      <c r="D5" s="452" t="s">
        <v>1665</v>
      </c>
      <c r="E5" s="454"/>
      <c r="F5" s="455" t="s">
        <v>1390</v>
      </c>
    </row>
    <row r="6" spans="1:6" x14ac:dyDescent="0.25">
      <c r="A6" s="1472" t="s">
        <v>1826</v>
      </c>
      <c r="B6" s="1473">
        <v>97098.41636599999</v>
      </c>
      <c r="C6" s="1474"/>
      <c r="D6" s="1473">
        <v>947171.95687380014</v>
      </c>
      <c r="E6" s="1474" t="s">
        <v>1827</v>
      </c>
      <c r="F6" s="1475">
        <f>+D6+B6</f>
        <v>1044270.3732398001</v>
      </c>
    </row>
    <row r="7" spans="1:6" x14ac:dyDescent="0.25">
      <c r="A7" s="1472" t="s">
        <v>1354</v>
      </c>
      <c r="B7" s="1473">
        <v>20850.282353599996</v>
      </c>
      <c r="C7" s="1476" t="s">
        <v>1827</v>
      </c>
      <c r="D7" s="1473">
        <v>466465.46578660008</v>
      </c>
      <c r="E7" s="1474" t="s">
        <v>1827</v>
      </c>
      <c r="F7" s="1475">
        <f t="shared" ref="F7:F17" si="0">+D7+B7</f>
        <v>487315.7481402001</v>
      </c>
    </row>
    <row r="8" spans="1:6" x14ac:dyDescent="0.25">
      <c r="A8" s="1472" t="s">
        <v>1355</v>
      </c>
      <c r="B8" s="1473">
        <v>0</v>
      </c>
      <c r="C8" s="1474"/>
      <c r="D8" s="1473">
        <v>3789569.237476401</v>
      </c>
      <c r="E8" s="1474"/>
      <c r="F8" s="1475">
        <f t="shared" si="0"/>
        <v>3789569.237476401</v>
      </c>
    </row>
    <row r="9" spans="1:6" x14ac:dyDescent="0.25">
      <c r="A9" s="1472" t="s">
        <v>1356</v>
      </c>
      <c r="B9" s="1473">
        <v>6015.8914060000016</v>
      </c>
      <c r="C9" s="1474"/>
      <c r="D9" s="1473">
        <v>609186.71154180006</v>
      </c>
      <c r="E9" s="1474" t="s">
        <v>1827</v>
      </c>
      <c r="F9" s="1475">
        <f t="shared" si="0"/>
        <v>615202.60294780007</v>
      </c>
    </row>
    <row r="10" spans="1:6" x14ac:dyDescent="0.25">
      <c r="A10" s="1472" t="s">
        <v>1357</v>
      </c>
      <c r="B10" s="1473">
        <v>4701.2633010000009</v>
      </c>
      <c r="C10" s="1474"/>
      <c r="D10" s="1473">
        <v>314961.28115200001</v>
      </c>
      <c r="E10" s="1473"/>
      <c r="F10" s="1475">
        <f t="shared" si="0"/>
        <v>319662.54445300001</v>
      </c>
    </row>
    <row r="11" spans="1:6" x14ac:dyDescent="0.25">
      <c r="A11" s="1472" t="s">
        <v>1358</v>
      </c>
      <c r="B11" s="1473">
        <v>396.87164860000001</v>
      </c>
      <c r="C11" s="1474"/>
      <c r="D11" s="1473">
        <v>961126.10657840001</v>
      </c>
      <c r="E11" s="1473"/>
      <c r="F11" s="1475">
        <f t="shared" si="0"/>
        <v>961522.97822699999</v>
      </c>
    </row>
    <row r="12" spans="1:6" x14ac:dyDescent="0.25">
      <c r="A12" s="1472" t="s">
        <v>1359</v>
      </c>
      <c r="B12" s="1473">
        <v>8696.2021370000002</v>
      </c>
      <c r="C12" s="1476" t="s">
        <v>1827</v>
      </c>
      <c r="D12" s="1473">
        <v>3524917.7396720001</v>
      </c>
      <c r="E12" s="1474" t="s">
        <v>1827</v>
      </c>
      <c r="F12" s="1475">
        <f t="shared" si="0"/>
        <v>3533613.941809</v>
      </c>
    </row>
    <row r="13" spans="1:6" x14ac:dyDescent="0.25">
      <c r="A13" s="1472" t="s">
        <v>1360</v>
      </c>
      <c r="B13" s="1473">
        <v>17236.2371972</v>
      </c>
      <c r="C13" s="1474"/>
      <c r="D13" s="1473">
        <v>3942404.2504489999</v>
      </c>
      <c r="E13" s="1474"/>
      <c r="F13" s="1475">
        <f t="shared" si="0"/>
        <v>3959640.4876461998</v>
      </c>
    </row>
    <row r="14" spans="1:6" x14ac:dyDescent="0.25">
      <c r="A14" s="1472" t="s">
        <v>1361</v>
      </c>
      <c r="B14" s="1473">
        <v>17410.082425400004</v>
      </c>
      <c r="C14" s="1474" t="s">
        <v>1827</v>
      </c>
      <c r="D14" s="1473">
        <v>873914.37887600006</v>
      </c>
      <c r="E14" s="1474" t="s">
        <v>1827</v>
      </c>
      <c r="F14" s="1475">
        <f t="shared" si="0"/>
        <v>891324.46130140009</v>
      </c>
    </row>
    <row r="15" spans="1:6" x14ac:dyDescent="0.25">
      <c r="A15" s="1472" t="s">
        <v>1362</v>
      </c>
      <c r="B15" s="1473">
        <v>9538.0072801999995</v>
      </c>
      <c r="C15" s="1474"/>
      <c r="D15" s="1473">
        <v>2214651.3930058</v>
      </c>
      <c r="E15" s="1473"/>
      <c r="F15" s="1475">
        <f t="shared" si="0"/>
        <v>2224189.4002859998</v>
      </c>
    </row>
    <row r="16" spans="1:6" x14ac:dyDescent="0.25">
      <c r="A16" s="1472" t="s">
        <v>1363</v>
      </c>
      <c r="B16" s="1473">
        <v>1600.1664125999998</v>
      </c>
      <c r="C16" s="1474"/>
      <c r="D16" s="1473">
        <v>4996990.1088631991</v>
      </c>
      <c r="E16" s="1474" t="s">
        <v>1827</v>
      </c>
      <c r="F16" s="1475">
        <f t="shared" si="0"/>
        <v>4998590.2752757994</v>
      </c>
    </row>
    <row r="17" spans="1:7" ht="15.75" thickBot="1" x14ac:dyDescent="0.3">
      <c r="A17" s="1472" t="s">
        <v>1828</v>
      </c>
      <c r="B17" s="1473">
        <v>56646.318082200007</v>
      </c>
      <c r="C17" s="1474"/>
      <c r="D17" s="1473">
        <v>7014040.9623508006</v>
      </c>
      <c r="E17" s="1474"/>
      <c r="F17" s="1475">
        <f t="shared" si="0"/>
        <v>7070687.280433001</v>
      </c>
    </row>
    <row r="18" spans="1:7" ht="15.75" thickBot="1" x14ac:dyDescent="0.3">
      <c r="A18" s="1477" t="s">
        <v>1390</v>
      </c>
      <c r="B18" s="1478">
        <v>240189.7386098</v>
      </c>
      <c r="C18" s="1478"/>
      <c r="D18" s="1478">
        <v>29655399.592625804</v>
      </c>
      <c r="E18" s="1478"/>
      <c r="F18" s="1479">
        <f>+D18+B18</f>
        <v>29895589.331235602</v>
      </c>
    </row>
    <row r="19" spans="1:7" ht="6.75" customHeight="1" x14ac:dyDescent="0.25">
      <c r="A19" s="1480"/>
      <c r="B19" s="1480"/>
      <c r="C19" s="1480"/>
      <c r="D19" s="1480"/>
      <c r="E19" s="1480"/>
      <c r="F19" s="1481"/>
    </row>
    <row r="20" spans="1:7" x14ac:dyDescent="0.25">
      <c r="A20" s="1482" t="s">
        <v>1829</v>
      </c>
      <c r="B20" s="1482"/>
      <c r="C20" s="1482"/>
      <c r="D20" s="1482"/>
      <c r="E20" s="1482"/>
      <c r="F20" s="1482"/>
    </row>
    <row r="21" spans="1:7" x14ac:dyDescent="0.25">
      <c r="A21" s="1482" t="s">
        <v>1830</v>
      </c>
      <c r="B21" s="1482"/>
      <c r="C21" s="1482"/>
      <c r="D21" s="1482"/>
      <c r="E21" s="1482"/>
      <c r="F21" s="1482"/>
    </row>
    <row r="22" spans="1:7" x14ac:dyDescent="0.25">
      <c r="A22" s="1482" t="s">
        <v>1528</v>
      </c>
      <c r="B22" s="1482"/>
      <c r="C22" s="1482"/>
    </row>
    <row r="23" spans="1:7" x14ac:dyDescent="0.25">
      <c r="A23" s="1483"/>
      <c r="B23" s="1484"/>
      <c r="C23" s="1485"/>
      <c r="D23" s="1486"/>
      <c r="E23" s="1486"/>
      <c r="F23" s="1486"/>
      <c r="G23" s="1486"/>
    </row>
    <row r="24" spans="1:7" x14ac:dyDescent="0.25">
      <c r="A24" s="1380"/>
      <c r="B24" s="1486"/>
      <c r="C24" s="1486"/>
      <c r="D24" s="1486"/>
      <c r="E24" s="1486"/>
      <c r="F24" s="1486"/>
      <c r="G24" s="1486"/>
    </row>
    <row r="25" spans="1:7" x14ac:dyDescent="0.25">
      <c r="A25" s="1486"/>
      <c r="B25" s="1486"/>
      <c r="C25" s="1486"/>
      <c r="D25" s="1486"/>
      <c r="E25" s="1486"/>
      <c r="F25" s="1486"/>
      <c r="G25" s="1486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495"/>
  <sheetViews>
    <sheetView topLeftCell="A279" zoomScale="70" zoomScaleNormal="70" workbookViewId="0">
      <selection activeCell="A315" sqref="A315"/>
    </sheetView>
  </sheetViews>
  <sheetFormatPr baseColWidth="10" defaultColWidth="9.140625" defaultRowHeight="15" x14ac:dyDescent="0.25"/>
  <cols>
    <col min="1" max="1" width="58.140625" customWidth="1"/>
    <col min="2" max="2" width="46" customWidth="1"/>
    <col min="3" max="3" width="65.7109375" customWidth="1"/>
    <col min="4" max="4" width="75" bestFit="1" customWidth="1"/>
    <col min="5" max="5" width="13.28515625" customWidth="1"/>
    <col min="6" max="6" width="15" bestFit="1" customWidth="1"/>
    <col min="7" max="7" width="16.7109375" bestFit="1" customWidth="1"/>
    <col min="8" max="8" width="18.7109375" bestFit="1" customWidth="1"/>
    <col min="9" max="9" width="16.7109375" bestFit="1" customWidth="1"/>
    <col min="10" max="10" width="15" bestFit="1" customWidth="1"/>
    <col min="11" max="11" width="16.7109375" bestFit="1" customWidth="1"/>
    <col min="12" max="12" width="22" bestFit="1" customWidth="1"/>
    <col min="13" max="13" width="16.7109375" bestFit="1" customWidth="1"/>
    <col min="14" max="14" width="22.42578125" bestFit="1" customWidth="1"/>
    <col min="15" max="15" width="16.7109375" bestFit="1" customWidth="1"/>
    <col min="16" max="16" width="13.85546875" bestFit="1" customWidth="1"/>
    <col min="17" max="17" width="16.140625" style="53" customWidth="1"/>
    <col min="18" max="256" width="11.42578125" customWidth="1"/>
    <col min="257" max="257" width="19.42578125" customWidth="1"/>
    <col min="258" max="258" width="11.42578125" customWidth="1"/>
    <col min="259" max="259" width="101.85546875" bestFit="1" customWidth="1"/>
    <col min="260" max="260" width="75" bestFit="1" customWidth="1"/>
    <col min="261" max="261" width="11.42578125" customWidth="1"/>
    <col min="262" max="262" width="15" bestFit="1" customWidth="1"/>
    <col min="263" max="263" width="21.7109375" bestFit="1" customWidth="1"/>
    <col min="264" max="264" width="18.7109375" bestFit="1" customWidth="1"/>
    <col min="265" max="265" width="13.42578125" bestFit="1" customWidth="1"/>
    <col min="266" max="266" width="15" bestFit="1" customWidth="1"/>
    <col min="267" max="267" width="13.42578125" bestFit="1" customWidth="1"/>
    <col min="268" max="268" width="22" bestFit="1" customWidth="1"/>
    <col min="269" max="269" width="13.42578125" bestFit="1" customWidth="1"/>
    <col min="270" max="270" width="15" bestFit="1" customWidth="1"/>
    <col min="271" max="271" width="13.42578125" bestFit="1" customWidth="1"/>
    <col min="272" max="272" width="11.7109375" bestFit="1" customWidth="1"/>
    <col min="273" max="273" width="16.140625" customWidth="1"/>
    <col min="274" max="512" width="11.42578125" customWidth="1"/>
    <col min="513" max="513" width="19.42578125" customWidth="1"/>
    <col min="514" max="514" width="11.42578125" customWidth="1"/>
    <col min="515" max="515" width="101.85546875" bestFit="1" customWidth="1"/>
    <col min="516" max="516" width="75" bestFit="1" customWidth="1"/>
    <col min="517" max="517" width="11.42578125" customWidth="1"/>
    <col min="518" max="518" width="15" bestFit="1" customWidth="1"/>
    <col min="519" max="519" width="21.7109375" bestFit="1" customWidth="1"/>
    <col min="520" max="520" width="18.7109375" bestFit="1" customWidth="1"/>
    <col min="521" max="521" width="13.42578125" bestFit="1" customWidth="1"/>
    <col min="522" max="522" width="15" bestFit="1" customWidth="1"/>
    <col min="523" max="523" width="13.42578125" bestFit="1" customWidth="1"/>
    <col min="524" max="524" width="22" bestFit="1" customWidth="1"/>
    <col min="525" max="525" width="13.42578125" bestFit="1" customWidth="1"/>
    <col min="526" max="526" width="15" bestFit="1" customWidth="1"/>
    <col min="527" max="527" width="13.42578125" bestFit="1" customWidth="1"/>
    <col min="528" max="528" width="11.7109375" bestFit="1" customWidth="1"/>
    <col min="529" max="529" width="16.140625" customWidth="1"/>
    <col min="530" max="768" width="11.42578125" customWidth="1"/>
    <col min="769" max="769" width="19.42578125" customWidth="1"/>
    <col min="770" max="770" width="11.42578125" customWidth="1"/>
    <col min="771" max="771" width="101.85546875" bestFit="1" customWidth="1"/>
    <col min="772" max="772" width="75" bestFit="1" customWidth="1"/>
    <col min="773" max="773" width="11.42578125" customWidth="1"/>
    <col min="774" max="774" width="15" bestFit="1" customWidth="1"/>
    <col min="775" max="775" width="21.7109375" bestFit="1" customWidth="1"/>
    <col min="776" max="776" width="18.7109375" bestFit="1" customWidth="1"/>
    <col min="777" max="777" width="13.42578125" bestFit="1" customWidth="1"/>
    <col min="778" max="778" width="15" bestFit="1" customWidth="1"/>
    <col min="779" max="779" width="13.42578125" bestFit="1" customWidth="1"/>
    <col min="780" max="780" width="22" bestFit="1" customWidth="1"/>
    <col min="781" max="781" width="13.42578125" bestFit="1" customWidth="1"/>
    <col min="782" max="782" width="15" bestFit="1" customWidth="1"/>
    <col min="783" max="783" width="13.42578125" bestFit="1" customWidth="1"/>
    <col min="784" max="784" width="11.7109375" bestFit="1" customWidth="1"/>
    <col min="785" max="785" width="16.140625" customWidth="1"/>
    <col min="786" max="1024" width="11.42578125" customWidth="1"/>
    <col min="1025" max="1025" width="19.42578125" customWidth="1"/>
    <col min="1026" max="1026" width="11.42578125" customWidth="1"/>
    <col min="1027" max="1027" width="101.85546875" bestFit="1" customWidth="1"/>
    <col min="1028" max="1028" width="75" bestFit="1" customWidth="1"/>
    <col min="1029" max="1029" width="11.42578125" customWidth="1"/>
    <col min="1030" max="1030" width="15" bestFit="1" customWidth="1"/>
    <col min="1031" max="1031" width="21.7109375" bestFit="1" customWidth="1"/>
    <col min="1032" max="1032" width="18.7109375" bestFit="1" customWidth="1"/>
    <col min="1033" max="1033" width="13.42578125" bestFit="1" customWidth="1"/>
    <col min="1034" max="1034" width="15" bestFit="1" customWidth="1"/>
    <col min="1035" max="1035" width="13.42578125" bestFit="1" customWidth="1"/>
    <col min="1036" max="1036" width="22" bestFit="1" customWidth="1"/>
    <col min="1037" max="1037" width="13.42578125" bestFit="1" customWidth="1"/>
    <col min="1038" max="1038" width="15" bestFit="1" customWidth="1"/>
    <col min="1039" max="1039" width="13.42578125" bestFit="1" customWidth="1"/>
    <col min="1040" max="1040" width="11.7109375" bestFit="1" customWidth="1"/>
    <col min="1041" max="1041" width="16.140625" customWidth="1"/>
    <col min="1042" max="1280" width="11.42578125" customWidth="1"/>
    <col min="1281" max="1281" width="19.42578125" customWidth="1"/>
    <col min="1282" max="1282" width="11.42578125" customWidth="1"/>
    <col min="1283" max="1283" width="101.85546875" bestFit="1" customWidth="1"/>
    <col min="1284" max="1284" width="75" bestFit="1" customWidth="1"/>
    <col min="1285" max="1285" width="11.42578125" customWidth="1"/>
    <col min="1286" max="1286" width="15" bestFit="1" customWidth="1"/>
    <col min="1287" max="1287" width="21.7109375" bestFit="1" customWidth="1"/>
    <col min="1288" max="1288" width="18.7109375" bestFit="1" customWidth="1"/>
    <col min="1289" max="1289" width="13.42578125" bestFit="1" customWidth="1"/>
    <col min="1290" max="1290" width="15" bestFit="1" customWidth="1"/>
    <col min="1291" max="1291" width="13.42578125" bestFit="1" customWidth="1"/>
    <col min="1292" max="1292" width="22" bestFit="1" customWidth="1"/>
    <col min="1293" max="1293" width="13.42578125" bestFit="1" customWidth="1"/>
    <col min="1294" max="1294" width="15" bestFit="1" customWidth="1"/>
    <col min="1295" max="1295" width="13.42578125" bestFit="1" customWidth="1"/>
    <col min="1296" max="1296" width="11.7109375" bestFit="1" customWidth="1"/>
    <col min="1297" max="1297" width="16.140625" customWidth="1"/>
    <col min="1298" max="1536" width="11.42578125" customWidth="1"/>
    <col min="1537" max="1537" width="19.42578125" customWidth="1"/>
    <col min="1538" max="1538" width="11.42578125" customWidth="1"/>
    <col min="1539" max="1539" width="101.85546875" bestFit="1" customWidth="1"/>
    <col min="1540" max="1540" width="75" bestFit="1" customWidth="1"/>
    <col min="1541" max="1541" width="11.42578125" customWidth="1"/>
    <col min="1542" max="1542" width="15" bestFit="1" customWidth="1"/>
    <col min="1543" max="1543" width="21.7109375" bestFit="1" customWidth="1"/>
    <col min="1544" max="1544" width="18.7109375" bestFit="1" customWidth="1"/>
    <col min="1545" max="1545" width="13.42578125" bestFit="1" customWidth="1"/>
    <col min="1546" max="1546" width="15" bestFit="1" customWidth="1"/>
    <col min="1547" max="1547" width="13.42578125" bestFit="1" customWidth="1"/>
    <col min="1548" max="1548" width="22" bestFit="1" customWidth="1"/>
    <col min="1549" max="1549" width="13.42578125" bestFit="1" customWidth="1"/>
    <col min="1550" max="1550" width="15" bestFit="1" customWidth="1"/>
    <col min="1551" max="1551" width="13.42578125" bestFit="1" customWidth="1"/>
    <col min="1552" max="1552" width="11.7109375" bestFit="1" customWidth="1"/>
    <col min="1553" max="1553" width="16.140625" customWidth="1"/>
    <col min="1554" max="1792" width="11.42578125" customWidth="1"/>
    <col min="1793" max="1793" width="19.42578125" customWidth="1"/>
    <col min="1794" max="1794" width="11.42578125" customWidth="1"/>
    <col min="1795" max="1795" width="101.85546875" bestFit="1" customWidth="1"/>
    <col min="1796" max="1796" width="75" bestFit="1" customWidth="1"/>
    <col min="1797" max="1797" width="11.42578125" customWidth="1"/>
    <col min="1798" max="1798" width="15" bestFit="1" customWidth="1"/>
    <col min="1799" max="1799" width="21.7109375" bestFit="1" customWidth="1"/>
    <col min="1800" max="1800" width="18.7109375" bestFit="1" customWidth="1"/>
    <col min="1801" max="1801" width="13.42578125" bestFit="1" customWidth="1"/>
    <col min="1802" max="1802" width="15" bestFit="1" customWidth="1"/>
    <col min="1803" max="1803" width="13.42578125" bestFit="1" customWidth="1"/>
    <col min="1804" max="1804" width="22" bestFit="1" customWidth="1"/>
    <col min="1805" max="1805" width="13.42578125" bestFit="1" customWidth="1"/>
    <col min="1806" max="1806" width="15" bestFit="1" customWidth="1"/>
    <col min="1807" max="1807" width="13.42578125" bestFit="1" customWidth="1"/>
    <col min="1808" max="1808" width="11.7109375" bestFit="1" customWidth="1"/>
    <col min="1809" max="1809" width="16.140625" customWidth="1"/>
    <col min="1810" max="2048" width="11.42578125" customWidth="1"/>
    <col min="2049" max="2049" width="19.42578125" customWidth="1"/>
    <col min="2050" max="2050" width="11.42578125" customWidth="1"/>
    <col min="2051" max="2051" width="101.85546875" bestFit="1" customWidth="1"/>
    <col min="2052" max="2052" width="75" bestFit="1" customWidth="1"/>
    <col min="2053" max="2053" width="11.42578125" customWidth="1"/>
    <col min="2054" max="2054" width="15" bestFit="1" customWidth="1"/>
    <col min="2055" max="2055" width="21.7109375" bestFit="1" customWidth="1"/>
    <col min="2056" max="2056" width="18.7109375" bestFit="1" customWidth="1"/>
    <col min="2057" max="2057" width="13.42578125" bestFit="1" customWidth="1"/>
    <col min="2058" max="2058" width="15" bestFit="1" customWidth="1"/>
    <col min="2059" max="2059" width="13.42578125" bestFit="1" customWidth="1"/>
    <col min="2060" max="2060" width="22" bestFit="1" customWidth="1"/>
    <col min="2061" max="2061" width="13.42578125" bestFit="1" customWidth="1"/>
    <col min="2062" max="2062" width="15" bestFit="1" customWidth="1"/>
    <col min="2063" max="2063" width="13.42578125" bestFit="1" customWidth="1"/>
    <col min="2064" max="2064" width="11.7109375" bestFit="1" customWidth="1"/>
    <col min="2065" max="2065" width="16.140625" customWidth="1"/>
    <col min="2066" max="2304" width="11.42578125" customWidth="1"/>
    <col min="2305" max="2305" width="19.42578125" customWidth="1"/>
    <col min="2306" max="2306" width="11.42578125" customWidth="1"/>
    <col min="2307" max="2307" width="101.85546875" bestFit="1" customWidth="1"/>
    <col min="2308" max="2308" width="75" bestFit="1" customWidth="1"/>
    <col min="2309" max="2309" width="11.42578125" customWidth="1"/>
    <col min="2310" max="2310" width="15" bestFit="1" customWidth="1"/>
    <col min="2311" max="2311" width="21.7109375" bestFit="1" customWidth="1"/>
    <col min="2312" max="2312" width="18.7109375" bestFit="1" customWidth="1"/>
    <col min="2313" max="2313" width="13.42578125" bestFit="1" customWidth="1"/>
    <col min="2314" max="2314" width="15" bestFit="1" customWidth="1"/>
    <col min="2315" max="2315" width="13.42578125" bestFit="1" customWidth="1"/>
    <col min="2316" max="2316" width="22" bestFit="1" customWidth="1"/>
    <col min="2317" max="2317" width="13.42578125" bestFit="1" customWidth="1"/>
    <col min="2318" max="2318" width="15" bestFit="1" customWidth="1"/>
    <col min="2319" max="2319" width="13.42578125" bestFit="1" customWidth="1"/>
    <col min="2320" max="2320" width="11.7109375" bestFit="1" customWidth="1"/>
    <col min="2321" max="2321" width="16.140625" customWidth="1"/>
    <col min="2322" max="2560" width="11.42578125" customWidth="1"/>
    <col min="2561" max="2561" width="19.42578125" customWidth="1"/>
    <col min="2562" max="2562" width="11.42578125" customWidth="1"/>
    <col min="2563" max="2563" width="101.85546875" bestFit="1" customWidth="1"/>
    <col min="2564" max="2564" width="75" bestFit="1" customWidth="1"/>
    <col min="2565" max="2565" width="11.42578125" customWidth="1"/>
    <col min="2566" max="2566" width="15" bestFit="1" customWidth="1"/>
    <col min="2567" max="2567" width="21.7109375" bestFit="1" customWidth="1"/>
    <col min="2568" max="2568" width="18.7109375" bestFit="1" customWidth="1"/>
    <col min="2569" max="2569" width="13.42578125" bestFit="1" customWidth="1"/>
    <col min="2570" max="2570" width="15" bestFit="1" customWidth="1"/>
    <col min="2571" max="2571" width="13.42578125" bestFit="1" customWidth="1"/>
    <col min="2572" max="2572" width="22" bestFit="1" customWidth="1"/>
    <col min="2573" max="2573" width="13.42578125" bestFit="1" customWidth="1"/>
    <col min="2574" max="2574" width="15" bestFit="1" customWidth="1"/>
    <col min="2575" max="2575" width="13.42578125" bestFit="1" customWidth="1"/>
    <col min="2576" max="2576" width="11.7109375" bestFit="1" customWidth="1"/>
    <col min="2577" max="2577" width="16.140625" customWidth="1"/>
    <col min="2578" max="2816" width="11.42578125" customWidth="1"/>
    <col min="2817" max="2817" width="19.42578125" customWidth="1"/>
    <col min="2818" max="2818" width="11.42578125" customWidth="1"/>
    <col min="2819" max="2819" width="101.85546875" bestFit="1" customWidth="1"/>
    <col min="2820" max="2820" width="75" bestFit="1" customWidth="1"/>
    <col min="2821" max="2821" width="11.42578125" customWidth="1"/>
    <col min="2822" max="2822" width="15" bestFit="1" customWidth="1"/>
    <col min="2823" max="2823" width="21.7109375" bestFit="1" customWidth="1"/>
    <col min="2824" max="2824" width="18.7109375" bestFit="1" customWidth="1"/>
    <col min="2825" max="2825" width="13.42578125" bestFit="1" customWidth="1"/>
    <col min="2826" max="2826" width="15" bestFit="1" customWidth="1"/>
    <col min="2827" max="2827" width="13.42578125" bestFit="1" customWidth="1"/>
    <col min="2828" max="2828" width="22" bestFit="1" customWidth="1"/>
    <col min="2829" max="2829" width="13.42578125" bestFit="1" customWidth="1"/>
    <col min="2830" max="2830" width="15" bestFit="1" customWidth="1"/>
    <col min="2831" max="2831" width="13.42578125" bestFit="1" customWidth="1"/>
    <col min="2832" max="2832" width="11.7109375" bestFit="1" customWidth="1"/>
    <col min="2833" max="2833" width="16.140625" customWidth="1"/>
    <col min="2834" max="3072" width="11.42578125" customWidth="1"/>
    <col min="3073" max="3073" width="19.42578125" customWidth="1"/>
    <col min="3074" max="3074" width="11.42578125" customWidth="1"/>
    <col min="3075" max="3075" width="101.85546875" bestFit="1" customWidth="1"/>
    <col min="3076" max="3076" width="75" bestFit="1" customWidth="1"/>
    <col min="3077" max="3077" width="11.42578125" customWidth="1"/>
    <col min="3078" max="3078" width="15" bestFit="1" customWidth="1"/>
    <col min="3079" max="3079" width="21.7109375" bestFit="1" customWidth="1"/>
    <col min="3080" max="3080" width="18.7109375" bestFit="1" customWidth="1"/>
    <col min="3081" max="3081" width="13.42578125" bestFit="1" customWidth="1"/>
    <col min="3082" max="3082" width="15" bestFit="1" customWidth="1"/>
    <col min="3083" max="3083" width="13.42578125" bestFit="1" customWidth="1"/>
    <col min="3084" max="3084" width="22" bestFit="1" customWidth="1"/>
    <col min="3085" max="3085" width="13.42578125" bestFit="1" customWidth="1"/>
    <col min="3086" max="3086" width="15" bestFit="1" customWidth="1"/>
    <col min="3087" max="3087" width="13.42578125" bestFit="1" customWidth="1"/>
    <col min="3088" max="3088" width="11.7109375" bestFit="1" customWidth="1"/>
    <col min="3089" max="3089" width="16.140625" customWidth="1"/>
    <col min="3090" max="3328" width="11.42578125" customWidth="1"/>
    <col min="3329" max="3329" width="19.42578125" customWidth="1"/>
    <col min="3330" max="3330" width="11.42578125" customWidth="1"/>
    <col min="3331" max="3331" width="101.85546875" bestFit="1" customWidth="1"/>
    <col min="3332" max="3332" width="75" bestFit="1" customWidth="1"/>
    <col min="3333" max="3333" width="11.42578125" customWidth="1"/>
    <col min="3334" max="3334" width="15" bestFit="1" customWidth="1"/>
    <col min="3335" max="3335" width="21.7109375" bestFit="1" customWidth="1"/>
    <col min="3336" max="3336" width="18.7109375" bestFit="1" customWidth="1"/>
    <col min="3337" max="3337" width="13.42578125" bestFit="1" customWidth="1"/>
    <col min="3338" max="3338" width="15" bestFit="1" customWidth="1"/>
    <col min="3339" max="3339" width="13.42578125" bestFit="1" customWidth="1"/>
    <col min="3340" max="3340" width="22" bestFit="1" customWidth="1"/>
    <col min="3341" max="3341" width="13.42578125" bestFit="1" customWidth="1"/>
    <col min="3342" max="3342" width="15" bestFit="1" customWidth="1"/>
    <col min="3343" max="3343" width="13.42578125" bestFit="1" customWidth="1"/>
    <col min="3344" max="3344" width="11.7109375" bestFit="1" customWidth="1"/>
    <col min="3345" max="3345" width="16.140625" customWidth="1"/>
    <col min="3346" max="3584" width="11.42578125" customWidth="1"/>
    <col min="3585" max="3585" width="19.42578125" customWidth="1"/>
    <col min="3586" max="3586" width="11.42578125" customWidth="1"/>
    <col min="3587" max="3587" width="101.85546875" bestFit="1" customWidth="1"/>
    <col min="3588" max="3588" width="75" bestFit="1" customWidth="1"/>
    <col min="3589" max="3589" width="11.42578125" customWidth="1"/>
    <col min="3590" max="3590" width="15" bestFit="1" customWidth="1"/>
    <col min="3591" max="3591" width="21.7109375" bestFit="1" customWidth="1"/>
    <col min="3592" max="3592" width="18.7109375" bestFit="1" customWidth="1"/>
    <col min="3593" max="3593" width="13.42578125" bestFit="1" customWidth="1"/>
    <col min="3594" max="3594" width="15" bestFit="1" customWidth="1"/>
    <col min="3595" max="3595" width="13.42578125" bestFit="1" customWidth="1"/>
    <col min="3596" max="3596" width="22" bestFit="1" customWidth="1"/>
    <col min="3597" max="3597" width="13.42578125" bestFit="1" customWidth="1"/>
    <col min="3598" max="3598" width="15" bestFit="1" customWidth="1"/>
    <col min="3599" max="3599" width="13.42578125" bestFit="1" customWidth="1"/>
    <col min="3600" max="3600" width="11.7109375" bestFit="1" customWidth="1"/>
    <col min="3601" max="3601" width="16.140625" customWidth="1"/>
    <col min="3602" max="3840" width="11.42578125" customWidth="1"/>
    <col min="3841" max="3841" width="19.42578125" customWidth="1"/>
    <col min="3842" max="3842" width="11.42578125" customWidth="1"/>
    <col min="3843" max="3843" width="101.85546875" bestFit="1" customWidth="1"/>
    <col min="3844" max="3844" width="75" bestFit="1" customWidth="1"/>
    <col min="3845" max="3845" width="11.42578125" customWidth="1"/>
    <col min="3846" max="3846" width="15" bestFit="1" customWidth="1"/>
    <col min="3847" max="3847" width="21.7109375" bestFit="1" customWidth="1"/>
    <col min="3848" max="3848" width="18.7109375" bestFit="1" customWidth="1"/>
    <col min="3849" max="3849" width="13.42578125" bestFit="1" customWidth="1"/>
    <col min="3850" max="3850" width="15" bestFit="1" customWidth="1"/>
    <col min="3851" max="3851" width="13.42578125" bestFit="1" customWidth="1"/>
    <col min="3852" max="3852" width="22" bestFit="1" customWidth="1"/>
    <col min="3853" max="3853" width="13.42578125" bestFit="1" customWidth="1"/>
    <col min="3854" max="3854" width="15" bestFit="1" customWidth="1"/>
    <col min="3855" max="3855" width="13.42578125" bestFit="1" customWidth="1"/>
    <col min="3856" max="3856" width="11.7109375" bestFit="1" customWidth="1"/>
    <col min="3857" max="3857" width="16.140625" customWidth="1"/>
    <col min="3858" max="4096" width="11.42578125" customWidth="1"/>
    <col min="4097" max="4097" width="19.42578125" customWidth="1"/>
    <col min="4098" max="4098" width="11.42578125" customWidth="1"/>
    <col min="4099" max="4099" width="101.85546875" bestFit="1" customWidth="1"/>
    <col min="4100" max="4100" width="75" bestFit="1" customWidth="1"/>
    <col min="4101" max="4101" width="11.42578125" customWidth="1"/>
    <col min="4102" max="4102" width="15" bestFit="1" customWidth="1"/>
    <col min="4103" max="4103" width="21.7109375" bestFit="1" customWidth="1"/>
    <col min="4104" max="4104" width="18.7109375" bestFit="1" customWidth="1"/>
    <col min="4105" max="4105" width="13.42578125" bestFit="1" customWidth="1"/>
    <col min="4106" max="4106" width="15" bestFit="1" customWidth="1"/>
    <col min="4107" max="4107" width="13.42578125" bestFit="1" customWidth="1"/>
    <col min="4108" max="4108" width="22" bestFit="1" customWidth="1"/>
    <col min="4109" max="4109" width="13.42578125" bestFit="1" customWidth="1"/>
    <col min="4110" max="4110" width="15" bestFit="1" customWidth="1"/>
    <col min="4111" max="4111" width="13.42578125" bestFit="1" customWidth="1"/>
    <col min="4112" max="4112" width="11.7109375" bestFit="1" customWidth="1"/>
    <col min="4113" max="4113" width="16.140625" customWidth="1"/>
    <col min="4114" max="4352" width="11.42578125" customWidth="1"/>
    <col min="4353" max="4353" width="19.42578125" customWidth="1"/>
    <col min="4354" max="4354" width="11.42578125" customWidth="1"/>
    <col min="4355" max="4355" width="101.85546875" bestFit="1" customWidth="1"/>
    <col min="4356" max="4356" width="75" bestFit="1" customWidth="1"/>
    <col min="4357" max="4357" width="11.42578125" customWidth="1"/>
    <col min="4358" max="4358" width="15" bestFit="1" customWidth="1"/>
    <col min="4359" max="4359" width="21.7109375" bestFit="1" customWidth="1"/>
    <col min="4360" max="4360" width="18.7109375" bestFit="1" customWidth="1"/>
    <col min="4361" max="4361" width="13.42578125" bestFit="1" customWidth="1"/>
    <col min="4362" max="4362" width="15" bestFit="1" customWidth="1"/>
    <col min="4363" max="4363" width="13.42578125" bestFit="1" customWidth="1"/>
    <col min="4364" max="4364" width="22" bestFit="1" customWidth="1"/>
    <col min="4365" max="4365" width="13.42578125" bestFit="1" customWidth="1"/>
    <col min="4366" max="4366" width="15" bestFit="1" customWidth="1"/>
    <col min="4367" max="4367" width="13.42578125" bestFit="1" customWidth="1"/>
    <col min="4368" max="4368" width="11.7109375" bestFit="1" customWidth="1"/>
    <col min="4369" max="4369" width="16.140625" customWidth="1"/>
    <col min="4370" max="4608" width="11.42578125" customWidth="1"/>
    <col min="4609" max="4609" width="19.42578125" customWidth="1"/>
    <col min="4610" max="4610" width="11.42578125" customWidth="1"/>
    <col min="4611" max="4611" width="101.85546875" bestFit="1" customWidth="1"/>
    <col min="4612" max="4612" width="75" bestFit="1" customWidth="1"/>
    <col min="4613" max="4613" width="11.42578125" customWidth="1"/>
    <col min="4614" max="4614" width="15" bestFit="1" customWidth="1"/>
    <col min="4615" max="4615" width="21.7109375" bestFit="1" customWidth="1"/>
    <col min="4616" max="4616" width="18.7109375" bestFit="1" customWidth="1"/>
    <col min="4617" max="4617" width="13.42578125" bestFit="1" customWidth="1"/>
    <col min="4618" max="4618" width="15" bestFit="1" customWidth="1"/>
    <col min="4619" max="4619" width="13.42578125" bestFit="1" customWidth="1"/>
    <col min="4620" max="4620" width="22" bestFit="1" customWidth="1"/>
    <col min="4621" max="4621" width="13.42578125" bestFit="1" customWidth="1"/>
    <col min="4622" max="4622" width="15" bestFit="1" customWidth="1"/>
    <col min="4623" max="4623" width="13.42578125" bestFit="1" customWidth="1"/>
    <col min="4624" max="4624" width="11.7109375" bestFit="1" customWidth="1"/>
    <col min="4625" max="4625" width="16.140625" customWidth="1"/>
    <col min="4626" max="4864" width="11.42578125" customWidth="1"/>
    <col min="4865" max="4865" width="19.42578125" customWidth="1"/>
    <col min="4866" max="4866" width="11.42578125" customWidth="1"/>
    <col min="4867" max="4867" width="101.85546875" bestFit="1" customWidth="1"/>
    <col min="4868" max="4868" width="75" bestFit="1" customWidth="1"/>
    <col min="4869" max="4869" width="11.42578125" customWidth="1"/>
    <col min="4870" max="4870" width="15" bestFit="1" customWidth="1"/>
    <col min="4871" max="4871" width="21.7109375" bestFit="1" customWidth="1"/>
    <col min="4872" max="4872" width="18.7109375" bestFit="1" customWidth="1"/>
    <col min="4873" max="4873" width="13.42578125" bestFit="1" customWidth="1"/>
    <col min="4874" max="4874" width="15" bestFit="1" customWidth="1"/>
    <col min="4875" max="4875" width="13.42578125" bestFit="1" customWidth="1"/>
    <col min="4876" max="4876" width="22" bestFit="1" customWidth="1"/>
    <col min="4877" max="4877" width="13.42578125" bestFit="1" customWidth="1"/>
    <col min="4878" max="4878" width="15" bestFit="1" customWidth="1"/>
    <col min="4879" max="4879" width="13.42578125" bestFit="1" customWidth="1"/>
    <col min="4880" max="4880" width="11.7109375" bestFit="1" customWidth="1"/>
    <col min="4881" max="4881" width="16.140625" customWidth="1"/>
    <col min="4882" max="5120" width="11.42578125" customWidth="1"/>
    <col min="5121" max="5121" width="19.42578125" customWidth="1"/>
    <col min="5122" max="5122" width="11.42578125" customWidth="1"/>
    <col min="5123" max="5123" width="101.85546875" bestFit="1" customWidth="1"/>
    <col min="5124" max="5124" width="75" bestFit="1" customWidth="1"/>
    <col min="5125" max="5125" width="11.42578125" customWidth="1"/>
    <col min="5126" max="5126" width="15" bestFit="1" customWidth="1"/>
    <col min="5127" max="5127" width="21.7109375" bestFit="1" customWidth="1"/>
    <col min="5128" max="5128" width="18.7109375" bestFit="1" customWidth="1"/>
    <col min="5129" max="5129" width="13.42578125" bestFit="1" customWidth="1"/>
    <col min="5130" max="5130" width="15" bestFit="1" customWidth="1"/>
    <col min="5131" max="5131" width="13.42578125" bestFit="1" customWidth="1"/>
    <col min="5132" max="5132" width="22" bestFit="1" customWidth="1"/>
    <col min="5133" max="5133" width="13.42578125" bestFit="1" customWidth="1"/>
    <col min="5134" max="5134" width="15" bestFit="1" customWidth="1"/>
    <col min="5135" max="5135" width="13.42578125" bestFit="1" customWidth="1"/>
    <col min="5136" max="5136" width="11.7109375" bestFit="1" customWidth="1"/>
    <col min="5137" max="5137" width="16.140625" customWidth="1"/>
    <col min="5138" max="5376" width="11.42578125" customWidth="1"/>
    <col min="5377" max="5377" width="19.42578125" customWidth="1"/>
    <col min="5378" max="5378" width="11.42578125" customWidth="1"/>
    <col min="5379" max="5379" width="101.85546875" bestFit="1" customWidth="1"/>
    <col min="5380" max="5380" width="75" bestFit="1" customWidth="1"/>
    <col min="5381" max="5381" width="11.42578125" customWidth="1"/>
    <col min="5382" max="5382" width="15" bestFit="1" customWidth="1"/>
    <col min="5383" max="5383" width="21.7109375" bestFit="1" customWidth="1"/>
    <col min="5384" max="5384" width="18.7109375" bestFit="1" customWidth="1"/>
    <col min="5385" max="5385" width="13.42578125" bestFit="1" customWidth="1"/>
    <col min="5386" max="5386" width="15" bestFit="1" customWidth="1"/>
    <col min="5387" max="5387" width="13.42578125" bestFit="1" customWidth="1"/>
    <col min="5388" max="5388" width="22" bestFit="1" customWidth="1"/>
    <col min="5389" max="5389" width="13.42578125" bestFit="1" customWidth="1"/>
    <col min="5390" max="5390" width="15" bestFit="1" customWidth="1"/>
    <col min="5391" max="5391" width="13.42578125" bestFit="1" customWidth="1"/>
    <col min="5392" max="5392" width="11.7109375" bestFit="1" customWidth="1"/>
    <col min="5393" max="5393" width="16.140625" customWidth="1"/>
    <col min="5394" max="5632" width="11.42578125" customWidth="1"/>
    <col min="5633" max="5633" width="19.42578125" customWidth="1"/>
    <col min="5634" max="5634" width="11.42578125" customWidth="1"/>
    <col min="5635" max="5635" width="101.85546875" bestFit="1" customWidth="1"/>
    <col min="5636" max="5636" width="75" bestFit="1" customWidth="1"/>
    <col min="5637" max="5637" width="11.42578125" customWidth="1"/>
    <col min="5638" max="5638" width="15" bestFit="1" customWidth="1"/>
    <col min="5639" max="5639" width="21.7109375" bestFit="1" customWidth="1"/>
    <col min="5640" max="5640" width="18.7109375" bestFit="1" customWidth="1"/>
    <col min="5641" max="5641" width="13.42578125" bestFit="1" customWidth="1"/>
    <col min="5642" max="5642" width="15" bestFit="1" customWidth="1"/>
    <col min="5643" max="5643" width="13.42578125" bestFit="1" customWidth="1"/>
    <col min="5644" max="5644" width="22" bestFit="1" customWidth="1"/>
    <col min="5645" max="5645" width="13.42578125" bestFit="1" customWidth="1"/>
    <col min="5646" max="5646" width="15" bestFit="1" customWidth="1"/>
    <col min="5647" max="5647" width="13.42578125" bestFit="1" customWidth="1"/>
    <col min="5648" max="5648" width="11.7109375" bestFit="1" customWidth="1"/>
    <col min="5649" max="5649" width="16.140625" customWidth="1"/>
    <col min="5650" max="5888" width="11.42578125" customWidth="1"/>
    <col min="5889" max="5889" width="19.42578125" customWidth="1"/>
    <col min="5890" max="5890" width="11.42578125" customWidth="1"/>
    <col min="5891" max="5891" width="101.85546875" bestFit="1" customWidth="1"/>
    <col min="5892" max="5892" width="75" bestFit="1" customWidth="1"/>
    <col min="5893" max="5893" width="11.42578125" customWidth="1"/>
    <col min="5894" max="5894" width="15" bestFit="1" customWidth="1"/>
    <col min="5895" max="5895" width="21.7109375" bestFit="1" customWidth="1"/>
    <col min="5896" max="5896" width="18.7109375" bestFit="1" customWidth="1"/>
    <col min="5897" max="5897" width="13.42578125" bestFit="1" customWidth="1"/>
    <col min="5898" max="5898" width="15" bestFit="1" customWidth="1"/>
    <col min="5899" max="5899" width="13.42578125" bestFit="1" customWidth="1"/>
    <col min="5900" max="5900" width="22" bestFit="1" customWidth="1"/>
    <col min="5901" max="5901" width="13.42578125" bestFit="1" customWidth="1"/>
    <col min="5902" max="5902" width="15" bestFit="1" customWidth="1"/>
    <col min="5903" max="5903" width="13.42578125" bestFit="1" customWidth="1"/>
    <col min="5904" max="5904" width="11.7109375" bestFit="1" customWidth="1"/>
    <col min="5905" max="5905" width="16.140625" customWidth="1"/>
    <col min="5906" max="6144" width="11.42578125" customWidth="1"/>
    <col min="6145" max="6145" width="19.42578125" customWidth="1"/>
    <col min="6146" max="6146" width="11.42578125" customWidth="1"/>
    <col min="6147" max="6147" width="101.85546875" bestFit="1" customWidth="1"/>
    <col min="6148" max="6148" width="75" bestFit="1" customWidth="1"/>
    <col min="6149" max="6149" width="11.42578125" customWidth="1"/>
    <col min="6150" max="6150" width="15" bestFit="1" customWidth="1"/>
    <col min="6151" max="6151" width="21.7109375" bestFit="1" customWidth="1"/>
    <col min="6152" max="6152" width="18.7109375" bestFit="1" customWidth="1"/>
    <col min="6153" max="6153" width="13.42578125" bestFit="1" customWidth="1"/>
    <col min="6154" max="6154" width="15" bestFit="1" customWidth="1"/>
    <col min="6155" max="6155" width="13.42578125" bestFit="1" customWidth="1"/>
    <col min="6156" max="6156" width="22" bestFit="1" customWidth="1"/>
    <col min="6157" max="6157" width="13.42578125" bestFit="1" customWidth="1"/>
    <col min="6158" max="6158" width="15" bestFit="1" customWidth="1"/>
    <col min="6159" max="6159" width="13.42578125" bestFit="1" customWidth="1"/>
    <col min="6160" max="6160" width="11.7109375" bestFit="1" customWidth="1"/>
    <col min="6161" max="6161" width="16.140625" customWidth="1"/>
    <col min="6162" max="6400" width="11.42578125" customWidth="1"/>
    <col min="6401" max="6401" width="19.42578125" customWidth="1"/>
    <col min="6402" max="6402" width="11.42578125" customWidth="1"/>
    <col min="6403" max="6403" width="101.85546875" bestFit="1" customWidth="1"/>
    <col min="6404" max="6404" width="75" bestFit="1" customWidth="1"/>
    <col min="6405" max="6405" width="11.42578125" customWidth="1"/>
    <col min="6406" max="6406" width="15" bestFit="1" customWidth="1"/>
    <col min="6407" max="6407" width="21.7109375" bestFit="1" customWidth="1"/>
    <col min="6408" max="6408" width="18.7109375" bestFit="1" customWidth="1"/>
    <col min="6409" max="6409" width="13.42578125" bestFit="1" customWidth="1"/>
    <col min="6410" max="6410" width="15" bestFit="1" customWidth="1"/>
    <col min="6411" max="6411" width="13.42578125" bestFit="1" customWidth="1"/>
    <col min="6412" max="6412" width="22" bestFit="1" customWidth="1"/>
    <col min="6413" max="6413" width="13.42578125" bestFit="1" customWidth="1"/>
    <col min="6414" max="6414" width="15" bestFit="1" customWidth="1"/>
    <col min="6415" max="6415" width="13.42578125" bestFit="1" customWidth="1"/>
    <col min="6416" max="6416" width="11.7109375" bestFit="1" customWidth="1"/>
    <col min="6417" max="6417" width="16.140625" customWidth="1"/>
    <col min="6418" max="6656" width="11.42578125" customWidth="1"/>
    <col min="6657" max="6657" width="19.42578125" customWidth="1"/>
    <col min="6658" max="6658" width="11.42578125" customWidth="1"/>
    <col min="6659" max="6659" width="101.85546875" bestFit="1" customWidth="1"/>
    <col min="6660" max="6660" width="75" bestFit="1" customWidth="1"/>
    <col min="6661" max="6661" width="11.42578125" customWidth="1"/>
    <col min="6662" max="6662" width="15" bestFit="1" customWidth="1"/>
    <col min="6663" max="6663" width="21.7109375" bestFit="1" customWidth="1"/>
    <col min="6664" max="6664" width="18.7109375" bestFit="1" customWidth="1"/>
    <col min="6665" max="6665" width="13.42578125" bestFit="1" customWidth="1"/>
    <col min="6666" max="6666" width="15" bestFit="1" customWidth="1"/>
    <col min="6667" max="6667" width="13.42578125" bestFit="1" customWidth="1"/>
    <col min="6668" max="6668" width="22" bestFit="1" customWidth="1"/>
    <col min="6669" max="6669" width="13.42578125" bestFit="1" customWidth="1"/>
    <col min="6670" max="6670" width="15" bestFit="1" customWidth="1"/>
    <col min="6671" max="6671" width="13.42578125" bestFit="1" customWidth="1"/>
    <col min="6672" max="6672" width="11.7109375" bestFit="1" customWidth="1"/>
    <col min="6673" max="6673" width="16.140625" customWidth="1"/>
    <col min="6674" max="6912" width="11.42578125" customWidth="1"/>
    <col min="6913" max="6913" width="19.42578125" customWidth="1"/>
    <col min="6914" max="6914" width="11.42578125" customWidth="1"/>
    <col min="6915" max="6915" width="101.85546875" bestFit="1" customWidth="1"/>
    <col min="6916" max="6916" width="75" bestFit="1" customWidth="1"/>
    <col min="6917" max="6917" width="11.42578125" customWidth="1"/>
    <col min="6918" max="6918" width="15" bestFit="1" customWidth="1"/>
    <col min="6919" max="6919" width="21.7109375" bestFit="1" customWidth="1"/>
    <col min="6920" max="6920" width="18.7109375" bestFit="1" customWidth="1"/>
    <col min="6921" max="6921" width="13.42578125" bestFit="1" customWidth="1"/>
    <col min="6922" max="6922" width="15" bestFit="1" customWidth="1"/>
    <col min="6923" max="6923" width="13.42578125" bestFit="1" customWidth="1"/>
    <col min="6924" max="6924" width="22" bestFit="1" customWidth="1"/>
    <col min="6925" max="6925" width="13.42578125" bestFit="1" customWidth="1"/>
    <col min="6926" max="6926" width="15" bestFit="1" customWidth="1"/>
    <col min="6927" max="6927" width="13.42578125" bestFit="1" customWidth="1"/>
    <col min="6928" max="6928" width="11.7109375" bestFit="1" customWidth="1"/>
    <col min="6929" max="6929" width="16.140625" customWidth="1"/>
    <col min="6930" max="7168" width="11.42578125" customWidth="1"/>
    <col min="7169" max="7169" width="19.42578125" customWidth="1"/>
    <col min="7170" max="7170" width="11.42578125" customWidth="1"/>
    <col min="7171" max="7171" width="101.85546875" bestFit="1" customWidth="1"/>
    <col min="7172" max="7172" width="75" bestFit="1" customWidth="1"/>
    <col min="7173" max="7173" width="11.42578125" customWidth="1"/>
    <col min="7174" max="7174" width="15" bestFit="1" customWidth="1"/>
    <col min="7175" max="7175" width="21.7109375" bestFit="1" customWidth="1"/>
    <col min="7176" max="7176" width="18.7109375" bestFit="1" customWidth="1"/>
    <col min="7177" max="7177" width="13.42578125" bestFit="1" customWidth="1"/>
    <col min="7178" max="7178" width="15" bestFit="1" customWidth="1"/>
    <col min="7179" max="7179" width="13.42578125" bestFit="1" customWidth="1"/>
    <col min="7180" max="7180" width="22" bestFit="1" customWidth="1"/>
    <col min="7181" max="7181" width="13.42578125" bestFit="1" customWidth="1"/>
    <col min="7182" max="7182" width="15" bestFit="1" customWidth="1"/>
    <col min="7183" max="7183" width="13.42578125" bestFit="1" customWidth="1"/>
    <col min="7184" max="7184" width="11.7109375" bestFit="1" customWidth="1"/>
    <col min="7185" max="7185" width="16.140625" customWidth="1"/>
    <col min="7186" max="7424" width="11.42578125" customWidth="1"/>
    <col min="7425" max="7425" width="19.42578125" customWidth="1"/>
    <col min="7426" max="7426" width="11.42578125" customWidth="1"/>
    <col min="7427" max="7427" width="101.85546875" bestFit="1" customWidth="1"/>
    <col min="7428" max="7428" width="75" bestFit="1" customWidth="1"/>
    <col min="7429" max="7429" width="11.42578125" customWidth="1"/>
    <col min="7430" max="7430" width="15" bestFit="1" customWidth="1"/>
    <col min="7431" max="7431" width="21.7109375" bestFit="1" customWidth="1"/>
    <col min="7432" max="7432" width="18.7109375" bestFit="1" customWidth="1"/>
    <col min="7433" max="7433" width="13.42578125" bestFit="1" customWidth="1"/>
    <col min="7434" max="7434" width="15" bestFit="1" customWidth="1"/>
    <col min="7435" max="7435" width="13.42578125" bestFit="1" customWidth="1"/>
    <col min="7436" max="7436" width="22" bestFit="1" customWidth="1"/>
    <col min="7437" max="7437" width="13.42578125" bestFit="1" customWidth="1"/>
    <col min="7438" max="7438" width="15" bestFit="1" customWidth="1"/>
    <col min="7439" max="7439" width="13.42578125" bestFit="1" customWidth="1"/>
    <col min="7440" max="7440" width="11.7109375" bestFit="1" customWidth="1"/>
    <col min="7441" max="7441" width="16.140625" customWidth="1"/>
    <col min="7442" max="7680" width="11.42578125" customWidth="1"/>
    <col min="7681" max="7681" width="19.42578125" customWidth="1"/>
    <col min="7682" max="7682" width="11.42578125" customWidth="1"/>
    <col min="7683" max="7683" width="101.85546875" bestFit="1" customWidth="1"/>
    <col min="7684" max="7684" width="75" bestFit="1" customWidth="1"/>
    <col min="7685" max="7685" width="11.42578125" customWidth="1"/>
    <col min="7686" max="7686" width="15" bestFit="1" customWidth="1"/>
    <col min="7687" max="7687" width="21.7109375" bestFit="1" customWidth="1"/>
    <col min="7688" max="7688" width="18.7109375" bestFit="1" customWidth="1"/>
    <col min="7689" max="7689" width="13.42578125" bestFit="1" customWidth="1"/>
    <col min="7690" max="7690" width="15" bestFit="1" customWidth="1"/>
    <col min="7691" max="7691" width="13.42578125" bestFit="1" customWidth="1"/>
    <col min="7692" max="7692" width="22" bestFit="1" customWidth="1"/>
    <col min="7693" max="7693" width="13.42578125" bestFit="1" customWidth="1"/>
    <col min="7694" max="7694" width="15" bestFit="1" customWidth="1"/>
    <col min="7695" max="7695" width="13.42578125" bestFit="1" customWidth="1"/>
    <col min="7696" max="7696" width="11.7109375" bestFit="1" customWidth="1"/>
    <col min="7697" max="7697" width="16.140625" customWidth="1"/>
    <col min="7698" max="7936" width="11.42578125" customWidth="1"/>
    <col min="7937" max="7937" width="19.42578125" customWidth="1"/>
    <col min="7938" max="7938" width="11.42578125" customWidth="1"/>
    <col min="7939" max="7939" width="101.85546875" bestFit="1" customWidth="1"/>
    <col min="7940" max="7940" width="75" bestFit="1" customWidth="1"/>
    <col min="7941" max="7941" width="11.42578125" customWidth="1"/>
    <col min="7942" max="7942" width="15" bestFit="1" customWidth="1"/>
    <col min="7943" max="7943" width="21.7109375" bestFit="1" customWidth="1"/>
    <col min="7944" max="7944" width="18.7109375" bestFit="1" customWidth="1"/>
    <col min="7945" max="7945" width="13.42578125" bestFit="1" customWidth="1"/>
    <col min="7946" max="7946" width="15" bestFit="1" customWidth="1"/>
    <col min="7947" max="7947" width="13.42578125" bestFit="1" customWidth="1"/>
    <col min="7948" max="7948" width="22" bestFit="1" customWidth="1"/>
    <col min="7949" max="7949" width="13.42578125" bestFit="1" customWidth="1"/>
    <col min="7950" max="7950" width="15" bestFit="1" customWidth="1"/>
    <col min="7951" max="7951" width="13.42578125" bestFit="1" customWidth="1"/>
    <col min="7952" max="7952" width="11.7109375" bestFit="1" customWidth="1"/>
    <col min="7953" max="7953" width="16.140625" customWidth="1"/>
    <col min="7954" max="8192" width="11.42578125" customWidth="1"/>
    <col min="8193" max="8193" width="19.42578125" customWidth="1"/>
    <col min="8194" max="8194" width="11.42578125" customWidth="1"/>
    <col min="8195" max="8195" width="101.85546875" bestFit="1" customWidth="1"/>
    <col min="8196" max="8196" width="75" bestFit="1" customWidth="1"/>
    <col min="8197" max="8197" width="11.42578125" customWidth="1"/>
    <col min="8198" max="8198" width="15" bestFit="1" customWidth="1"/>
    <col min="8199" max="8199" width="21.7109375" bestFit="1" customWidth="1"/>
    <col min="8200" max="8200" width="18.7109375" bestFit="1" customWidth="1"/>
    <col min="8201" max="8201" width="13.42578125" bestFit="1" customWidth="1"/>
    <col min="8202" max="8202" width="15" bestFit="1" customWidth="1"/>
    <col min="8203" max="8203" width="13.42578125" bestFit="1" customWidth="1"/>
    <col min="8204" max="8204" width="22" bestFit="1" customWidth="1"/>
    <col min="8205" max="8205" width="13.42578125" bestFit="1" customWidth="1"/>
    <col min="8206" max="8206" width="15" bestFit="1" customWidth="1"/>
    <col min="8207" max="8207" width="13.42578125" bestFit="1" customWidth="1"/>
    <col min="8208" max="8208" width="11.7109375" bestFit="1" customWidth="1"/>
    <col min="8209" max="8209" width="16.140625" customWidth="1"/>
    <col min="8210" max="8448" width="11.42578125" customWidth="1"/>
    <col min="8449" max="8449" width="19.42578125" customWidth="1"/>
    <col min="8450" max="8450" width="11.42578125" customWidth="1"/>
    <col min="8451" max="8451" width="101.85546875" bestFit="1" customWidth="1"/>
    <col min="8452" max="8452" width="75" bestFit="1" customWidth="1"/>
    <col min="8453" max="8453" width="11.42578125" customWidth="1"/>
    <col min="8454" max="8454" width="15" bestFit="1" customWidth="1"/>
    <col min="8455" max="8455" width="21.7109375" bestFit="1" customWidth="1"/>
    <col min="8456" max="8456" width="18.7109375" bestFit="1" customWidth="1"/>
    <col min="8457" max="8457" width="13.42578125" bestFit="1" customWidth="1"/>
    <col min="8458" max="8458" width="15" bestFit="1" customWidth="1"/>
    <col min="8459" max="8459" width="13.42578125" bestFit="1" customWidth="1"/>
    <col min="8460" max="8460" width="22" bestFit="1" customWidth="1"/>
    <col min="8461" max="8461" width="13.42578125" bestFit="1" customWidth="1"/>
    <col min="8462" max="8462" width="15" bestFit="1" customWidth="1"/>
    <col min="8463" max="8463" width="13.42578125" bestFit="1" customWidth="1"/>
    <col min="8464" max="8464" width="11.7109375" bestFit="1" customWidth="1"/>
    <col min="8465" max="8465" width="16.140625" customWidth="1"/>
    <col min="8466" max="8704" width="11.42578125" customWidth="1"/>
    <col min="8705" max="8705" width="19.42578125" customWidth="1"/>
    <col min="8706" max="8706" width="11.42578125" customWidth="1"/>
    <col min="8707" max="8707" width="101.85546875" bestFit="1" customWidth="1"/>
    <col min="8708" max="8708" width="75" bestFit="1" customWidth="1"/>
    <col min="8709" max="8709" width="11.42578125" customWidth="1"/>
    <col min="8710" max="8710" width="15" bestFit="1" customWidth="1"/>
    <col min="8711" max="8711" width="21.7109375" bestFit="1" customWidth="1"/>
    <col min="8712" max="8712" width="18.7109375" bestFit="1" customWidth="1"/>
    <col min="8713" max="8713" width="13.42578125" bestFit="1" customWidth="1"/>
    <col min="8714" max="8714" width="15" bestFit="1" customWidth="1"/>
    <col min="8715" max="8715" width="13.42578125" bestFit="1" customWidth="1"/>
    <col min="8716" max="8716" width="22" bestFit="1" customWidth="1"/>
    <col min="8717" max="8717" width="13.42578125" bestFit="1" customWidth="1"/>
    <col min="8718" max="8718" width="15" bestFit="1" customWidth="1"/>
    <col min="8719" max="8719" width="13.42578125" bestFit="1" customWidth="1"/>
    <col min="8720" max="8720" width="11.7109375" bestFit="1" customWidth="1"/>
    <col min="8721" max="8721" width="16.140625" customWidth="1"/>
    <col min="8722" max="8960" width="11.42578125" customWidth="1"/>
    <col min="8961" max="8961" width="19.42578125" customWidth="1"/>
    <col min="8962" max="8962" width="11.42578125" customWidth="1"/>
    <col min="8963" max="8963" width="101.85546875" bestFit="1" customWidth="1"/>
    <col min="8964" max="8964" width="75" bestFit="1" customWidth="1"/>
    <col min="8965" max="8965" width="11.42578125" customWidth="1"/>
    <col min="8966" max="8966" width="15" bestFit="1" customWidth="1"/>
    <col min="8967" max="8967" width="21.7109375" bestFit="1" customWidth="1"/>
    <col min="8968" max="8968" width="18.7109375" bestFit="1" customWidth="1"/>
    <col min="8969" max="8969" width="13.42578125" bestFit="1" customWidth="1"/>
    <col min="8970" max="8970" width="15" bestFit="1" customWidth="1"/>
    <col min="8971" max="8971" width="13.42578125" bestFit="1" customWidth="1"/>
    <col min="8972" max="8972" width="22" bestFit="1" customWidth="1"/>
    <col min="8973" max="8973" width="13.42578125" bestFit="1" customWidth="1"/>
    <col min="8974" max="8974" width="15" bestFit="1" customWidth="1"/>
    <col min="8975" max="8975" width="13.42578125" bestFit="1" customWidth="1"/>
    <col min="8976" max="8976" width="11.7109375" bestFit="1" customWidth="1"/>
    <col min="8977" max="8977" width="16.140625" customWidth="1"/>
    <col min="8978" max="9216" width="11.42578125" customWidth="1"/>
    <col min="9217" max="9217" width="19.42578125" customWidth="1"/>
    <col min="9218" max="9218" width="11.42578125" customWidth="1"/>
    <col min="9219" max="9219" width="101.85546875" bestFit="1" customWidth="1"/>
    <col min="9220" max="9220" width="75" bestFit="1" customWidth="1"/>
    <col min="9221" max="9221" width="11.42578125" customWidth="1"/>
    <col min="9222" max="9222" width="15" bestFit="1" customWidth="1"/>
    <col min="9223" max="9223" width="21.7109375" bestFit="1" customWidth="1"/>
    <col min="9224" max="9224" width="18.7109375" bestFit="1" customWidth="1"/>
    <col min="9225" max="9225" width="13.42578125" bestFit="1" customWidth="1"/>
    <col min="9226" max="9226" width="15" bestFit="1" customWidth="1"/>
    <col min="9227" max="9227" width="13.42578125" bestFit="1" customWidth="1"/>
    <col min="9228" max="9228" width="22" bestFit="1" customWidth="1"/>
    <col min="9229" max="9229" width="13.42578125" bestFit="1" customWidth="1"/>
    <col min="9230" max="9230" width="15" bestFit="1" customWidth="1"/>
    <col min="9231" max="9231" width="13.42578125" bestFit="1" customWidth="1"/>
    <col min="9232" max="9232" width="11.7109375" bestFit="1" customWidth="1"/>
    <col min="9233" max="9233" width="16.140625" customWidth="1"/>
    <col min="9234" max="9472" width="11.42578125" customWidth="1"/>
    <col min="9473" max="9473" width="19.42578125" customWidth="1"/>
    <col min="9474" max="9474" width="11.42578125" customWidth="1"/>
    <col min="9475" max="9475" width="101.85546875" bestFit="1" customWidth="1"/>
    <col min="9476" max="9476" width="75" bestFit="1" customWidth="1"/>
    <col min="9477" max="9477" width="11.42578125" customWidth="1"/>
    <col min="9478" max="9478" width="15" bestFit="1" customWidth="1"/>
    <col min="9479" max="9479" width="21.7109375" bestFit="1" customWidth="1"/>
    <col min="9480" max="9480" width="18.7109375" bestFit="1" customWidth="1"/>
    <col min="9481" max="9481" width="13.42578125" bestFit="1" customWidth="1"/>
    <col min="9482" max="9482" width="15" bestFit="1" customWidth="1"/>
    <col min="9483" max="9483" width="13.42578125" bestFit="1" customWidth="1"/>
    <col min="9484" max="9484" width="22" bestFit="1" customWidth="1"/>
    <col min="9485" max="9485" width="13.42578125" bestFit="1" customWidth="1"/>
    <col min="9486" max="9486" width="15" bestFit="1" customWidth="1"/>
    <col min="9487" max="9487" width="13.42578125" bestFit="1" customWidth="1"/>
    <col min="9488" max="9488" width="11.7109375" bestFit="1" customWidth="1"/>
    <col min="9489" max="9489" width="16.140625" customWidth="1"/>
    <col min="9490" max="9728" width="11.42578125" customWidth="1"/>
    <col min="9729" max="9729" width="19.42578125" customWidth="1"/>
    <col min="9730" max="9730" width="11.42578125" customWidth="1"/>
    <col min="9731" max="9731" width="101.85546875" bestFit="1" customWidth="1"/>
    <col min="9732" max="9732" width="75" bestFit="1" customWidth="1"/>
    <col min="9733" max="9733" width="11.42578125" customWidth="1"/>
    <col min="9734" max="9734" width="15" bestFit="1" customWidth="1"/>
    <col min="9735" max="9735" width="21.7109375" bestFit="1" customWidth="1"/>
    <col min="9736" max="9736" width="18.7109375" bestFit="1" customWidth="1"/>
    <col min="9737" max="9737" width="13.42578125" bestFit="1" customWidth="1"/>
    <col min="9738" max="9738" width="15" bestFit="1" customWidth="1"/>
    <col min="9739" max="9739" width="13.42578125" bestFit="1" customWidth="1"/>
    <col min="9740" max="9740" width="22" bestFit="1" customWidth="1"/>
    <col min="9741" max="9741" width="13.42578125" bestFit="1" customWidth="1"/>
    <col min="9742" max="9742" width="15" bestFit="1" customWidth="1"/>
    <col min="9743" max="9743" width="13.42578125" bestFit="1" customWidth="1"/>
    <col min="9744" max="9744" width="11.7109375" bestFit="1" customWidth="1"/>
    <col min="9745" max="9745" width="16.140625" customWidth="1"/>
    <col min="9746" max="9984" width="11.42578125" customWidth="1"/>
    <col min="9985" max="9985" width="19.42578125" customWidth="1"/>
    <col min="9986" max="9986" width="11.42578125" customWidth="1"/>
    <col min="9987" max="9987" width="101.85546875" bestFit="1" customWidth="1"/>
    <col min="9988" max="9988" width="75" bestFit="1" customWidth="1"/>
    <col min="9989" max="9989" width="11.42578125" customWidth="1"/>
    <col min="9990" max="9990" width="15" bestFit="1" customWidth="1"/>
    <col min="9991" max="9991" width="21.7109375" bestFit="1" customWidth="1"/>
    <col min="9992" max="9992" width="18.7109375" bestFit="1" customWidth="1"/>
    <col min="9993" max="9993" width="13.42578125" bestFit="1" customWidth="1"/>
    <col min="9994" max="9994" width="15" bestFit="1" customWidth="1"/>
    <col min="9995" max="9995" width="13.42578125" bestFit="1" customWidth="1"/>
    <col min="9996" max="9996" width="22" bestFit="1" customWidth="1"/>
    <col min="9997" max="9997" width="13.42578125" bestFit="1" customWidth="1"/>
    <col min="9998" max="9998" width="15" bestFit="1" customWidth="1"/>
    <col min="9999" max="9999" width="13.42578125" bestFit="1" customWidth="1"/>
    <col min="10000" max="10000" width="11.7109375" bestFit="1" customWidth="1"/>
    <col min="10001" max="10001" width="16.140625" customWidth="1"/>
    <col min="10002" max="10240" width="11.42578125" customWidth="1"/>
    <col min="10241" max="10241" width="19.42578125" customWidth="1"/>
    <col min="10242" max="10242" width="11.42578125" customWidth="1"/>
    <col min="10243" max="10243" width="101.85546875" bestFit="1" customWidth="1"/>
    <col min="10244" max="10244" width="75" bestFit="1" customWidth="1"/>
    <col min="10245" max="10245" width="11.42578125" customWidth="1"/>
    <col min="10246" max="10246" width="15" bestFit="1" customWidth="1"/>
    <col min="10247" max="10247" width="21.7109375" bestFit="1" customWidth="1"/>
    <col min="10248" max="10248" width="18.7109375" bestFit="1" customWidth="1"/>
    <col min="10249" max="10249" width="13.42578125" bestFit="1" customWidth="1"/>
    <col min="10250" max="10250" width="15" bestFit="1" customWidth="1"/>
    <col min="10251" max="10251" width="13.42578125" bestFit="1" customWidth="1"/>
    <col min="10252" max="10252" width="22" bestFit="1" customWidth="1"/>
    <col min="10253" max="10253" width="13.42578125" bestFit="1" customWidth="1"/>
    <col min="10254" max="10254" width="15" bestFit="1" customWidth="1"/>
    <col min="10255" max="10255" width="13.42578125" bestFit="1" customWidth="1"/>
    <col min="10256" max="10256" width="11.7109375" bestFit="1" customWidth="1"/>
    <col min="10257" max="10257" width="16.140625" customWidth="1"/>
    <col min="10258" max="10496" width="11.42578125" customWidth="1"/>
    <col min="10497" max="10497" width="19.42578125" customWidth="1"/>
    <col min="10498" max="10498" width="11.42578125" customWidth="1"/>
    <col min="10499" max="10499" width="101.85546875" bestFit="1" customWidth="1"/>
    <col min="10500" max="10500" width="75" bestFit="1" customWidth="1"/>
    <col min="10501" max="10501" width="11.42578125" customWidth="1"/>
    <col min="10502" max="10502" width="15" bestFit="1" customWidth="1"/>
    <col min="10503" max="10503" width="21.7109375" bestFit="1" customWidth="1"/>
    <col min="10504" max="10504" width="18.7109375" bestFit="1" customWidth="1"/>
    <col min="10505" max="10505" width="13.42578125" bestFit="1" customWidth="1"/>
    <col min="10506" max="10506" width="15" bestFit="1" customWidth="1"/>
    <col min="10507" max="10507" width="13.42578125" bestFit="1" customWidth="1"/>
    <col min="10508" max="10508" width="22" bestFit="1" customWidth="1"/>
    <col min="10509" max="10509" width="13.42578125" bestFit="1" customWidth="1"/>
    <col min="10510" max="10510" width="15" bestFit="1" customWidth="1"/>
    <col min="10511" max="10511" width="13.42578125" bestFit="1" customWidth="1"/>
    <col min="10512" max="10512" width="11.7109375" bestFit="1" customWidth="1"/>
    <col min="10513" max="10513" width="16.140625" customWidth="1"/>
    <col min="10514" max="10752" width="11.42578125" customWidth="1"/>
    <col min="10753" max="10753" width="19.42578125" customWidth="1"/>
    <col min="10754" max="10754" width="11.42578125" customWidth="1"/>
    <col min="10755" max="10755" width="101.85546875" bestFit="1" customWidth="1"/>
    <col min="10756" max="10756" width="75" bestFit="1" customWidth="1"/>
    <col min="10757" max="10757" width="11.42578125" customWidth="1"/>
    <col min="10758" max="10758" width="15" bestFit="1" customWidth="1"/>
    <col min="10759" max="10759" width="21.7109375" bestFit="1" customWidth="1"/>
    <col min="10760" max="10760" width="18.7109375" bestFit="1" customWidth="1"/>
    <col min="10761" max="10761" width="13.42578125" bestFit="1" customWidth="1"/>
    <col min="10762" max="10762" width="15" bestFit="1" customWidth="1"/>
    <col min="10763" max="10763" width="13.42578125" bestFit="1" customWidth="1"/>
    <col min="10764" max="10764" width="22" bestFit="1" customWidth="1"/>
    <col min="10765" max="10765" width="13.42578125" bestFit="1" customWidth="1"/>
    <col min="10766" max="10766" width="15" bestFit="1" customWidth="1"/>
    <col min="10767" max="10767" width="13.42578125" bestFit="1" customWidth="1"/>
    <col min="10768" max="10768" width="11.7109375" bestFit="1" customWidth="1"/>
    <col min="10769" max="10769" width="16.140625" customWidth="1"/>
    <col min="10770" max="11008" width="11.42578125" customWidth="1"/>
    <col min="11009" max="11009" width="19.42578125" customWidth="1"/>
    <col min="11010" max="11010" width="11.42578125" customWidth="1"/>
    <col min="11011" max="11011" width="101.85546875" bestFit="1" customWidth="1"/>
    <col min="11012" max="11012" width="75" bestFit="1" customWidth="1"/>
    <col min="11013" max="11013" width="11.42578125" customWidth="1"/>
    <col min="11014" max="11014" width="15" bestFit="1" customWidth="1"/>
    <col min="11015" max="11015" width="21.7109375" bestFit="1" customWidth="1"/>
    <col min="11016" max="11016" width="18.7109375" bestFit="1" customWidth="1"/>
    <col min="11017" max="11017" width="13.42578125" bestFit="1" customWidth="1"/>
    <col min="11018" max="11018" width="15" bestFit="1" customWidth="1"/>
    <col min="11019" max="11019" width="13.42578125" bestFit="1" customWidth="1"/>
    <col min="11020" max="11020" width="22" bestFit="1" customWidth="1"/>
    <col min="11021" max="11021" width="13.42578125" bestFit="1" customWidth="1"/>
    <col min="11022" max="11022" width="15" bestFit="1" customWidth="1"/>
    <col min="11023" max="11023" width="13.42578125" bestFit="1" customWidth="1"/>
    <col min="11024" max="11024" width="11.7109375" bestFit="1" customWidth="1"/>
    <col min="11025" max="11025" width="16.140625" customWidth="1"/>
    <col min="11026" max="11264" width="11.42578125" customWidth="1"/>
    <col min="11265" max="11265" width="19.42578125" customWidth="1"/>
    <col min="11266" max="11266" width="11.42578125" customWidth="1"/>
    <col min="11267" max="11267" width="101.85546875" bestFit="1" customWidth="1"/>
    <col min="11268" max="11268" width="75" bestFit="1" customWidth="1"/>
    <col min="11269" max="11269" width="11.42578125" customWidth="1"/>
    <col min="11270" max="11270" width="15" bestFit="1" customWidth="1"/>
    <col min="11271" max="11271" width="21.7109375" bestFit="1" customWidth="1"/>
    <col min="11272" max="11272" width="18.7109375" bestFit="1" customWidth="1"/>
    <col min="11273" max="11273" width="13.42578125" bestFit="1" customWidth="1"/>
    <col min="11274" max="11274" width="15" bestFit="1" customWidth="1"/>
    <col min="11275" max="11275" width="13.42578125" bestFit="1" customWidth="1"/>
    <col min="11276" max="11276" width="22" bestFit="1" customWidth="1"/>
    <col min="11277" max="11277" width="13.42578125" bestFit="1" customWidth="1"/>
    <col min="11278" max="11278" width="15" bestFit="1" customWidth="1"/>
    <col min="11279" max="11279" width="13.42578125" bestFit="1" customWidth="1"/>
    <col min="11280" max="11280" width="11.7109375" bestFit="1" customWidth="1"/>
    <col min="11281" max="11281" width="16.140625" customWidth="1"/>
    <col min="11282" max="11520" width="11.42578125" customWidth="1"/>
    <col min="11521" max="11521" width="19.42578125" customWidth="1"/>
    <col min="11522" max="11522" width="11.42578125" customWidth="1"/>
    <col min="11523" max="11523" width="101.85546875" bestFit="1" customWidth="1"/>
    <col min="11524" max="11524" width="75" bestFit="1" customWidth="1"/>
    <col min="11525" max="11525" width="11.42578125" customWidth="1"/>
    <col min="11526" max="11526" width="15" bestFit="1" customWidth="1"/>
    <col min="11527" max="11527" width="21.7109375" bestFit="1" customWidth="1"/>
    <col min="11528" max="11528" width="18.7109375" bestFit="1" customWidth="1"/>
    <col min="11529" max="11529" width="13.42578125" bestFit="1" customWidth="1"/>
    <col min="11530" max="11530" width="15" bestFit="1" customWidth="1"/>
    <col min="11531" max="11531" width="13.42578125" bestFit="1" customWidth="1"/>
    <col min="11532" max="11532" width="22" bestFit="1" customWidth="1"/>
    <col min="11533" max="11533" width="13.42578125" bestFit="1" customWidth="1"/>
    <col min="11534" max="11534" width="15" bestFit="1" customWidth="1"/>
    <col min="11535" max="11535" width="13.42578125" bestFit="1" customWidth="1"/>
    <col min="11536" max="11536" width="11.7109375" bestFit="1" customWidth="1"/>
    <col min="11537" max="11537" width="16.140625" customWidth="1"/>
    <col min="11538" max="11776" width="11.42578125" customWidth="1"/>
    <col min="11777" max="11777" width="19.42578125" customWidth="1"/>
    <col min="11778" max="11778" width="11.42578125" customWidth="1"/>
    <col min="11779" max="11779" width="101.85546875" bestFit="1" customWidth="1"/>
    <col min="11780" max="11780" width="75" bestFit="1" customWidth="1"/>
    <col min="11781" max="11781" width="11.42578125" customWidth="1"/>
    <col min="11782" max="11782" width="15" bestFit="1" customWidth="1"/>
    <col min="11783" max="11783" width="21.7109375" bestFit="1" customWidth="1"/>
    <col min="11784" max="11784" width="18.7109375" bestFit="1" customWidth="1"/>
    <col min="11785" max="11785" width="13.42578125" bestFit="1" customWidth="1"/>
    <col min="11786" max="11786" width="15" bestFit="1" customWidth="1"/>
    <col min="11787" max="11787" width="13.42578125" bestFit="1" customWidth="1"/>
    <col min="11788" max="11788" width="22" bestFit="1" customWidth="1"/>
    <col min="11789" max="11789" width="13.42578125" bestFit="1" customWidth="1"/>
    <col min="11790" max="11790" width="15" bestFit="1" customWidth="1"/>
    <col min="11791" max="11791" width="13.42578125" bestFit="1" customWidth="1"/>
    <col min="11792" max="11792" width="11.7109375" bestFit="1" customWidth="1"/>
    <col min="11793" max="11793" width="16.140625" customWidth="1"/>
    <col min="11794" max="12032" width="11.42578125" customWidth="1"/>
    <col min="12033" max="12033" width="19.42578125" customWidth="1"/>
    <col min="12034" max="12034" width="11.42578125" customWidth="1"/>
    <col min="12035" max="12035" width="101.85546875" bestFit="1" customWidth="1"/>
    <col min="12036" max="12036" width="75" bestFit="1" customWidth="1"/>
    <col min="12037" max="12037" width="11.42578125" customWidth="1"/>
    <col min="12038" max="12038" width="15" bestFit="1" customWidth="1"/>
    <col min="12039" max="12039" width="21.7109375" bestFit="1" customWidth="1"/>
    <col min="12040" max="12040" width="18.7109375" bestFit="1" customWidth="1"/>
    <col min="12041" max="12041" width="13.42578125" bestFit="1" customWidth="1"/>
    <col min="12042" max="12042" width="15" bestFit="1" customWidth="1"/>
    <col min="12043" max="12043" width="13.42578125" bestFit="1" customWidth="1"/>
    <col min="12044" max="12044" width="22" bestFit="1" customWidth="1"/>
    <col min="12045" max="12045" width="13.42578125" bestFit="1" customWidth="1"/>
    <col min="12046" max="12046" width="15" bestFit="1" customWidth="1"/>
    <col min="12047" max="12047" width="13.42578125" bestFit="1" customWidth="1"/>
    <col min="12048" max="12048" width="11.7109375" bestFit="1" customWidth="1"/>
    <col min="12049" max="12049" width="16.140625" customWidth="1"/>
    <col min="12050" max="12288" width="11.42578125" customWidth="1"/>
    <col min="12289" max="12289" width="19.42578125" customWidth="1"/>
    <col min="12290" max="12290" width="11.42578125" customWidth="1"/>
    <col min="12291" max="12291" width="101.85546875" bestFit="1" customWidth="1"/>
    <col min="12292" max="12292" width="75" bestFit="1" customWidth="1"/>
    <col min="12293" max="12293" width="11.42578125" customWidth="1"/>
    <col min="12294" max="12294" width="15" bestFit="1" customWidth="1"/>
    <col min="12295" max="12295" width="21.7109375" bestFit="1" customWidth="1"/>
    <col min="12296" max="12296" width="18.7109375" bestFit="1" customWidth="1"/>
    <col min="12297" max="12297" width="13.42578125" bestFit="1" customWidth="1"/>
    <col min="12298" max="12298" width="15" bestFit="1" customWidth="1"/>
    <col min="12299" max="12299" width="13.42578125" bestFit="1" customWidth="1"/>
    <col min="12300" max="12300" width="22" bestFit="1" customWidth="1"/>
    <col min="12301" max="12301" width="13.42578125" bestFit="1" customWidth="1"/>
    <col min="12302" max="12302" width="15" bestFit="1" customWidth="1"/>
    <col min="12303" max="12303" width="13.42578125" bestFit="1" customWidth="1"/>
    <col min="12304" max="12304" width="11.7109375" bestFit="1" customWidth="1"/>
    <col min="12305" max="12305" width="16.140625" customWidth="1"/>
    <col min="12306" max="12544" width="11.42578125" customWidth="1"/>
    <col min="12545" max="12545" width="19.42578125" customWidth="1"/>
    <col min="12546" max="12546" width="11.42578125" customWidth="1"/>
    <col min="12547" max="12547" width="101.85546875" bestFit="1" customWidth="1"/>
    <col min="12548" max="12548" width="75" bestFit="1" customWidth="1"/>
    <col min="12549" max="12549" width="11.42578125" customWidth="1"/>
    <col min="12550" max="12550" width="15" bestFit="1" customWidth="1"/>
    <col min="12551" max="12551" width="21.7109375" bestFit="1" customWidth="1"/>
    <col min="12552" max="12552" width="18.7109375" bestFit="1" customWidth="1"/>
    <col min="12553" max="12553" width="13.42578125" bestFit="1" customWidth="1"/>
    <col min="12554" max="12554" width="15" bestFit="1" customWidth="1"/>
    <col min="12555" max="12555" width="13.42578125" bestFit="1" customWidth="1"/>
    <col min="12556" max="12556" width="22" bestFit="1" customWidth="1"/>
    <col min="12557" max="12557" width="13.42578125" bestFit="1" customWidth="1"/>
    <col min="12558" max="12558" width="15" bestFit="1" customWidth="1"/>
    <col min="12559" max="12559" width="13.42578125" bestFit="1" customWidth="1"/>
    <col min="12560" max="12560" width="11.7109375" bestFit="1" customWidth="1"/>
    <col min="12561" max="12561" width="16.140625" customWidth="1"/>
    <col min="12562" max="12800" width="11.42578125" customWidth="1"/>
    <col min="12801" max="12801" width="19.42578125" customWidth="1"/>
    <col min="12802" max="12802" width="11.42578125" customWidth="1"/>
    <col min="12803" max="12803" width="101.85546875" bestFit="1" customWidth="1"/>
    <col min="12804" max="12804" width="75" bestFit="1" customWidth="1"/>
    <col min="12805" max="12805" width="11.42578125" customWidth="1"/>
    <col min="12806" max="12806" width="15" bestFit="1" customWidth="1"/>
    <col min="12807" max="12807" width="21.7109375" bestFit="1" customWidth="1"/>
    <col min="12808" max="12808" width="18.7109375" bestFit="1" customWidth="1"/>
    <col min="12809" max="12809" width="13.42578125" bestFit="1" customWidth="1"/>
    <col min="12810" max="12810" width="15" bestFit="1" customWidth="1"/>
    <col min="12811" max="12811" width="13.42578125" bestFit="1" customWidth="1"/>
    <col min="12812" max="12812" width="22" bestFit="1" customWidth="1"/>
    <col min="12813" max="12813" width="13.42578125" bestFit="1" customWidth="1"/>
    <col min="12814" max="12814" width="15" bestFit="1" customWidth="1"/>
    <col min="12815" max="12815" width="13.42578125" bestFit="1" customWidth="1"/>
    <col min="12816" max="12816" width="11.7109375" bestFit="1" customWidth="1"/>
    <col min="12817" max="12817" width="16.140625" customWidth="1"/>
    <col min="12818" max="13056" width="11.42578125" customWidth="1"/>
    <col min="13057" max="13057" width="19.42578125" customWidth="1"/>
    <col min="13058" max="13058" width="11.42578125" customWidth="1"/>
    <col min="13059" max="13059" width="101.85546875" bestFit="1" customWidth="1"/>
    <col min="13060" max="13060" width="75" bestFit="1" customWidth="1"/>
    <col min="13061" max="13061" width="11.42578125" customWidth="1"/>
    <col min="13062" max="13062" width="15" bestFit="1" customWidth="1"/>
    <col min="13063" max="13063" width="21.7109375" bestFit="1" customWidth="1"/>
    <col min="13064" max="13064" width="18.7109375" bestFit="1" customWidth="1"/>
    <col min="13065" max="13065" width="13.42578125" bestFit="1" customWidth="1"/>
    <col min="13066" max="13066" width="15" bestFit="1" customWidth="1"/>
    <col min="13067" max="13067" width="13.42578125" bestFit="1" customWidth="1"/>
    <col min="13068" max="13068" width="22" bestFit="1" customWidth="1"/>
    <col min="13069" max="13069" width="13.42578125" bestFit="1" customWidth="1"/>
    <col min="13070" max="13070" width="15" bestFit="1" customWidth="1"/>
    <col min="13071" max="13071" width="13.42578125" bestFit="1" customWidth="1"/>
    <col min="13072" max="13072" width="11.7109375" bestFit="1" customWidth="1"/>
    <col min="13073" max="13073" width="16.140625" customWidth="1"/>
    <col min="13074" max="13312" width="11.42578125" customWidth="1"/>
    <col min="13313" max="13313" width="19.42578125" customWidth="1"/>
    <col min="13314" max="13314" width="11.42578125" customWidth="1"/>
    <col min="13315" max="13315" width="101.85546875" bestFit="1" customWidth="1"/>
    <col min="13316" max="13316" width="75" bestFit="1" customWidth="1"/>
    <col min="13317" max="13317" width="11.42578125" customWidth="1"/>
    <col min="13318" max="13318" width="15" bestFit="1" customWidth="1"/>
    <col min="13319" max="13319" width="21.7109375" bestFit="1" customWidth="1"/>
    <col min="13320" max="13320" width="18.7109375" bestFit="1" customWidth="1"/>
    <col min="13321" max="13321" width="13.42578125" bestFit="1" customWidth="1"/>
    <col min="13322" max="13322" width="15" bestFit="1" customWidth="1"/>
    <col min="13323" max="13323" width="13.42578125" bestFit="1" customWidth="1"/>
    <col min="13324" max="13324" width="22" bestFit="1" customWidth="1"/>
    <col min="13325" max="13325" width="13.42578125" bestFit="1" customWidth="1"/>
    <col min="13326" max="13326" width="15" bestFit="1" customWidth="1"/>
    <col min="13327" max="13327" width="13.42578125" bestFit="1" customWidth="1"/>
    <col min="13328" max="13328" width="11.7109375" bestFit="1" customWidth="1"/>
    <col min="13329" max="13329" width="16.140625" customWidth="1"/>
    <col min="13330" max="13568" width="11.42578125" customWidth="1"/>
    <col min="13569" max="13569" width="19.42578125" customWidth="1"/>
    <col min="13570" max="13570" width="11.42578125" customWidth="1"/>
    <col min="13571" max="13571" width="101.85546875" bestFit="1" customWidth="1"/>
    <col min="13572" max="13572" width="75" bestFit="1" customWidth="1"/>
    <col min="13573" max="13573" width="11.42578125" customWidth="1"/>
    <col min="13574" max="13574" width="15" bestFit="1" customWidth="1"/>
    <col min="13575" max="13575" width="21.7109375" bestFit="1" customWidth="1"/>
    <col min="13576" max="13576" width="18.7109375" bestFit="1" customWidth="1"/>
    <col min="13577" max="13577" width="13.42578125" bestFit="1" customWidth="1"/>
    <col min="13578" max="13578" width="15" bestFit="1" customWidth="1"/>
    <col min="13579" max="13579" width="13.42578125" bestFit="1" customWidth="1"/>
    <col min="13580" max="13580" width="22" bestFit="1" customWidth="1"/>
    <col min="13581" max="13581" width="13.42578125" bestFit="1" customWidth="1"/>
    <col min="13582" max="13582" width="15" bestFit="1" customWidth="1"/>
    <col min="13583" max="13583" width="13.42578125" bestFit="1" customWidth="1"/>
    <col min="13584" max="13584" width="11.7109375" bestFit="1" customWidth="1"/>
    <col min="13585" max="13585" width="16.140625" customWidth="1"/>
    <col min="13586" max="13824" width="11.42578125" customWidth="1"/>
    <col min="13825" max="13825" width="19.42578125" customWidth="1"/>
    <col min="13826" max="13826" width="11.42578125" customWidth="1"/>
    <col min="13827" max="13827" width="101.85546875" bestFit="1" customWidth="1"/>
    <col min="13828" max="13828" width="75" bestFit="1" customWidth="1"/>
    <col min="13829" max="13829" width="11.42578125" customWidth="1"/>
    <col min="13830" max="13830" width="15" bestFit="1" customWidth="1"/>
    <col min="13831" max="13831" width="21.7109375" bestFit="1" customWidth="1"/>
    <col min="13832" max="13832" width="18.7109375" bestFit="1" customWidth="1"/>
    <col min="13833" max="13833" width="13.42578125" bestFit="1" customWidth="1"/>
    <col min="13834" max="13834" width="15" bestFit="1" customWidth="1"/>
    <col min="13835" max="13835" width="13.42578125" bestFit="1" customWidth="1"/>
    <col min="13836" max="13836" width="22" bestFit="1" customWidth="1"/>
    <col min="13837" max="13837" width="13.42578125" bestFit="1" customWidth="1"/>
    <col min="13838" max="13838" width="15" bestFit="1" customWidth="1"/>
    <col min="13839" max="13839" width="13.42578125" bestFit="1" customWidth="1"/>
    <col min="13840" max="13840" width="11.7109375" bestFit="1" customWidth="1"/>
    <col min="13841" max="13841" width="16.140625" customWidth="1"/>
    <col min="13842" max="14080" width="11.42578125" customWidth="1"/>
    <col min="14081" max="14081" width="19.42578125" customWidth="1"/>
    <col min="14082" max="14082" width="11.42578125" customWidth="1"/>
    <col min="14083" max="14083" width="101.85546875" bestFit="1" customWidth="1"/>
    <col min="14084" max="14084" width="75" bestFit="1" customWidth="1"/>
    <col min="14085" max="14085" width="11.42578125" customWidth="1"/>
    <col min="14086" max="14086" width="15" bestFit="1" customWidth="1"/>
    <col min="14087" max="14087" width="21.7109375" bestFit="1" customWidth="1"/>
    <col min="14088" max="14088" width="18.7109375" bestFit="1" customWidth="1"/>
    <col min="14089" max="14089" width="13.42578125" bestFit="1" customWidth="1"/>
    <col min="14090" max="14090" width="15" bestFit="1" customWidth="1"/>
    <col min="14091" max="14091" width="13.42578125" bestFit="1" customWidth="1"/>
    <col min="14092" max="14092" width="22" bestFit="1" customWidth="1"/>
    <col min="14093" max="14093" width="13.42578125" bestFit="1" customWidth="1"/>
    <col min="14094" max="14094" width="15" bestFit="1" customWidth="1"/>
    <col min="14095" max="14095" width="13.42578125" bestFit="1" customWidth="1"/>
    <col min="14096" max="14096" width="11.7109375" bestFit="1" customWidth="1"/>
    <col min="14097" max="14097" width="16.140625" customWidth="1"/>
    <col min="14098" max="14336" width="11.42578125" customWidth="1"/>
    <col min="14337" max="14337" width="19.42578125" customWidth="1"/>
    <col min="14338" max="14338" width="11.42578125" customWidth="1"/>
    <col min="14339" max="14339" width="101.85546875" bestFit="1" customWidth="1"/>
    <col min="14340" max="14340" width="75" bestFit="1" customWidth="1"/>
    <col min="14341" max="14341" width="11.42578125" customWidth="1"/>
    <col min="14342" max="14342" width="15" bestFit="1" customWidth="1"/>
    <col min="14343" max="14343" width="21.7109375" bestFit="1" customWidth="1"/>
    <col min="14344" max="14344" width="18.7109375" bestFit="1" customWidth="1"/>
    <col min="14345" max="14345" width="13.42578125" bestFit="1" customWidth="1"/>
    <col min="14346" max="14346" width="15" bestFit="1" customWidth="1"/>
    <col min="14347" max="14347" width="13.42578125" bestFit="1" customWidth="1"/>
    <col min="14348" max="14348" width="22" bestFit="1" customWidth="1"/>
    <col min="14349" max="14349" width="13.42578125" bestFit="1" customWidth="1"/>
    <col min="14350" max="14350" width="15" bestFit="1" customWidth="1"/>
    <col min="14351" max="14351" width="13.42578125" bestFit="1" customWidth="1"/>
    <col min="14352" max="14352" width="11.7109375" bestFit="1" customWidth="1"/>
    <col min="14353" max="14353" width="16.140625" customWidth="1"/>
    <col min="14354" max="14592" width="11.42578125" customWidth="1"/>
    <col min="14593" max="14593" width="19.42578125" customWidth="1"/>
    <col min="14594" max="14594" width="11.42578125" customWidth="1"/>
    <col min="14595" max="14595" width="101.85546875" bestFit="1" customWidth="1"/>
    <col min="14596" max="14596" width="75" bestFit="1" customWidth="1"/>
    <col min="14597" max="14597" width="11.42578125" customWidth="1"/>
    <col min="14598" max="14598" width="15" bestFit="1" customWidth="1"/>
    <col min="14599" max="14599" width="21.7109375" bestFit="1" customWidth="1"/>
    <col min="14600" max="14600" width="18.7109375" bestFit="1" customWidth="1"/>
    <col min="14601" max="14601" width="13.42578125" bestFit="1" customWidth="1"/>
    <col min="14602" max="14602" width="15" bestFit="1" customWidth="1"/>
    <col min="14603" max="14603" width="13.42578125" bestFit="1" customWidth="1"/>
    <col min="14604" max="14604" width="22" bestFit="1" customWidth="1"/>
    <col min="14605" max="14605" width="13.42578125" bestFit="1" customWidth="1"/>
    <col min="14606" max="14606" width="15" bestFit="1" customWidth="1"/>
    <col min="14607" max="14607" width="13.42578125" bestFit="1" customWidth="1"/>
    <col min="14608" max="14608" width="11.7109375" bestFit="1" customWidth="1"/>
    <col min="14609" max="14609" width="16.140625" customWidth="1"/>
    <col min="14610" max="14848" width="11.42578125" customWidth="1"/>
    <col min="14849" max="14849" width="19.42578125" customWidth="1"/>
    <col min="14850" max="14850" width="11.42578125" customWidth="1"/>
    <col min="14851" max="14851" width="101.85546875" bestFit="1" customWidth="1"/>
    <col min="14852" max="14852" width="75" bestFit="1" customWidth="1"/>
    <col min="14853" max="14853" width="11.42578125" customWidth="1"/>
    <col min="14854" max="14854" width="15" bestFit="1" customWidth="1"/>
    <col min="14855" max="14855" width="21.7109375" bestFit="1" customWidth="1"/>
    <col min="14856" max="14856" width="18.7109375" bestFit="1" customWidth="1"/>
    <col min="14857" max="14857" width="13.42578125" bestFit="1" customWidth="1"/>
    <col min="14858" max="14858" width="15" bestFit="1" customWidth="1"/>
    <col min="14859" max="14859" width="13.42578125" bestFit="1" customWidth="1"/>
    <col min="14860" max="14860" width="22" bestFit="1" customWidth="1"/>
    <col min="14861" max="14861" width="13.42578125" bestFit="1" customWidth="1"/>
    <col min="14862" max="14862" width="15" bestFit="1" customWidth="1"/>
    <col min="14863" max="14863" width="13.42578125" bestFit="1" customWidth="1"/>
    <col min="14864" max="14864" width="11.7109375" bestFit="1" customWidth="1"/>
    <col min="14865" max="14865" width="16.140625" customWidth="1"/>
    <col min="14866" max="15104" width="11.42578125" customWidth="1"/>
    <col min="15105" max="15105" width="19.42578125" customWidth="1"/>
    <col min="15106" max="15106" width="11.42578125" customWidth="1"/>
    <col min="15107" max="15107" width="101.85546875" bestFit="1" customWidth="1"/>
    <col min="15108" max="15108" width="75" bestFit="1" customWidth="1"/>
    <col min="15109" max="15109" width="11.42578125" customWidth="1"/>
    <col min="15110" max="15110" width="15" bestFit="1" customWidth="1"/>
    <col min="15111" max="15111" width="21.7109375" bestFit="1" customWidth="1"/>
    <col min="15112" max="15112" width="18.7109375" bestFit="1" customWidth="1"/>
    <col min="15113" max="15113" width="13.42578125" bestFit="1" customWidth="1"/>
    <col min="15114" max="15114" width="15" bestFit="1" customWidth="1"/>
    <col min="15115" max="15115" width="13.42578125" bestFit="1" customWidth="1"/>
    <col min="15116" max="15116" width="22" bestFit="1" customWidth="1"/>
    <col min="15117" max="15117" width="13.42578125" bestFit="1" customWidth="1"/>
    <col min="15118" max="15118" width="15" bestFit="1" customWidth="1"/>
    <col min="15119" max="15119" width="13.42578125" bestFit="1" customWidth="1"/>
    <col min="15120" max="15120" width="11.7109375" bestFit="1" customWidth="1"/>
    <col min="15121" max="15121" width="16.140625" customWidth="1"/>
    <col min="15122" max="15360" width="11.42578125" customWidth="1"/>
    <col min="15361" max="15361" width="19.42578125" customWidth="1"/>
    <col min="15362" max="15362" width="11.42578125" customWidth="1"/>
    <col min="15363" max="15363" width="101.85546875" bestFit="1" customWidth="1"/>
    <col min="15364" max="15364" width="75" bestFit="1" customWidth="1"/>
    <col min="15365" max="15365" width="11.42578125" customWidth="1"/>
    <col min="15366" max="15366" width="15" bestFit="1" customWidth="1"/>
    <col min="15367" max="15367" width="21.7109375" bestFit="1" customWidth="1"/>
    <col min="15368" max="15368" width="18.7109375" bestFit="1" customWidth="1"/>
    <col min="15369" max="15369" width="13.42578125" bestFit="1" customWidth="1"/>
    <col min="15370" max="15370" width="15" bestFit="1" customWidth="1"/>
    <col min="15371" max="15371" width="13.42578125" bestFit="1" customWidth="1"/>
    <col min="15372" max="15372" width="22" bestFit="1" customWidth="1"/>
    <col min="15373" max="15373" width="13.42578125" bestFit="1" customWidth="1"/>
    <col min="15374" max="15374" width="15" bestFit="1" customWidth="1"/>
    <col min="15375" max="15375" width="13.42578125" bestFit="1" customWidth="1"/>
    <col min="15376" max="15376" width="11.7109375" bestFit="1" customWidth="1"/>
    <col min="15377" max="15377" width="16.140625" customWidth="1"/>
    <col min="15378" max="15616" width="11.42578125" customWidth="1"/>
    <col min="15617" max="15617" width="19.42578125" customWidth="1"/>
    <col min="15618" max="15618" width="11.42578125" customWidth="1"/>
    <col min="15619" max="15619" width="101.85546875" bestFit="1" customWidth="1"/>
    <col min="15620" max="15620" width="75" bestFit="1" customWidth="1"/>
    <col min="15621" max="15621" width="11.42578125" customWidth="1"/>
    <col min="15622" max="15622" width="15" bestFit="1" customWidth="1"/>
    <col min="15623" max="15623" width="21.7109375" bestFit="1" customWidth="1"/>
    <col min="15624" max="15624" width="18.7109375" bestFit="1" customWidth="1"/>
    <col min="15625" max="15625" width="13.42578125" bestFit="1" customWidth="1"/>
    <col min="15626" max="15626" width="15" bestFit="1" customWidth="1"/>
    <col min="15627" max="15627" width="13.42578125" bestFit="1" customWidth="1"/>
    <col min="15628" max="15628" width="22" bestFit="1" customWidth="1"/>
    <col min="15629" max="15629" width="13.42578125" bestFit="1" customWidth="1"/>
    <col min="15630" max="15630" width="15" bestFit="1" customWidth="1"/>
    <col min="15631" max="15631" width="13.42578125" bestFit="1" customWidth="1"/>
    <col min="15632" max="15632" width="11.7109375" bestFit="1" customWidth="1"/>
    <col min="15633" max="15633" width="16.140625" customWidth="1"/>
    <col min="15634" max="15872" width="11.42578125" customWidth="1"/>
    <col min="15873" max="15873" width="19.42578125" customWidth="1"/>
    <col min="15874" max="15874" width="11.42578125" customWidth="1"/>
    <col min="15875" max="15875" width="101.85546875" bestFit="1" customWidth="1"/>
    <col min="15876" max="15876" width="75" bestFit="1" customWidth="1"/>
    <col min="15877" max="15877" width="11.42578125" customWidth="1"/>
    <col min="15878" max="15878" width="15" bestFit="1" customWidth="1"/>
    <col min="15879" max="15879" width="21.7109375" bestFit="1" customWidth="1"/>
    <col min="15880" max="15880" width="18.7109375" bestFit="1" customWidth="1"/>
    <col min="15881" max="15881" width="13.42578125" bestFit="1" customWidth="1"/>
    <col min="15882" max="15882" width="15" bestFit="1" customWidth="1"/>
    <col min="15883" max="15883" width="13.42578125" bestFit="1" customWidth="1"/>
    <col min="15884" max="15884" width="22" bestFit="1" customWidth="1"/>
    <col min="15885" max="15885" width="13.42578125" bestFit="1" customWidth="1"/>
    <col min="15886" max="15886" width="15" bestFit="1" customWidth="1"/>
    <col min="15887" max="15887" width="13.42578125" bestFit="1" customWidth="1"/>
    <col min="15888" max="15888" width="11.7109375" bestFit="1" customWidth="1"/>
    <col min="15889" max="15889" width="16.140625" customWidth="1"/>
    <col min="15890" max="16128" width="11.42578125" customWidth="1"/>
    <col min="16129" max="16129" width="19.42578125" customWidth="1"/>
    <col min="16130" max="16130" width="11.42578125" customWidth="1"/>
    <col min="16131" max="16131" width="101.85546875" bestFit="1" customWidth="1"/>
    <col min="16132" max="16132" width="75" bestFit="1" customWidth="1"/>
    <col min="16133" max="16133" width="11.42578125" customWidth="1"/>
    <col min="16134" max="16134" width="15" bestFit="1" customWidth="1"/>
    <col min="16135" max="16135" width="21.7109375" bestFit="1" customWidth="1"/>
    <col min="16136" max="16136" width="18.7109375" bestFit="1" customWidth="1"/>
    <col min="16137" max="16137" width="13.42578125" bestFit="1" customWidth="1"/>
    <col min="16138" max="16138" width="15" bestFit="1" customWidth="1"/>
    <col min="16139" max="16139" width="13.42578125" bestFit="1" customWidth="1"/>
    <col min="16140" max="16140" width="22" bestFit="1" customWidth="1"/>
    <col min="16141" max="16141" width="13.42578125" bestFit="1" customWidth="1"/>
    <col min="16142" max="16142" width="15" bestFit="1" customWidth="1"/>
    <col min="16143" max="16143" width="13.42578125" bestFit="1" customWidth="1"/>
    <col min="16144" max="16144" width="11.7109375" bestFit="1" customWidth="1"/>
    <col min="16145" max="16145" width="16.140625" customWidth="1"/>
    <col min="16146" max="16384" width="11.42578125" customWidth="1"/>
  </cols>
  <sheetData>
    <row r="1" spans="1:17" ht="3.75" customHeight="1" thickBot="1" x14ac:dyDescent="0.3">
      <c r="A1" s="1649"/>
      <c r="B1" s="1649"/>
      <c r="C1" s="1649"/>
      <c r="D1" s="1649"/>
      <c r="E1" s="1649"/>
      <c r="F1" s="1649"/>
      <c r="G1" s="1649"/>
      <c r="H1" s="1649"/>
      <c r="I1" s="1649"/>
      <c r="J1" s="1649"/>
      <c r="K1" s="1649"/>
      <c r="L1" s="1649"/>
      <c r="M1" s="1649"/>
      <c r="N1" s="1649"/>
      <c r="O1" s="1649"/>
      <c r="P1" s="1649"/>
      <c r="Q1" s="1649"/>
    </row>
    <row r="2" spans="1:17" s="96" customFormat="1" ht="18.75" x14ac:dyDescent="0.3">
      <c r="A2" s="1652" t="s">
        <v>776</v>
      </c>
      <c r="B2" s="1653"/>
      <c r="C2" s="1653"/>
      <c r="D2" s="1653"/>
      <c r="E2" s="1653"/>
      <c r="F2" s="1653"/>
      <c r="G2" s="1653"/>
      <c r="H2" s="1653"/>
      <c r="I2" s="1653"/>
      <c r="J2" s="1653"/>
      <c r="K2" s="1653"/>
      <c r="L2" s="1653"/>
      <c r="M2" s="1653"/>
      <c r="N2" s="1653"/>
      <c r="O2" s="1653"/>
      <c r="P2" s="1653"/>
      <c r="Q2" s="1654"/>
    </row>
    <row r="3" spans="1:17" s="96" customFormat="1" ht="18.75" x14ac:dyDescent="0.3">
      <c r="A3" s="1655" t="s">
        <v>26</v>
      </c>
      <c r="B3" s="1656"/>
      <c r="C3" s="1656"/>
      <c r="D3" s="1656"/>
      <c r="E3" s="1656"/>
      <c r="F3" s="1656"/>
      <c r="G3" s="1656"/>
      <c r="H3" s="1656"/>
      <c r="I3" s="1656"/>
      <c r="J3" s="1656"/>
      <c r="K3" s="1656"/>
      <c r="L3" s="1656"/>
      <c r="M3" s="1656"/>
      <c r="N3" s="1656"/>
      <c r="O3" s="1656"/>
      <c r="P3" s="1656"/>
      <c r="Q3" s="1657"/>
    </row>
    <row r="4" spans="1:17" s="97" customFormat="1" ht="4.5" customHeight="1" thickBot="1" x14ac:dyDescent="0.3">
      <c r="A4" s="1650"/>
      <c r="B4" s="1626"/>
      <c r="C4" s="1626"/>
      <c r="D4" s="1626"/>
      <c r="E4" s="1626"/>
      <c r="F4" s="1626"/>
      <c r="G4" s="1626"/>
      <c r="H4" s="1626"/>
      <c r="I4" s="1626"/>
      <c r="J4" s="1626"/>
      <c r="K4" s="1626"/>
      <c r="L4" s="1626"/>
      <c r="M4" s="1626"/>
      <c r="N4" s="1626"/>
      <c r="O4" s="1626"/>
      <c r="P4" s="1626"/>
      <c r="Q4" s="1651"/>
    </row>
    <row r="5" spans="1:17" s="107" customFormat="1" ht="15.75" customHeight="1" x14ac:dyDescent="0.25">
      <c r="A5" s="1658" t="s">
        <v>777</v>
      </c>
      <c r="B5" s="1661" t="s">
        <v>778</v>
      </c>
      <c r="C5" s="1661"/>
      <c r="D5" s="1661"/>
      <c r="E5" s="1661"/>
      <c r="F5" s="229"/>
      <c r="G5" s="229"/>
      <c r="H5" s="1631" t="s">
        <v>779</v>
      </c>
      <c r="I5" s="1631"/>
      <c r="J5" s="1631"/>
      <c r="K5" s="1631"/>
      <c r="L5" s="1631" t="s">
        <v>780</v>
      </c>
      <c r="M5" s="1631"/>
      <c r="N5" s="1631"/>
      <c r="O5" s="1631"/>
      <c r="P5" s="1628" t="s">
        <v>781</v>
      </c>
      <c r="Q5" s="1637" t="s">
        <v>782</v>
      </c>
    </row>
    <row r="6" spans="1:17" s="107" customFormat="1" x14ac:dyDescent="0.25">
      <c r="A6" s="1659"/>
      <c r="B6" s="1662"/>
      <c r="C6" s="1662"/>
      <c r="D6" s="1662"/>
      <c r="E6" s="1662"/>
      <c r="F6" s="1632" t="s">
        <v>783</v>
      </c>
      <c r="G6" s="1632"/>
      <c r="H6" s="1632" t="s">
        <v>784</v>
      </c>
      <c r="I6" s="1632"/>
      <c r="J6" s="1632" t="s">
        <v>785</v>
      </c>
      <c r="K6" s="1632"/>
      <c r="L6" s="1632" t="s">
        <v>784</v>
      </c>
      <c r="M6" s="1632"/>
      <c r="N6" s="1632" t="s">
        <v>785</v>
      </c>
      <c r="O6" s="1632"/>
      <c r="P6" s="1629"/>
      <c r="Q6" s="1665"/>
    </row>
    <row r="7" spans="1:17" s="107" customFormat="1" x14ac:dyDescent="0.25">
      <c r="A7" s="1659"/>
      <c r="B7" s="1662"/>
      <c r="C7" s="1662"/>
      <c r="D7" s="1662"/>
      <c r="E7" s="1662"/>
      <c r="F7" s="1632" t="s">
        <v>786</v>
      </c>
      <c r="G7" s="1632"/>
      <c r="H7" s="1632" t="s">
        <v>786</v>
      </c>
      <c r="I7" s="1632"/>
      <c r="J7" s="1632" t="s">
        <v>786</v>
      </c>
      <c r="K7" s="1632"/>
      <c r="L7" s="1632" t="s">
        <v>786</v>
      </c>
      <c r="M7" s="1632"/>
      <c r="N7" s="1632" t="s">
        <v>786</v>
      </c>
      <c r="O7" s="1632"/>
      <c r="P7" s="1629"/>
      <c r="Q7" s="1665"/>
    </row>
    <row r="8" spans="1:17" s="135" customFormat="1" ht="15.75" thickBot="1" x14ac:dyDescent="0.3">
      <c r="A8" s="1660"/>
      <c r="B8" s="1663"/>
      <c r="C8" s="1663"/>
      <c r="D8" s="1663"/>
      <c r="E8" s="1663"/>
      <c r="F8" s="394" t="s">
        <v>787</v>
      </c>
      <c r="G8" s="394" t="s">
        <v>777</v>
      </c>
      <c r="H8" s="394" t="s">
        <v>787</v>
      </c>
      <c r="I8" s="394" t="s">
        <v>777</v>
      </c>
      <c r="J8" s="394" t="s">
        <v>787</v>
      </c>
      <c r="K8" s="394" t="s">
        <v>777</v>
      </c>
      <c r="L8" s="394" t="s">
        <v>787</v>
      </c>
      <c r="M8" s="394" t="s">
        <v>777</v>
      </c>
      <c r="N8" s="394" t="s">
        <v>787</v>
      </c>
      <c r="O8" s="394" t="s">
        <v>777</v>
      </c>
      <c r="P8" s="1664"/>
      <c r="Q8" s="1666"/>
    </row>
    <row r="9" spans="1:17" s="132" customFormat="1" x14ac:dyDescent="0.25">
      <c r="A9" s="133" t="s">
        <v>788</v>
      </c>
      <c r="B9" s="98" t="s">
        <v>789</v>
      </c>
      <c r="C9" s="98" t="s">
        <v>6</v>
      </c>
      <c r="D9" s="98"/>
      <c r="E9" s="98"/>
      <c r="F9" s="99" t="s">
        <v>791</v>
      </c>
      <c r="G9" s="99" t="s">
        <v>791</v>
      </c>
      <c r="H9" s="99" t="s">
        <v>792</v>
      </c>
      <c r="I9" s="99" t="s">
        <v>793</v>
      </c>
      <c r="J9" s="99" t="s">
        <v>791</v>
      </c>
      <c r="K9" s="99" t="s">
        <v>791</v>
      </c>
      <c r="L9" s="99" t="s">
        <v>792</v>
      </c>
      <c r="M9" s="99" t="s">
        <v>793</v>
      </c>
      <c r="N9" s="99" t="s">
        <v>794</v>
      </c>
      <c r="O9" s="99" t="s">
        <v>795</v>
      </c>
      <c r="P9" s="99" t="s">
        <v>790</v>
      </c>
      <c r="Q9" s="100">
        <v>45016</v>
      </c>
    </row>
    <row r="10" spans="1:17" s="132" customFormat="1" x14ac:dyDescent="0.25">
      <c r="A10" s="133" t="s">
        <v>788</v>
      </c>
      <c r="B10" s="98" t="s">
        <v>789</v>
      </c>
      <c r="C10" s="98" t="s">
        <v>7</v>
      </c>
      <c r="D10" s="98"/>
      <c r="E10" s="98"/>
      <c r="F10" s="99" t="s">
        <v>791</v>
      </c>
      <c r="G10" s="99" t="s">
        <v>791</v>
      </c>
      <c r="H10" s="99" t="s">
        <v>792</v>
      </c>
      <c r="I10" s="99" t="s">
        <v>793</v>
      </c>
      <c r="J10" s="99" t="s">
        <v>791</v>
      </c>
      <c r="K10" s="99" t="s">
        <v>791</v>
      </c>
      <c r="L10" s="99" t="s">
        <v>792</v>
      </c>
      <c r="M10" s="99" t="s">
        <v>793</v>
      </c>
      <c r="N10" s="99" t="s">
        <v>791</v>
      </c>
      <c r="O10" s="99" t="s">
        <v>791</v>
      </c>
      <c r="P10" s="99" t="s">
        <v>790</v>
      </c>
      <c r="Q10" s="100">
        <v>45016</v>
      </c>
    </row>
    <row r="11" spans="1:17" s="132" customFormat="1" x14ac:dyDescent="0.25">
      <c r="A11" s="133" t="s">
        <v>788</v>
      </c>
      <c r="B11" s="98" t="s">
        <v>796</v>
      </c>
      <c r="C11" s="98" t="s">
        <v>8</v>
      </c>
      <c r="D11" s="98"/>
      <c r="E11" s="98"/>
      <c r="F11" s="99" t="s">
        <v>791</v>
      </c>
      <c r="G11" s="99" t="s">
        <v>791</v>
      </c>
      <c r="H11" s="99" t="s">
        <v>792</v>
      </c>
      <c r="I11" s="99" t="s">
        <v>793</v>
      </c>
      <c r="J11" s="99" t="s">
        <v>791</v>
      </c>
      <c r="K11" s="99" t="s">
        <v>791</v>
      </c>
      <c r="L11" s="99" t="s">
        <v>792</v>
      </c>
      <c r="M11" s="99" t="s">
        <v>793</v>
      </c>
      <c r="N11" s="99" t="s">
        <v>791</v>
      </c>
      <c r="O11" s="99" t="s">
        <v>791</v>
      </c>
      <c r="P11" s="99" t="s">
        <v>790</v>
      </c>
      <c r="Q11" s="100">
        <v>45016</v>
      </c>
    </row>
    <row r="12" spans="1:17" s="132" customFormat="1" x14ac:dyDescent="0.25">
      <c r="A12" s="133" t="s">
        <v>788</v>
      </c>
      <c r="B12" s="98" t="s">
        <v>789</v>
      </c>
      <c r="C12" s="98" t="s">
        <v>797</v>
      </c>
      <c r="D12" s="98"/>
      <c r="E12" s="98"/>
      <c r="F12" s="99" t="s">
        <v>798</v>
      </c>
      <c r="G12" s="99" t="s">
        <v>799</v>
      </c>
      <c r="H12" s="99" t="s">
        <v>792</v>
      </c>
      <c r="I12" s="99" t="s">
        <v>800</v>
      </c>
      <c r="J12" s="99" t="s">
        <v>798</v>
      </c>
      <c r="K12" s="99" t="s">
        <v>799</v>
      </c>
      <c r="L12" s="99" t="s">
        <v>792</v>
      </c>
      <c r="M12" s="99" t="s">
        <v>800</v>
      </c>
      <c r="N12" s="99" t="s">
        <v>798</v>
      </c>
      <c r="O12" s="99" t="s">
        <v>799</v>
      </c>
      <c r="P12" s="99" t="s">
        <v>790</v>
      </c>
      <c r="Q12" s="100">
        <v>45016</v>
      </c>
    </row>
    <row r="13" spans="1:17" s="132" customFormat="1" x14ac:dyDescent="0.25">
      <c r="A13" s="133" t="s">
        <v>788</v>
      </c>
      <c r="B13" s="98" t="s">
        <v>789</v>
      </c>
      <c r="C13" s="98" t="s">
        <v>9</v>
      </c>
      <c r="D13" s="98"/>
      <c r="E13" s="98"/>
      <c r="F13" s="99" t="s">
        <v>794</v>
      </c>
      <c r="G13" s="99" t="s">
        <v>795</v>
      </c>
      <c r="H13" s="99" t="s">
        <v>792</v>
      </c>
      <c r="I13" s="99" t="s">
        <v>793</v>
      </c>
      <c r="J13" s="99" t="s">
        <v>794</v>
      </c>
      <c r="K13" s="99" t="s">
        <v>795</v>
      </c>
      <c r="L13" s="99" t="s">
        <v>792</v>
      </c>
      <c r="M13" s="99" t="s">
        <v>793</v>
      </c>
      <c r="N13" s="99" t="s">
        <v>794</v>
      </c>
      <c r="O13" s="99" t="s">
        <v>795</v>
      </c>
      <c r="P13" s="99" t="s">
        <v>790</v>
      </c>
      <c r="Q13" s="100">
        <v>45016</v>
      </c>
    </row>
    <row r="14" spans="1:17" s="132" customFormat="1" x14ac:dyDescent="0.25">
      <c r="A14" s="133" t="s">
        <v>788</v>
      </c>
      <c r="B14" s="98" t="s">
        <v>789</v>
      </c>
      <c r="C14" s="98" t="s">
        <v>11</v>
      </c>
      <c r="D14" s="98"/>
      <c r="E14" s="98"/>
      <c r="F14" s="99" t="s">
        <v>801</v>
      </c>
      <c r="G14" s="99" t="s">
        <v>802</v>
      </c>
      <c r="H14" s="99" t="s">
        <v>792</v>
      </c>
      <c r="I14" s="99" t="s">
        <v>800</v>
      </c>
      <c r="J14" s="99" t="s">
        <v>801</v>
      </c>
      <c r="K14" s="99" t="s">
        <v>802</v>
      </c>
      <c r="L14" s="99" t="s">
        <v>792</v>
      </c>
      <c r="M14" s="99" t="s">
        <v>800</v>
      </c>
      <c r="N14" s="99" t="s">
        <v>801</v>
      </c>
      <c r="O14" s="99" t="s">
        <v>802</v>
      </c>
      <c r="P14" s="99" t="s">
        <v>790</v>
      </c>
      <c r="Q14" s="100">
        <v>45016</v>
      </c>
    </row>
    <row r="15" spans="1:17" s="132" customFormat="1" x14ac:dyDescent="0.25">
      <c r="A15" s="133" t="s">
        <v>788</v>
      </c>
      <c r="B15" s="98" t="s">
        <v>789</v>
      </c>
      <c r="C15" s="98" t="s">
        <v>12</v>
      </c>
      <c r="D15" s="98"/>
      <c r="E15" s="98"/>
      <c r="F15" s="99" t="s">
        <v>794</v>
      </c>
      <c r="G15" s="99" t="s">
        <v>795</v>
      </c>
      <c r="H15" s="99" t="s">
        <v>792</v>
      </c>
      <c r="I15" s="99" t="s">
        <v>793</v>
      </c>
      <c r="J15" s="99" t="s">
        <v>794</v>
      </c>
      <c r="K15" s="99" t="s">
        <v>795</v>
      </c>
      <c r="L15" s="99" t="s">
        <v>792</v>
      </c>
      <c r="M15" s="99" t="s">
        <v>793</v>
      </c>
      <c r="N15" s="99" t="s">
        <v>794</v>
      </c>
      <c r="O15" s="99" t="s">
        <v>795</v>
      </c>
      <c r="P15" s="99" t="s">
        <v>790</v>
      </c>
      <c r="Q15" s="100">
        <v>45016</v>
      </c>
    </row>
    <row r="16" spans="1:17" s="132" customFormat="1" x14ac:dyDescent="0.25">
      <c r="A16" s="133" t="s">
        <v>788</v>
      </c>
      <c r="B16" s="98" t="s">
        <v>789</v>
      </c>
      <c r="C16" s="98" t="s">
        <v>13</v>
      </c>
      <c r="D16" s="98"/>
      <c r="E16" s="98"/>
      <c r="F16" s="99" t="s">
        <v>791</v>
      </c>
      <c r="G16" s="99" t="s">
        <v>791</v>
      </c>
      <c r="H16" s="99" t="s">
        <v>792</v>
      </c>
      <c r="I16" s="99" t="s">
        <v>793</v>
      </c>
      <c r="J16" s="99" t="s">
        <v>791</v>
      </c>
      <c r="K16" s="99" t="s">
        <v>791</v>
      </c>
      <c r="L16" s="99" t="s">
        <v>792</v>
      </c>
      <c r="M16" s="99" t="s">
        <v>793</v>
      </c>
      <c r="N16" s="99" t="s">
        <v>794</v>
      </c>
      <c r="O16" s="99" t="s">
        <v>795</v>
      </c>
      <c r="P16" s="99" t="s">
        <v>790</v>
      </c>
      <c r="Q16" s="100">
        <v>45016</v>
      </c>
    </row>
    <row r="17" spans="1:17" s="132" customFormat="1" x14ac:dyDescent="0.25">
      <c r="A17" s="133" t="s">
        <v>788</v>
      </c>
      <c r="B17" s="98" t="s">
        <v>789</v>
      </c>
      <c r="C17" s="98" t="s">
        <v>14</v>
      </c>
      <c r="D17" s="98"/>
      <c r="E17" s="98"/>
      <c r="F17" s="99" t="s">
        <v>791</v>
      </c>
      <c r="G17" s="99" t="s">
        <v>791</v>
      </c>
      <c r="H17" s="99" t="s">
        <v>792</v>
      </c>
      <c r="I17" s="99" t="s">
        <v>793</v>
      </c>
      <c r="J17" s="99" t="s">
        <v>791</v>
      </c>
      <c r="K17" s="99" t="s">
        <v>791</v>
      </c>
      <c r="L17" s="99" t="s">
        <v>792</v>
      </c>
      <c r="M17" s="99" t="s">
        <v>793</v>
      </c>
      <c r="N17" s="99" t="s">
        <v>794</v>
      </c>
      <c r="O17" s="99" t="s">
        <v>795</v>
      </c>
      <c r="P17" s="99" t="s">
        <v>790</v>
      </c>
      <c r="Q17" s="100">
        <v>45016</v>
      </c>
    </row>
    <row r="18" spans="1:17" s="132" customFormat="1" x14ac:dyDescent="0.25">
      <c r="A18" s="133" t="s">
        <v>788</v>
      </c>
      <c r="B18" s="98" t="s">
        <v>789</v>
      </c>
      <c r="C18" s="98" t="s">
        <v>15</v>
      </c>
      <c r="D18" s="98"/>
      <c r="E18" s="98"/>
      <c r="F18" s="99" t="s">
        <v>803</v>
      </c>
      <c r="G18" s="99" t="s">
        <v>804</v>
      </c>
      <c r="H18" s="99" t="s">
        <v>792</v>
      </c>
      <c r="I18" s="99" t="s">
        <v>800</v>
      </c>
      <c r="J18" s="99" t="s">
        <v>803</v>
      </c>
      <c r="K18" s="99" t="s">
        <v>804</v>
      </c>
      <c r="L18" s="99" t="s">
        <v>792</v>
      </c>
      <c r="M18" s="99" t="s">
        <v>800</v>
      </c>
      <c r="N18" s="99" t="s">
        <v>803</v>
      </c>
      <c r="O18" s="99" t="s">
        <v>804</v>
      </c>
      <c r="P18" s="99" t="s">
        <v>790</v>
      </c>
      <c r="Q18" s="100">
        <v>45016</v>
      </c>
    </row>
    <row r="19" spans="1:17" s="132" customFormat="1" x14ac:dyDescent="0.25">
      <c r="A19" s="133" t="s">
        <v>788</v>
      </c>
      <c r="B19" s="98" t="s">
        <v>789</v>
      </c>
      <c r="C19" s="98" t="s">
        <v>16</v>
      </c>
      <c r="D19" s="98"/>
      <c r="E19" s="98"/>
      <c r="F19" s="99" t="s">
        <v>805</v>
      </c>
      <c r="G19" s="99" t="s">
        <v>806</v>
      </c>
      <c r="H19" s="99" t="s">
        <v>807</v>
      </c>
      <c r="I19" s="99" t="s">
        <v>808</v>
      </c>
      <c r="J19" s="99" t="s">
        <v>805</v>
      </c>
      <c r="K19" s="99" t="s">
        <v>806</v>
      </c>
      <c r="L19" s="99" t="s">
        <v>807</v>
      </c>
      <c r="M19" s="99" t="s">
        <v>808</v>
      </c>
      <c r="N19" s="99" t="s">
        <v>805</v>
      </c>
      <c r="O19" s="99" t="s">
        <v>806</v>
      </c>
      <c r="P19" s="99" t="s">
        <v>790</v>
      </c>
      <c r="Q19" s="100">
        <v>45016</v>
      </c>
    </row>
    <row r="20" spans="1:17" s="132" customFormat="1" x14ac:dyDescent="0.25">
      <c r="A20" s="133" t="s">
        <v>788</v>
      </c>
      <c r="B20" s="98" t="s">
        <v>809</v>
      </c>
      <c r="C20" s="98" t="s">
        <v>17</v>
      </c>
      <c r="D20" s="98"/>
      <c r="E20" s="98"/>
      <c r="F20" s="99" t="s">
        <v>810</v>
      </c>
      <c r="G20" s="99" t="s">
        <v>811</v>
      </c>
      <c r="H20" s="99" t="s">
        <v>807</v>
      </c>
      <c r="I20" s="99" t="s">
        <v>808</v>
      </c>
      <c r="J20" s="99" t="s">
        <v>810</v>
      </c>
      <c r="K20" s="99" t="s">
        <v>811</v>
      </c>
      <c r="L20" s="99" t="s">
        <v>807</v>
      </c>
      <c r="M20" s="99" t="s">
        <v>808</v>
      </c>
      <c r="N20" s="99" t="s">
        <v>810</v>
      </c>
      <c r="O20" s="99" t="s">
        <v>811</v>
      </c>
      <c r="P20" s="99" t="s">
        <v>790</v>
      </c>
      <c r="Q20" s="100">
        <v>45016</v>
      </c>
    </row>
    <row r="21" spans="1:17" s="132" customFormat="1" x14ac:dyDescent="0.25">
      <c r="A21" s="133" t="s">
        <v>788</v>
      </c>
      <c r="B21" s="98" t="s">
        <v>809</v>
      </c>
      <c r="C21" s="98" t="s">
        <v>18</v>
      </c>
      <c r="D21" s="98"/>
      <c r="E21" s="98"/>
      <c r="F21" s="99" t="s">
        <v>798</v>
      </c>
      <c r="G21" s="99" t="s">
        <v>799</v>
      </c>
      <c r="H21" s="99" t="s">
        <v>792</v>
      </c>
      <c r="I21" s="99" t="s">
        <v>800</v>
      </c>
      <c r="J21" s="99" t="s">
        <v>798</v>
      </c>
      <c r="K21" s="99" t="s">
        <v>799</v>
      </c>
      <c r="L21" s="99" t="s">
        <v>792</v>
      </c>
      <c r="M21" s="99" t="s">
        <v>800</v>
      </c>
      <c r="N21" s="99" t="s">
        <v>798</v>
      </c>
      <c r="O21" s="99" t="s">
        <v>799</v>
      </c>
      <c r="P21" s="99" t="s">
        <v>790</v>
      </c>
      <c r="Q21" s="100">
        <v>45016</v>
      </c>
    </row>
    <row r="22" spans="1:17" s="132" customFormat="1" x14ac:dyDescent="0.25">
      <c r="A22" s="133" t="s">
        <v>788</v>
      </c>
      <c r="B22" s="98" t="s">
        <v>789</v>
      </c>
      <c r="C22" s="98" t="s">
        <v>19</v>
      </c>
      <c r="D22" s="98"/>
      <c r="E22" s="98"/>
      <c r="F22" s="99" t="s">
        <v>794</v>
      </c>
      <c r="G22" s="99" t="s">
        <v>795</v>
      </c>
      <c r="H22" s="99" t="s">
        <v>792</v>
      </c>
      <c r="I22" s="99" t="s">
        <v>793</v>
      </c>
      <c r="J22" s="99" t="s">
        <v>794</v>
      </c>
      <c r="K22" s="99" t="s">
        <v>795</v>
      </c>
      <c r="L22" s="99" t="s">
        <v>792</v>
      </c>
      <c r="M22" s="99" t="s">
        <v>793</v>
      </c>
      <c r="N22" s="99" t="s">
        <v>794</v>
      </c>
      <c r="O22" s="99" t="s">
        <v>795</v>
      </c>
      <c r="P22" s="99" t="s">
        <v>790</v>
      </c>
      <c r="Q22" s="100">
        <v>45016</v>
      </c>
    </row>
    <row r="23" spans="1:17" s="132" customFormat="1" x14ac:dyDescent="0.25">
      <c r="A23" s="133" t="s">
        <v>788</v>
      </c>
      <c r="B23" s="98" t="s">
        <v>789</v>
      </c>
      <c r="C23" s="98" t="s">
        <v>20</v>
      </c>
      <c r="D23" s="98"/>
      <c r="E23" s="98"/>
      <c r="F23" s="99" t="s">
        <v>791</v>
      </c>
      <c r="G23" s="99" t="s">
        <v>791</v>
      </c>
      <c r="H23" s="99" t="s">
        <v>792</v>
      </c>
      <c r="I23" s="99" t="s">
        <v>793</v>
      </c>
      <c r="J23" s="99" t="s">
        <v>791</v>
      </c>
      <c r="K23" s="99" t="s">
        <v>791</v>
      </c>
      <c r="L23" s="99" t="s">
        <v>792</v>
      </c>
      <c r="M23" s="99" t="s">
        <v>793</v>
      </c>
      <c r="N23" s="99" t="s">
        <v>791</v>
      </c>
      <c r="O23" s="99" t="s">
        <v>791</v>
      </c>
      <c r="P23" s="99" t="s">
        <v>790</v>
      </c>
      <c r="Q23" s="100">
        <v>45016</v>
      </c>
    </row>
    <row r="24" spans="1:17" s="132" customFormat="1" x14ac:dyDescent="0.25">
      <c r="A24" s="133" t="s">
        <v>812</v>
      </c>
      <c r="B24" s="98" t="s">
        <v>789</v>
      </c>
      <c r="C24" s="98" t="s">
        <v>11</v>
      </c>
      <c r="D24" s="98"/>
      <c r="E24" s="98"/>
      <c r="F24" s="99" t="s">
        <v>801</v>
      </c>
      <c r="G24" s="99" t="s">
        <v>801</v>
      </c>
      <c r="H24" s="99" t="s">
        <v>792</v>
      </c>
      <c r="I24" s="99" t="s">
        <v>792</v>
      </c>
      <c r="J24" s="99" t="s">
        <v>801</v>
      </c>
      <c r="K24" s="99" t="s">
        <v>801</v>
      </c>
      <c r="L24" s="99" t="s">
        <v>792</v>
      </c>
      <c r="M24" s="99" t="s">
        <v>792</v>
      </c>
      <c r="N24" s="99" t="s">
        <v>801</v>
      </c>
      <c r="O24" s="99" t="s">
        <v>801</v>
      </c>
      <c r="P24" s="99" t="s">
        <v>790</v>
      </c>
      <c r="Q24" s="100">
        <v>45016</v>
      </c>
    </row>
    <row r="25" spans="1:17" s="132" customFormat="1" x14ac:dyDescent="0.25">
      <c r="A25" s="133" t="s">
        <v>812</v>
      </c>
      <c r="B25" s="98" t="s">
        <v>789</v>
      </c>
      <c r="C25" s="98" t="s">
        <v>15</v>
      </c>
      <c r="D25" s="98"/>
      <c r="E25" s="98"/>
      <c r="F25" s="99" t="s">
        <v>803</v>
      </c>
      <c r="G25" s="99" t="s">
        <v>803</v>
      </c>
      <c r="H25" s="99" t="s">
        <v>792</v>
      </c>
      <c r="I25" s="99" t="s">
        <v>792</v>
      </c>
      <c r="J25" s="99" t="s">
        <v>803</v>
      </c>
      <c r="K25" s="99" t="s">
        <v>803</v>
      </c>
      <c r="L25" s="99" t="s">
        <v>792</v>
      </c>
      <c r="M25" s="99" t="s">
        <v>792</v>
      </c>
      <c r="N25" s="99" t="s">
        <v>803</v>
      </c>
      <c r="O25" s="99" t="s">
        <v>803</v>
      </c>
      <c r="P25" s="99" t="s">
        <v>813</v>
      </c>
      <c r="Q25" s="100">
        <v>45016</v>
      </c>
    </row>
    <row r="26" spans="1:17" s="132" customFormat="1" x14ac:dyDescent="0.25">
      <c r="A26" s="133" t="s">
        <v>812</v>
      </c>
      <c r="B26" s="98" t="s">
        <v>789</v>
      </c>
      <c r="C26" s="98" t="s">
        <v>16</v>
      </c>
      <c r="D26" s="98"/>
      <c r="E26" s="98"/>
      <c r="F26" s="99" t="s">
        <v>798</v>
      </c>
      <c r="G26" s="99" t="s">
        <v>798</v>
      </c>
      <c r="H26" s="99" t="s">
        <v>792</v>
      </c>
      <c r="I26" s="99" t="s">
        <v>792</v>
      </c>
      <c r="J26" s="99" t="s">
        <v>798</v>
      </c>
      <c r="K26" s="99" t="s">
        <v>798</v>
      </c>
      <c r="L26" s="99" t="s">
        <v>792</v>
      </c>
      <c r="M26" s="99" t="s">
        <v>792</v>
      </c>
      <c r="N26" s="99" t="s">
        <v>798</v>
      </c>
      <c r="O26" s="99" t="s">
        <v>798</v>
      </c>
      <c r="P26" s="99" t="s">
        <v>813</v>
      </c>
      <c r="Q26" s="100">
        <v>45016</v>
      </c>
    </row>
    <row r="27" spans="1:17" s="132" customFormat="1" x14ac:dyDescent="0.25">
      <c r="A27" s="133" t="s">
        <v>812</v>
      </c>
      <c r="B27" s="98" t="s">
        <v>809</v>
      </c>
      <c r="C27" s="98" t="s">
        <v>17</v>
      </c>
      <c r="D27" s="98"/>
      <c r="E27" s="98"/>
      <c r="F27" s="99" t="s">
        <v>810</v>
      </c>
      <c r="G27" s="99" t="s">
        <v>810</v>
      </c>
      <c r="H27" s="99" t="s">
        <v>814</v>
      </c>
      <c r="I27" s="99" t="s">
        <v>814</v>
      </c>
      <c r="J27" s="99" t="s">
        <v>810</v>
      </c>
      <c r="K27" s="99" t="s">
        <v>810</v>
      </c>
      <c r="L27" s="99" t="s">
        <v>814</v>
      </c>
      <c r="M27" s="99" t="s">
        <v>814</v>
      </c>
      <c r="N27" s="99" t="s">
        <v>810</v>
      </c>
      <c r="O27" s="99" t="s">
        <v>810</v>
      </c>
      <c r="P27" s="99" t="s">
        <v>790</v>
      </c>
      <c r="Q27" s="100">
        <v>45016</v>
      </c>
    </row>
    <row r="28" spans="1:17" s="132" customFormat="1" x14ac:dyDescent="0.25">
      <c r="A28" s="133" t="s">
        <v>812</v>
      </c>
      <c r="B28" s="98" t="s">
        <v>809</v>
      </c>
      <c r="C28" s="98" t="s">
        <v>18</v>
      </c>
      <c r="D28" s="98"/>
      <c r="E28" s="98"/>
      <c r="F28" s="99" t="s">
        <v>801</v>
      </c>
      <c r="G28" s="99" t="s">
        <v>801</v>
      </c>
      <c r="H28" s="99" t="s">
        <v>792</v>
      </c>
      <c r="I28" s="99" t="s">
        <v>792</v>
      </c>
      <c r="J28" s="99" t="s">
        <v>801</v>
      </c>
      <c r="K28" s="99" t="s">
        <v>801</v>
      </c>
      <c r="L28" s="99" t="s">
        <v>792</v>
      </c>
      <c r="M28" s="99" t="s">
        <v>792</v>
      </c>
      <c r="N28" s="99" t="s">
        <v>801</v>
      </c>
      <c r="O28" s="99" t="s">
        <v>801</v>
      </c>
      <c r="P28" s="99" t="s">
        <v>813</v>
      </c>
      <c r="Q28" s="100">
        <v>45016</v>
      </c>
    </row>
    <row r="29" spans="1:17" s="132" customFormat="1" x14ac:dyDescent="0.25">
      <c r="A29" s="133" t="s">
        <v>815</v>
      </c>
      <c r="B29" s="98" t="s">
        <v>789</v>
      </c>
      <c r="C29" s="98" t="s">
        <v>6</v>
      </c>
      <c r="D29" s="98"/>
      <c r="E29" s="98"/>
      <c r="F29" s="99" t="s">
        <v>794</v>
      </c>
      <c r="G29" s="99" t="s">
        <v>816</v>
      </c>
      <c r="H29" s="99" t="s">
        <v>792</v>
      </c>
      <c r="I29" s="99" t="s">
        <v>817</v>
      </c>
      <c r="J29" s="99" t="s">
        <v>794</v>
      </c>
      <c r="K29" s="99" t="s">
        <v>816</v>
      </c>
      <c r="L29" s="99" t="s">
        <v>814</v>
      </c>
      <c r="M29" s="99" t="s">
        <v>818</v>
      </c>
      <c r="N29" s="99" t="s">
        <v>798</v>
      </c>
      <c r="O29" s="99" t="s">
        <v>819</v>
      </c>
      <c r="P29" s="99"/>
      <c r="Q29" s="100">
        <v>45016</v>
      </c>
    </row>
    <row r="30" spans="1:17" s="132" customFormat="1" x14ac:dyDescent="0.25">
      <c r="A30" s="133" t="s">
        <v>815</v>
      </c>
      <c r="B30" s="98" t="s">
        <v>789</v>
      </c>
      <c r="C30" s="98" t="s">
        <v>7</v>
      </c>
      <c r="D30" s="98"/>
      <c r="E30" s="98"/>
      <c r="F30" s="99" t="s">
        <v>791</v>
      </c>
      <c r="G30" s="99" t="s">
        <v>820</v>
      </c>
      <c r="H30" s="99" t="s">
        <v>792</v>
      </c>
      <c r="I30" s="99" t="s">
        <v>817</v>
      </c>
      <c r="J30" s="99" t="s">
        <v>791</v>
      </c>
      <c r="K30" s="99" t="s">
        <v>820</v>
      </c>
      <c r="L30" s="99" t="s">
        <v>814</v>
      </c>
      <c r="M30" s="99" t="s">
        <v>818</v>
      </c>
      <c r="N30" s="99" t="s">
        <v>798</v>
      </c>
      <c r="O30" s="99" t="s">
        <v>819</v>
      </c>
      <c r="P30" s="99"/>
      <c r="Q30" s="100">
        <v>45016</v>
      </c>
    </row>
    <row r="31" spans="1:17" s="132" customFormat="1" x14ac:dyDescent="0.25">
      <c r="A31" s="133" t="s">
        <v>815</v>
      </c>
      <c r="B31" s="98" t="s">
        <v>796</v>
      </c>
      <c r="C31" s="98" t="s">
        <v>8</v>
      </c>
      <c r="D31" s="98"/>
      <c r="E31" s="98"/>
      <c r="F31" s="99" t="s">
        <v>791</v>
      </c>
      <c r="G31" s="99" t="s">
        <v>820</v>
      </c>
      <c r="H31" s="99" t="s">
        <v>792</v>
      </c>
      <c r="I31" s="99" t="s">
        <v>817</v>
      </c>
      <c r="J31" s="99" t="s">
        <v>791</v>
      </c>
      <c r="K31" s="99" t="s">
        <v>820</v>
      </c>
      <c r="L31" s="99" t="s">
        <v>792</v>
      </c>
      <c r="M31" s="99" t="s">
        <v>817</v>
      </c>
      <c r="N31" s="99" t="s">
        <v>798</v>
      </c>
      <c r="O31" s="99" t="s">
        <v>819</v>
      </c>
      <c r="P31" s="99"/>
      <c r="Q31" s="100">
        <v>45016</v>
      </c>
    </row>
    <row r="32" spans="1:17" s="132" customFormat="1" x14ac:dyDescent="0.25">
      <c r="A32" s="133" t="s">
        <v>815</v>
      </c>
      <c r="B32" s="98" t="s">
        <v>789</v>
      </c>
      <c r="C32" s="98" t="s">
        <v>797</v>
      </c>
      <c r="D32" s="98"/>
      <c r="E32" s="98"/>
      <c r="F32" s="99" t="s">
        <v>805</v>
      </c>
      <c r="G32" s="99" t="s">
        <v>821</v>
      </c>
      <c r="H32" s="99" t="s">
        <v>814</v>
      </c>
      <c r="I32" s="99" t="s">
        <v>818</v>
      </c>
      <c r="J32" s="99" t="s">
        <v>805</v>
      </c>
      <c r="K32" s="99" t="s">
        <v>821</v>
      </c>
      <c r="L32" s="99" t="s">
        <v>807</v>
      </c>
      <c r="M32" s="99" t="s">
        <v>822</v>
      </c>
      <c r="N32" s="99" t="s">
        <v>823</v>
      </c>
      <c r="O32" s="99" t="s">
        <v>824</v>
      </c>
      <c r="P32" s="99"/>
      <c r="Q32" s="100">
        <v>45016</v>
      </c>
    </row>
    <row r="33" spans="1:17" s="132" customFormat="1" x14ac:dyDescent="0.25">
      <c r="A33" s="133" t="s">
        <v>815</v>
      </c>
      <c r="B33" s="98" t="s">
        <v>789</v>
      </c>
      <c r="C33" s="98" t="s">
        <v>9</v>
      </c>
      <c r="D33" s="98"/>
      <c r="E33" s="98"/>
      <c r="F33" s="99" t="s">
        <v>794</v>
      </c>
      <c r="G33" s="99" t="s">
        <v>816</v>
      </c>
      <c r="H33" s="99" t="s">
        <v>792</v>
      </c>
      <c r="I33" s="99" t="s">
        <v>817</v>
      </c>
      <c r="J33" s="99" t="s">
        <v>794</v>
      </c>
      <c r="K33" s="99" t="s">
        <v>816</v>
      </c>
      <c r="L33" s="99" t="s">
        <v>814</v>
      </c>
      <c r="M33" s="99" t="s">
        <v>818</v>
      </c>
      <c r="N33" s="99" t="s">
        <v>798</v>
      </c>
      <c r="O33" s="99" t="s">
        <v>819</v>
      </c>
      <c r="P33" s="99"/>
      <c r="Q33" s="100">
        <v>45016</v>
      </c>
    </row>
    <row r="34" spans="1:17" s="132" customFormat="1" x14ac:dyDescent="0.25">
      <c r="A34" s="133" t="s">
        <v>815</v>
      </c>
      <c r="B34" s="98" t="s">
        <v>789</v>
      </c>
      <c r="C34" s="98" t="s">
        <v>12</v>
      </c>
      <c r="D34" s="98"/>
      <c r="E34" s="98"/>
      <c r="F34" s="99" t="s">
        <v>794</v>
      </c>
      <c r="G34" s="99" t="s">
        <v>816</v>
      </c>
      <c r="H34" s="99" t="s">
        <v>792</v>
      </c>
      <c r="I34" s="99" t="s">
        <v>817</v>
      </c>
      <c r="J34" s="99" t="s">
        <v>794</v>
      </c>
      <c r="K34" s="99" t="s">
        <v>816</v>
      </c>
      <c r="L34" s="99" t="s">
        <v>814</v>
      </c>
      <c r="M34" s="99" t="s">
        <v>818</v>
      </c>
      <c r="N34" s="99" t="s">
        <v>798</v>
      </c>
      <c r="O34" s="99" t="s">
        <v>819</v>
      </c>
      <c r="P34" s="99"/>
      <c r="Q34" s="100">
        <v>45016</v>
      </c>
    </row>
    <row r="35" spans="1:17" s="132" customFormat="1" x14ac:dyDescent="0.25">
      <c r="A35" s="133" t="s">
        <v>815</v>
      </c>
      <c r="B35" s="98" t="s">
        <v>789</v>
      </c>
      <c r="C35" s="98" t="s">
        <v>13</v>
      </c>
      <c r="D35" s="98"/>
      <c r="E35" s="98"/>
      <c r="F35" s="99" t="s">
        <v>791</v>
      </c>
      <c r="G35" s="99" t="s">
        <v>820</v>
      </c>
      <c r="H35" s="99" t="s">
        <v>792</v>
      </c>
      <c r="I35" s="99" t="s">
        <v>817</v>
      </c>
      <c r="J35" s="99" t="s">
        <v>791</v>
      </c>
      <c r="K35" s="99" t="s">
        <v>820</v>
      </c>
      <c r="L35" s="99" t="s">
        <v>814</v>
      </c>
      <c r="M35" s="99" t="s">
        <v>818</v>
      </c>
      <c r="N35" s="99" t="s">
        <v>798</v>
      </c>
      <c r="O35" s="99" t="s">
        <v>819</v>
      </c>
      <c r="P35" s="99"/>
      <c r="Q35" s="100">
        <v>45016</v>
      </c>
    </row>
    <row r="36" spans="1:17" s="132" customFormat="1" x14ac:dyDescent="0.25">
      <c r="A36" s="133" t="s">
        <v>815</v>
      </c>
      <c r="B36" s="98" t="s">
        <v>789</v>
      </c>
      <c r="C36" s="98" t="s">
        <v>14</v>
      </c>
      <c r="D36" s="98"/>
      <c r="E36" s="98"/>
      <c r="F36" s="99" t="s">
        <v>791</v>
      </c>
      <c r="G36" s="99" t="s">
        <v>820</v>
      </c>
      <c r="H36" s="99" t="s">
        <v>792</v>
      </c>
      <c r="I36" s="99" t="s">
        <v>817</v>
      </c>
      <c r="J36" s="99" t="s">
        <v>791</v>
      </c>
      <c r="K36" s="99" t="s">
        <v>820</v>
      </c>
      <c r="L36" s="99" t="s">
        <v>814</v>
      </c>
      <c r="M36" s="99" t="s">
        <v>818</v>
      </c>
      <c r="N36" s="99" t="s">
        <v>798</v>
      </c>
      <c r="O36" s="99" t="s">
        <v>819</v>
      </c>
      <c r="P36" s="99"/>
      <c r="Q36" s="100">
        <v>45016</v>
      </c>
    </row>
    <row r="37" spans="1:17" s="132" customFormat="1" x14ac:dyDescent="0.25">
      <c r="A37" s="133" t="s">
        <v>815</v>
      </c>
      <c r="B37" s="98" t="s">
        <v>789</v>
      </c>
      <c r="C37" s="98" t="s">
        <v>19</v>
      </c>
      <c r="D37" s="98"/>
      <c r="E37" s="98"/>
      <c r="F37" s="99" t="s">
        <v>794</v>
      </c>
      <c r="G37" s="99" t="s">
        <v>816</v>
      </c>
      <c r="H37" s="99" t="s">
        <v>792</v>
      </c>
      <c r="I37" s="99" t="s">
        <v>817</v>
      </c>
      <c r="J37" s="99" t="s">
        <v>794</v>
      </c>
      <c r="K37" s="99" t="s">
        <v>816</v>
      </c>
      <c r="L37" s="99" t="s">
        <v>814</v>
      </c>
      <c r="M37" s="99" t="s">
        <v>818</v>
      </c>
      <c r="N37" s="99" t="s">
        <v>798</v>
      </c>
      <c r="O37" s="99" t="s">
        <v>819</v>
      </c>
      <c r="P37" s="99"/>
      <c r="Q37" s="100">
        <v>45016</v>
      </c>
    </row>
    <row r="38" spans="1:17" s="132" customFormat="1" ht="15.75" thickBot="1" x14ac:dyDescent="0.3">
      <c r="A38" s="133" t="s">
        <v>815</v>
      </c>
      <c r="B38" s="98" t="s">
        <v>789</v>
      </c>
      <c r="C38" s="98" t="s">
        <v>20</v>
      </c>
      <c r="D38" s="98"/>
      <c r="E38" s="98"/>
      <c r="F38" s="99" t="s">
        <v>791</v>
      </c>
      <c r="G38" s="99" t="s">
        <v>820</v>
      </c>
      <c r="H38" s="99" t="s">
        <v>792</v>
      </c>
      <c r="I38" s="99" t="s">
        <v>817</v>
      </c>
      <c r="J38" s="99" t="s">
        <v>791</v>
      </c>
      <c r="K38" s="99" t="s">
        <v>820</v>
      </c>
      <c r="L38" s="99" t="s">
        <v>814</v>
      </c>
      <c r="M38" s="99" t="s">
        <v>818</v>
      </c>
      <c r="N38" s="99" t="s">
        <v>798</v>
      </c>
      <c r="O38" s="99" t="s">
        <v>819</v>
      </c>
      <c r="P38" s="99"/>
      <c r="Q38" s="100">
        <v>45016</v>
      </c>
    </row>
    <row r="39" spans="1:17" s="132" customFormat="1" ht="15" hidden="1" customHeight="1" x14ac:dyDescent="0.25">
      <c r="A39" s="133"/>
      <c r="B39" s="98"/>
      <c r="C39" s="98"/>
      <c r="D39" s="98"/>
      <c r="E39" s="98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100"/>
    </row>
    <row r="40" spans="1:17" s="132" customFormat="1" ht="15" hidden="1" customHeight="1" x14ac:dyDescent="0.25">
      <c r="A40" s="133"/>
      <c r="B40" s="98"/>
      <c r="C40" s="98"/>
      <c r="D40" s="98"/>
      <c r="E40" s="98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100"/>
    </row>
    <row r="41" spans="1:17" s="132" customFormat="1" ht="15" hidden="1" customHeight="1" x14ac:dyDescent="0.25">
      <c r="A41" s="133"/>
      <c r="B41" s="98"/>
      <c r="C41" s="98"/>
      <c r="D41" s="98"/>
      <c r="E41" s="98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00"/>
    </row>
    <row r="42" spans="1:17" s="132" customFormat="1" ht="15" hidden="1" customHeight="1" x14ac:dyDescent="0.25">
      <c r="A42" s="133"/>
      <c r="B42" s="98"/>
      <c r="C42" s="98"/>
      <c r="D42" s="98"/>
      <c r="E42" s="98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100"/>
    </row>
    <row r="43" spans="1:17" s="132" customFormat="1" ht="15" hidden="1" customHeight="1" x14ac:dyDescent="0.25">
      <c r="A43" s="133"/>
      <c r="B43" s="98"/>
      <c r="C43" s="98"/>
      <c r="D43" s="98"/>
      <c r="E43" s="98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100"/>
    </row>
    <row r="44" spans="1:17" s="132" customFormat="1" ht="15" hidden="1" customHeight="1" x14ac:dyDescent="0.25">
      <c r="A44" s="133"/>
      <c r="B44" s="98"/>
      <c r="C44" s="98"/>
      <c r="D44" s="98"/>
      <c r="E44" s="98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100"/>
    </row>
    <row r="45" spans="1:17" s="132" customFormat="1" ht="15" hidden="1" customHeight="1" x14ac:dyDescent="0.25">
      <c r="A45" s="133"/>
      <c r="B45" s="98"/>
      <c r="C45" s="98"/>
      <c r="D45" s="98"/>
      <c r="E45" s="98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100"/>
    </row>
    <row r="46" spans="1:17" s="132" customFormat="1" ht="15" hidden="1" customHeight="1" x14ac:dyDescent="0.25">
      <c r="A46" s="133"/>
      <c r="B46" s="98"/>
      <c r="C46" s="98"/>
      <c r="D46" s="98"/>
      <c r="E46" s="98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100"/>
    </row>
    <row r="47" spans="1:17" s="132" customFormat="1" ht="15" hidden="1" customHeight="1" x14ac:dyDescent="0.25">
      <c r="A47" s="133"/>
      <c r="B47" s="98"/>
      <c r="C47" s="98"/>
      <c r="D47" s="98"/>
      <c r="E47" s="98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100"/>
    </row>
    <row r="48" spans="1:17" s="132" customFormat="1" ht="15" hidden="1" customHeight="1" x14ac:dyDescent="0.25">
      <c r="A48" s="133"/>
      <c r="B48" s="98"/>
      <c r="C48" s="98"/>
      <c r="D48" s="98"/>
      <c r="E48" s="98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100"/>
    </row>
    <row r="49" spans="1:17" s="132" customFormat="1" ht="15" hidden="1" customHeight="1" x14ac:dyDescent="0.25">
      <c r="A49" s="133"/>
      <c r="B49" s="98"/>
      <c r="C49" s="98"/>
      <c r="D49" s="98"/>
      <c r="E49" s="98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100"/>
    </row>
    <row r="50" spans="1:17" s="132" customFormat="1" ht="15" hidden="1" customHeight="1" x14ac:dyDescent="0.25">
      <c r="A50" s="133"/>
      <c r="B50" s="98"/>
      <c r="C50" s="98"/>
      <c r="D50" s="98"/>
      <c r="E50" s="98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100"/>
    </row>
    <row r="51" spans="1:17" s="132" customFormat="1" ht="15" hidden="1" customHeight="1" x14ac:dyDescent="0.25">
      <c r="A51" s="133"/>
      <c r="B51" s="98"/>
      <c r="C51" s="98"/>
      <c r="D51" s="98"/>
      <c r="E51" s="98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100"/>
    </row>
    <row r="52" spans="1:17" s="132" customFormat="1" ht="15" hidden="1" customHeight="1" x14ac:dyDescent="0.25">
      <c r="A52" s="133"/>
      <c r="B52" s="98"/>
      <c r="C52" s="98"/>
      <c r="D52" s="98"/>
      <c r="E52" s="98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100"/>
    </row>
    <row r="53" spans="1:17" s="132" customFormat="1" ht="15" hidden="1" customHeight="1" x14ac:dyDescent="0.25">
      <c r="A53" s="133"/>
      <c r="B53" s="98"/>
      <c r="C53" s="98"/>
      <c r="D53" s="98"/>
      <c r="E53" s="98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100"/>
    </row>
    <row r="54" spans="1:17" s="132" customFormat="1" ht="15" hidden="1" customHeight="1" x14ac:dyDescent="0.25">
      <c r="A54" s="133"/>
      <c r="B54" s="98"/>
      <c r="C54" s="98"/>
      <c r="D54" s="98"/>
      <c r="E54" s="98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100"/>
    </row>
    <row r="55" spans="1:17" s="132" customFormat="1" ht="15" hidden="1" customHeight="1" x14ac:dyDescent="0.25">
      <c r="A55" s="133"/>
      <c r="B55" s="98"/>
      <c r="C55" s="98"/>
      <c r="D55" s="98"/>
      <c r="E55" s="98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100"/>
    </row>
    <row r="56" spans="1:17" s="132" customFormat="1" ht="15" hidden="1" customHeight="1" x14ac:dyDescent="0.25">
      <c r="A56" s="133"/>
      <c r="B56" s="98"/>
      <c r="C56" s="98"/>
      <c r="D56" s="98"/>
      <c r="E56" s="98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100"/>
    </row>
    <row r="57" spans="1:17" s="132" customFormat="1" ht="15" hidden="1" customHeight="1" x14ac:dyDescent="0.25">
      <c r="A57" s="133"/>
      <c r="B57" s="98"/>
      <c r="C57" s="98"/>
      <c r="D57" s="98"/>
      <c r="E57" s="98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100"/>
    </row>
    <row r="58" spans="1:17" s="132" customFormat="1" ht="15" hidden="1" customHeight="1" x14ac:dyDescent="0.25">
      <c r="A58" s="133"/>
      <c r="B58" s="98"/>
      <c r="C58" s="98"/>
      <c r="D58" s="98"/>
      <c r="E58" s="98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100"/>
    </row>
    <row r="59" spans="1:17" s="132" customFormat="1" ht="15" hidden="1" customHeight="1" x14ac:dyDescent="0.25">
      <c r="A59" s="133"/>
      <c r="B59" s="98"/>
      <c r="C59" s="98"/>
      <c r="D59" s="98"/>
      <c r="E59" s="98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100"/>
    </row>
    <row r="60" spans="1:17" s="132" customFormat="1" ht="15" hidden="1" customHeight="1" x14ac:dyDescent="0.25">
      <c r="A60" s="133"/>
      <c r="B60" s="98"/>
      <c r="C60" s="98"/>
      <c r="D60" s="98"/>
      <c r="E60" s="98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100"/>
    </row>
    <row r="61" spans="1:17" s="132" customFormat="1" ht="15" hidden="1" customHeight="1" x14ac:dyDescent="0.25">
      <c r="A61" s="134"/>
      <c r="B61" s="110"/>
      <c r="C61" s="110"/>
      <c r="D61" s="110"/>
      <c r="E61" s="11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3"/>
    </row>
    <row r="62" spans="1:17" s="135" customFormat="1" ht="15" customHeight="1" x14ac:dyDescent="0.25">
      <c r="A62" s="1634" t="s">
        <v>777</v>
      </c>
      <c r="B62" s="1628" t="s">
        <v>825</v>
      </c>
      <c r="C62" s="1628"/>
      <c r="D62" s="1628"/>
      <c r="E62" s="1628"/>
      <c r="F62" s="256"/>
      <c r="G62" s="256"/>
      <c r="H62" s="1631" t="s">
        <v>826</v>
      </c>
      <c r="I62" s="1631"/>
      <c r="J62" s="1631"/>
      <c r="K62" s="1631"/>
      <c r="L62" s="1631" t="s">
        <v>827</v>
      </c>
      <c r="M62" s="1631"/>
      <c r="N62" s="1631"/>
      <c r="O62" s="1631"/>
      <c r="P62" s="1628" t="s">
        <v>781</v>
      </c>
      <c r="Q62" s="1637" t="s">
        <v>782</v>
      </c>
    </row>
    <row r="63" spans="1:17" s="135" customFormat="1" x14ac:dyDescent="0.25">
      <c r="A63" s="1635"/>
      <c r="B63" s="1629"/>
      <c r="C63" s="1629"/>
      <c r="D63" s="1629"/>
      <c r="E63" s="1629"/>
      <c r="F63" s="1632" t="s">
        <v>783</v>
      </c>
      <c r="G63" s="1632"/>
      <c r="H63" s="1632" t="s">
        <v>784</v>
      </c>
      <c r="I63" s="1632"/>
      <c r="J63" s="1632" t="s">
        <v>785</v>
      </c>
      <c r="K63" s="1632"/>
      <c r="L63" s="1632" t="s">
        <v>784</v>
      </c>
      <c r="M63" s="1632"/>
      <c r="N63" s="1632" t="s">
        <v>785</v>
      </c>
      <c r="O63" s="1632"/>
      <c r="P63" s="1629"/>
      <c r="Q63" s="1638"/>
    </row>
    <row r="64" spans="1:17" s="135" customFormat="1" ht="15.75" customHeight="1" x14ac:dyDescent="0.25">
      <c r="A64" s="1635"/>
      <c r="B64" s="1629"/>
      <c r="C64" s="1629"/>
      <c r="D64" s="1629"/>
      <c r="E64" s="1629"/>
      <c r="F64" s="1632" t="s">
        <v>786</v>
      </c>
      <c r="G64" s="1632"/>
      <c r="H64" s="1632" t="s">
        <v>786</v>
      </c>
      <c r="I64" s="1632"/>
      <c r="J64" s="1632" t="s">
        <v>786</v>
      </c>
      <c r="K64" s="1632"/>
      <c r="L64" s="1632" t="s">
        <v>786</v>
      </c>
      <c r="M64" s="1632"/>
      <c r="N64" s="1632" t="s">
        <v>786</v>
      </c>
      <c r="O64" s="1632"/>
      <c r="P64" s="1629"/>
      <c r="Q64" s="1638"/>
    </row>
    <row r="65" spans="1:17" s="135" customFormat="1" ht="15.75" thickBot="1" x14ac:dyDescent="0.3">
      <c r="A65" s="1636"/>
      <c r="B65" s="1630"/>
      <c r="C65" s="1630"/>
      <c r="D65" s="1630"/>
      <c r="E65" s="1630"/>
      <c r="F65" s="230" t="s">
        <v>787</v>
      </c>
      <c r="G65" s="230" t="s">
        <v>777</v>
      </c>
      <c r="H65" s="230" t="s">
        <v>787</v>
      </c>
      <c r="I65" s="230" t="s">
        <v>777</v>
      </c>
      <c r="J65" s="230" t="s">
        <v>787</v>
      </c>
      <c r="K65" s="230" t="s">
        <v>777</v>
      </c>
      <c r="L65" s="230" t="s">
        <v>787</v>
      </c>
      <c r="M65" s="230" t="s">
        <v>777</v>
      </c>
      <c r="N65" s="230" t="s">
        <v>787</v>
      </c>
      <c r="O65" s="230" t="s">
        <v>777</v>
      </c>
      <c r="P65" s="1630"/>
      <c r="Q65" s="1639"/>
    </row>
    <row r="66" spans="1:17" s="132" customFormat="1" x14ac:dyDescent="0.25">
      <c r="A66" s="128" t="s">
        <v>812</v>
      </c>
      <c r="B66" s="98" t="s">
        <v>825</v>
      </c>
      <c r="C66" s="98" t="s">
        <v>828</v>
      </c>
      <c r="D66" s="98"/>
      <c r="E66" s="98"/>
      <c r="F66" s="99" t="s">
        <v>829</v>
      </c>
      <c r="G66" s="99" t="s">
        <v>829</v>
      </c>
      <c r="H66" s="99" t="s">
        <v>814</v>
      </c>
      <c r="I66" s="99" t="s">
        <v>814</v>
      </c>
      <c r="J66" s="99" t="s">
        <v>829</v>
      </c>
      <c r="K66" s="99" t="s">
        <v>829</v>
      </c>
      <c r="L66" s="99" t="s">
        <v>814</v>
      </c>
      <c r="M66" s="99" t="s">
        <v>814</v>
      </c>
      <c r="N66" s="99" t="s">
        <v>829</v>
      </c>
      <c r="O66" s="99" t="s">
        <v>829</v>
      </c>
      <c r="P66" s="99" t="s">
        <v>830</v>
      </c>
      <c r="Q66" s="100">
        <v>45016</v>
      </c>
    </row>
    <row r="67" spans="1:17" s="132" customFormat="1" x14ac:dyDescent="0.25">
      <c r="A67" s="128" t="s">
        <v>812</v>
      </c>
      <c r="B67" s="98" t="s">
        <v>825</v>
      </c>
      <c r="C67" s="98" t="s">
        <v>22</v>
      </c>
      <c r="D67" s="98"/>
      <c r="E67" s="98"/>
      <c r="F67" s="99" t="s">
        <v>801</v>
      </c>
      <c r="G67" s="99" t="s">
        <v>801</v>
      </c>
      <c r="H67" s="99" t="s">
        <v>792</v>
      </c>
      <c r="I67" s="99" t="s">
        <v>792</v>
      </c>
      <c r="J67" s="99" t="s">
        <v>801</v>
      </c>
      <c r="K67" s="99" t="s">
        <v>801</v>
      </c>
      <c r="L67" s="99" t="s">
        <v>792</v>
      </c>
      <c r="M67" s="99" t="s">
        <v>792</v>
      </c>
      <c r="N67" s="99" t="s">
        <v>801</v>
      </c>
      <c r="O67" s="99" t="s">
        <v>801</v>
      </c>
      <c r="P67" s="99" t="s">
        <v>813</v>
      </c>
      <c r="Q67" s="100">
        <v>45016</v>
      </c>
    </row>
    <row r="68" spans="1:17" s="132" customFormat="1" x14ac:dyDescent="0.25">
      <c r="A68" s="128" t="s">
        <v>812</v>
      </c>
      <c r="B68" s="98" t="s">
        <v>825</v>
      </c>
      <c r="C68" s="98" t="s">
        <v>23</v>
      </c>
      <c r="D68" s="98"/>
      <c r="E68" s="98"/>
      <c r="F68" s="99" t="s">
        <v>798</v>
      </c>
      <c r="G68" s="99" t="s">
        <v>798</v>
      </c>
      <c r="H68" s="99" t="s">
        <v>792</v>
      </c>
      <c r="I68" s="99" t="s">
        <v>792</v>
      </c>
      <c r="J68" s="99" t="s">
        <v>798</v>
      </c>
      <c r="K68" s="99" t="s">
        <v>798</v>
      </c>
      <c r="L68" s="99" t="s">
        <v>792</v>
      </c>
      <c r="M68" s="99" t="s">
        <v>792</v>
      </c>
      <c r="N68" s="99" t="s">
        <v>798</v>
      </c>
      <c r="O68" s="99" t="s">
        <v>798</v>
      </c>
      <c r="P68" s="99" t="s">
        <v>813</v>
      </c>
      <c r="Q68" s="100">
        <v>45016</v>
      </c>
    </row>
    <row r="69" spans="1:17" s="132" customFormat="1" x14ac:dyDescent="0.25">
      <c r="A69" s="128" t="s">
        <v>812</v>
      </c>
      <c r="B69" s="98" t="s">
        <v>825</v>
      </c>
      <c r="C69" s="98" t="s">
        <v>831</v>
      </c>
      <c r="D69" s="98"/>
      <c r="E69" s="98"/>
      <c r="F69" s="99" t="s">
        <v>829</v>
      </c>
      <c r="G69" s="99" t="s">
        <v>829</v>
      </c>
      <c r="H69" s="99" t="s">
        <v>814</v>
      </c>
      <c r="I69" s="99" t="s">
        <v>814</v>
      </c>
      <c r="J69" s="99" t="s">
        <v>829</v>
      </c>
      <c r="K69" s="99" t="s">
        <v>829</v>
      </c>
      <c r="L69" s="99" t="s">
        <v>814</v>
      </c>
      <c r="M69" s="99" t="s">
        <v>814</v>
      </c>
      <c r="N69" s="99" t="s">
        <v>829</v>
      </c>
      <c r="O69" s="99" t="s">
        <v>829</v>
      </c>
      <c r="P69" s="99" t="s">
        <v>830</v>
      </c>
      <c r="Q69" s="100">
        <v>45016</v>
      </c>
    </row>
    <row r="70" spans="1:17" s="132" customFormat="1" x14ac:dyDescent="0.25">
      <c r="A70" s="128" t="s">
        <v>812</v>
      </c>
      <c r="B70" s="98" t="s">
        <v>825</v>
      </c>
      <c r="C70" s="98" t="s">
        <v>24</v>
      </c>
      <c r="D70" s="98"/>
      <c r="E70" s="98"/>
      <c r="F70" s="99" t="s">
        <v>798</v>
      </c>
      <c r="G70" s="99" t="s">
        <v>798</v>
      </c>
      <c r="H70" s="99" t="s">
        <v>792</v>
      </c>
      <c r="I70" s="99" t="s">
        <v>792</v>
      </c>
      <c r="J70" s="99" t="s">
        <v>798</v>
      </c>
      <c r="K70" s="99" t="s">
        <v>798</v>
      </c>
      <c r="L70" s="99" t="s">
        <v>792</v>
      </c>
      <c r="M70" s="99" t="s">
        <v>792</v>
      </c>
      <c r="N70" s="99" t="s">
        <v>798</v>
      </c>
      <c r="O70" s="99" t="s">
        <v>798</v>
      </c>
      <c r="P70" s="99" t="s">
        <v>813</v>
      </c>
      <c r="Q70" s="100">
        <v>45016</v>
      </c>
    </row>
    <row r="71" spans="1:17" s="132" customFormat="1" x14ac:dyDescent="0.25">
      <c r="A71" s="128" t="s">
        <v>812</v>
      </c>
      <c r="B71" s="98" t="s">
        <v>825</v>
      </c>
      <c r="C71" s="98" t="s">
        <v>832</v>
      </c>
      <c r="D71" s="98"/>
      <c r="E71" s="98"/>
      <c r="F71" s="99" t="s">
        <v>829</v>
      </c>
      <c r="G71" s="99" t="s">
        <v>829</v>
      </c>
      <c r="H71" s="99" t="s">
        <v>814</v>
      </c>
      <c r="I71" s="99" t="s">
        <v>814</v>
      </c>
      <c r="J71" s="99" t="s">
        <v>829</v>
      </c>
      <c r="K71" s="99" t="s">
        <v>829</v>
      </c>
      <c r="L71" s="99" t="s">
        <v>814</v>
      </c>
      <c r="M71" s="99" t="s">
        <v>814</v>
      </c>
      <c r="N71" s="99" t="s">
        <v>829</v>
      </c>
      <c r="O71" s="99" t="s">
        <v>829</v>
      </c>
      <c r="P71" s="99" t="s">
        <v>813</v>
      </c>
      <c r="Q71" s="100">
        <v>45016</v>
      </c>
    </row>
    <row r="72" spans="1:17" s="132" customFormat="1" ht="15.75" thickBot="1" x14ac:dyDescent="0.3">
      <c r="A72" s="128" t="s">
        <v>812</v>
      </c>
      <c r="B72" s="98" t="s">
        <v>825</v>
      </c>
      <c r="C72" s="98" t="s">
        <v>833</v>
      </c>
      <c r="D72" s="98"/>
      <c r="E72" s="98"/>
      <c r="F72" s="99" t="s">
        <v>810</v>
      </c>
      <c r="G72" s="99" t="s">
        <v>810</v>
      </c>
      <c r="H72" s="99" t="s">
        <v>814</v>
      </c>
      <c r="I72" s="99" t="s">
        <v>814</v>
      </c>
      <c r="J72" s="99" t="s">
        <v>810</v>
      </c>
      <c r="K72" s="99" t="s">
        <v>810</v>
      </c>
      <c r="L72" s="99" t="s">
        <v>814</v>
      </c>
      <c r="M72" s="99" t="s">
        <v>814</v>
      </c>
      <c r="N72" s="99" t="s">
        <v>810</v>
      </c>
      <c r="O72" s="99" t="s">
        <v>810</v>
      </c>
      <c r="P72" s="99" t="s">
        <v>813</v>
      </c>
      <c r="Q72" s="100">
        <v>45016</v>
      </c>
    </row>
    <row r="73" spans="1:17" s="132" customFormat="1" ht="15" hidden="1" customHeight="1" x14ac:dyDescent="0.25">
      <c r="A73" s="128"/>
      <c r="B73" s="98"/>
      <c r="C73" s="98"/>
      <c r="D73" s="98"/>
      <c r="E73" s="98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100"/>
    </row>
    <row r="74" spans="1:17" s="132" customFormat="1" ht="15" hidden="1" customHeight="1" x14ac:dyDescent="0.25">
      <c r="A74" s="128"/>
      <c r="B74" s="98"/>
      <c r="C74" s="98"/>
      <c r="D74" s="98"/>
      <c r="E74" s="98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100"/>
    </row>
    <row r="75" spans="1:17" s="132" customFormat="1" ht="15" hidden="1" customHeight="1" x14ac:dyDescent="0.25">
      <c r="A75" s="128"/>
      <c r="B75" s="98"/>
      <c r="C75" s="98"/>
      <c r="D75" s="98"/>
      <c r="E75" s="98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100"/>
    </row>
    <row r="76" spans="1:17" s="132" customFormat="1" ht="15" hidden="1" customHeight="1" x14ac:dyDescent="0.25">
      <c r="A76" s="128"/>
      <c r="B76" s="98"/>
      <c r="C76" s="98"/>
      <c r="D76" s="98"/>
      <c r="E76" s="98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100"/>
    </row>
    <row r="77" spans="1:17" s="132" customFormat="1" ht="15" hidden="1" customHeight="1" x14ac:dyDescent="0.25">
      <c r="A77" s="128"/>
      <c r="B77" s="98"/>
      <c r="C77" s="98"/>
      <c r="D77" s="98"/>
      <c r="E77" s="98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100"/>
    </row>
    <row r="78" spans="1:17" s="132" customFormat="1" ht="15" hidden="1" customHeight="1" x14ac:dyDescent="0.25">
      <c r="A78" s="128"/>
      <c r="B78" s="98"/>
      <c r="C78" s="98"/>
      <c r="D78" s="98"/>
      <c r="E78" s="98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100"/>
    </row>
    <row r="79" spans="1:17" s="132" customFormat="1" ht="15" hidden="1" customHeight="1" x14ac:dyDescent="0.25">
      <c r="A79" s="129"/>
      <c r="B79" s="110"/>
      <c r="C79" s="110"/>
      <c r="D79" s="110"/>
      <c r="E79" s="11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3"/>
    </row>
    <row r="80" spans="1:17" s="135" customFormat="1" ht="15.75" customHeight="1" x14ac:dyDescent="0.25">
      <c r="A80" s="1634" t="s">
        <v>777</v>
      </c>
      <c r="B80" s="1628" t="s">
        <v>834</v>
      </c>
      <c r="C80" s="1628" t="s">
        <v>834</v>
      </c>
      <c r="D80" s="1628"/>
      <c r="E80" s="1628"/>
      <c r="F80" s="256"/>
      <c r="G80" s="256"/>
      <c r="H80" s="1631" t="s">
        <v>826</v>
      </c>
      <c r="I80" s="1631"/>
      <c r="J80" s="1631"/>
      <c r="K80" s="1631"/>
      <c r="L80" s="1631" t="s">
        <v>827</v>
      </c>
      <c r="M80" s="1631"/>
      <c r="N80" s="1631"/>
      <c r="O80" s="1631"/>
      <c r="P80" s="1628" t="s">
        <v>781</v>
      </c>
      <c r="Q80" s="1637" t="s">
        <v>782</v>
      </c>
    </row>
    <row r="81" spans="1:17" s="135" customFormat="1" x14ac:dyDescent="0.25">
      <c r="A81" s="1635"/>
      <c r="B81" s="1629"/>
      <c r="C81" s="1629"/>
      <c r="D81" s="1629"/>
      <c r="E81" s="1629"/>
      <c r="F81" s="1632" t="s">
        <v>783</v>
      </c>
      <c r="G81" s="1632"/>
      <c r="H81" s="1632" t="s">
        <v>784</v>
      </c>
      <c r="I81" s="1632"/>
      <c r="J81" s="1632" t="s">
        <v>785</v>
      </c>
      <c r="K81" s="1632"/>
      <c r="L81" s="1632" t="s">
        <v>784</v>
      </c>
      <c r="M81" s="1632"/>
      <c r="N81" s="1632" t="s">
        <v>785</v>
      </c>
      <c r="O81" s="1632"/>
      <c r="P81" s="1629"/>
      <c r="Q81" s="1638"/>
    </row>
    <row r="82" spans="1:17" s="135" customFormat="1" x14ac:dyDescent="0.25">
      <c r="A82" s="1635"/>
      <c r="B82" s="1629"/>
      <c r="C82" s="1629"/>
      <c r="D82" s="1629"/>
      <c r="E82" s="1629"/>
      <c r="F82" s="1632" t="s">
        <v>786</v>
      </c>
      <c r="G82" s="1632"/>
      <c r="H82" s="1632" t="s">
        <v>786</v>
      </c>
      <c r="I82" s="1632"/>
      <c r="J82" s="1632" t="s">
        <v>786</v>
      </c>
      <c r="K82" s="1632"/>
      <c r="L82" s="1632" t="s">
        <v>786</v>
      </c>
      <c r="M82" s="1632"/>
      <c r="N82" s="1632" t="s">
        <v>786</v>
      </c>
      <c r="O82" s="1632"/>
      <c r="P82" s="1629"/>
      <c r="Q82" s="1638"/>
    </row>
    <row r="83" spans="1:17" s="135" customFormat="1" ht="15.75" thickBot="1" x14ac:dyDescent="0.3">
      <c r="A83" s="1636"/>
      <c r="B83" s="1630"/>
      <c r="C83" s="1630"/>
      <c r="D83" s="1630"/>
      <c r="E83" s="1630"/>
      <c r="F83" s="230" t="s">
        <v>787</v>
      </c>
      <c r="G83" s="230" t="s">
        <v>777</v>
      </c>
      <c r="H83" s="230" t="s">
        <v>787</v>
      </c>
      <c r="I83" s="230" t="s">
        <v>777</v>
      </c>
      <c r="J83" s="230" t="s">
        <v>787</v>
      </c>
      <c r="K83" s="230" t="s">
        <v>777</v>
      </c>
      <c r="L83" s="230" t="s">
        <v>787</v>
      </c>
      <c r="M83" s="230" t="s">
        <v>777</v>
      </c>
      <c r="N83" s="230" t="s">
        <v>787</v>
      </c>
      <c r="O83" s="230" t="s">
        <v>777</v>
      </c>
      <c r="P83" s="1630"/>
      <c r="Q83" s="1639"/>
    </row>
    <row r="84" spans="1:17" s="132" customFormat="1" x14ac:dyDescent="0.25">
      <c r="A84" s="130" t="s">
        <v>788</v>
      </c>
      <c r="B84" s="111" t="s">
        <v>835</v>
      </c>
      <c r="C84" s="111" t="s">
        <v>836</v>
      </c>
      <c r="D84" s="111"/>
      <c r="E84" s="111"/>
      <c r="F84" s="114" t="s">
        <v>810</v>
      </c>
      <c r="G84" s="114" t="s">
        <v>811</v>
      </c>
      <c r="H84" s="114" t="s">
        <v>807</v>
      </c>
      <c r="I84" s="114" t="s">
        <v>808</v>
      </c>
      <c r="J84" s="114" t="s">
        <v>810</v>
      </c>
      <c r="K84" s="114" t="s">
        <v>811</v>
      </c>
      <c r="L84" s="114" t="s">
        <v>807</v>
      </c>
      <c r="M84" s="114" t="s">
        <v>808</v>
      </c>
      <c r="N84" s="114" t="s">
        <v>810</v>
      </c>
      <c r="O84" s="114" t="s">
        <v>811</v>
      </c>
      <c r="P84" s="114" t="s">
        <v>790</v>
      </c>
      <c r="Q84" s="115">
        <v>45016</v>
      </c>
    </row>
    <row r="85" spans="1:17" s="132" customFormat="1" x14ac:dyDescent="0.25">
      <c r="A85" s="128" t="s">
        <v>788</v>
      </c>
      <c r="B85" s="98" t="s">
        <v>835</v>
      </c>
      <c r="C85" s="98" t="s">
        <v>837</v>
      </c>
      <c r="D85" s="98"/>
      <c r="E85" s="98"/>
      <c r="F85" s="99" t="s">
        <v>823</v>
      </c>
      <c r="G85" s="99" t="s">
        <v>838</v>
      </c>
      <c r="H85" s="99" t="s">
        <v>807</v>
      </c>
      <c r="I85" s="99" t="s">
        <v>808</v>
      </c>
      <c r="J85" s="99" t="s">
        <v>823</v>
      </c>
      <c r="K85" s="99" t="s">
        <v>838</v>
      </c>
      <c r="L85" s="99" t="s">
        <v>807</v>
      </c>
      <c r="M85" s="99" t="s">
        <v>808</v>
      </c>
      <c r="N85" s="99" t="s">
        <v>823</v>
      </c>
      <c r="O85" s="99" t="s">
        <v>838</v>
      </c>
      <c r="P85" s="99" t="s">
        <v>790</v>
      </c>
      <c r="Q85" s="100">
        <v>45016</v>
      </c>
    </row>
    <row r="86" spans="1:17" s="132" customFormat="1" x14ac:dyDescent="0.25">
      <c r="A86" s="128" t="s">
        <v>788</v>
      </c>
      <c r="B86" s="98" t="s">
        <v>835</v>
      </c>
      <c r="C86" s="98" t="s">
        <v>839</v>
      </c>
      <c r="D86" s="98"/>
      <c r="E86" s="98"/>
      <c r="F86" s="99" t="s">
        <v>823</v>
      </c>
      <c r="G86" s="99" t="s">
        <v>838</v>
      </c>
      <c r="H86" s="99" t="s">
        <v>807</v>
      </c>
      <c r="I86" s="99" t="s">
        <v>808</v>
      </c>
      <c r="J86" s="99" t="s">
        <v>823</v>
      </c>
      <c r="K86" s="99" t="s">
        <v>838</v>
      </c>
      <c r="L86" s="99" t="s">
        <v>807</v>
      </c>
      <c r="M86" s="99" t="s">
        <v>808</v>
      </c>
      <c r="N86" s="99" t="s">
        <v>823</v>
      </c>
      <c r="O86" s="99" t="s">
        <v>838</v>
      </c>
      <c r="P86" s="99" t="s">
        <v>790</v>
      </c>
      <c r="Q86" s="100">
        <v>45016</v>
      </c>
    </row>
    <row r="87" spans="1:17" s="132" customFormat="1" x14ac:dyDescent="0.25">
      <c r="A87" s="128" t="s">
        <v>788</v>
      </c>
      <c r="B87" s="98" t="s">
        <v>835</v>
      </c>
      <c r="C87" s="98" t="s">
        <v>840</v>
      </c>
      <c r="D87" s="98"/>
      <c r="E87" s="98"/>
      <c r="F87" s="99" t="s">
        <v>841</v>
      </c>
      <c r="G87" s="99" t="s">
        <v>842</v>
      </c>
      <c r="H87" s="99" t="s">
        <v>843</v>
      </c>
      <c r="I87" s="99" t="s">
        <v>844</v>
      </c>
      <c r="J87" s="99" t="s">
        <v>841</v>
      </c>
      <c r="K87" s="99" t="s">
        <v>842</v>
      </c>
      <c r="L87" s="99" t="s">
        <v>843</v>
      </c>
      <c r="M87" s="99" t="s">
        <v>844</v>
      </c>
      <c r="N87" s="99" t="s">
        <v>841</v>
      </c>
      <c r="O87" s="99" t="s">
        <v>842</v>
      </c>
      <c r="P87" s="99" t="s">
        <v>790</v>
      </c>
      <c r="Q87" s="100">
        <v>45016</v>
      </c>
    </row>
    <row r="88" spans="1:17" s="132" customFormat="1" x14ac:dyDescent="0.25">
      <c r="A88" s="128" t="s">
        <v>788</v>
      </c>
      <c r="B88" s="98" t="s">
        <v>835</v>
      </c>
      <c r="C88" s="98" t="s">
        <v>21</v>
      </c>
      <c r="D88" s="98"/>
      <c r="E88" s="98"/>
      <c r="F88" s="99" t="s">
        <v>798</v>
      </c>
      <c r="G88" s="99" t="s">
        <v>799</v>
      </c>
      <c r="H88" s="99" t="s">
        <v>792</v>
      </c>
      <c r="I88" s="99" t="s">
        <v>800</v>
      </c>
      <c r="J88" s="99" t="s">
        <v>798</v>
      </c>
      <c r="K88" s="99" t="s">
        <v>799</v>
      </c>
      <c r="L88" s="99" t="s">
        <v>792</v>
      </c>
      <c r="M88" s="99" t="s">
        <v>800</v>
      </c>
      <c r="N88" s="99" t="s">
        <v>798</v>
      </c>
      <c r="O88" s="99" t="s">
        <v>799</v>
      </c>
      <c r="P88" s="99" t="s">
        <v>790</v>
      </c>
      <c r="Q88" s="100">
        <v>45016</v>
      </c>
    </row>
    <row r="89" spans="1:17" s="132" customFormat="1" x14ac:dyDescent="0.25">
      <c r="A89" s="128" t="s">
        <v>788</v>
      </c>
      <c r="B89" s="98" t="s">
        <v>845</v>
      </c>
      <c r="C89" s="98" t="s">
        <v>846</v>
      </c>
      <c r="D89" s="98"/>
      <c r="E89" s="98"/>
      <c r="F89" s="99" t="s">
        <v>829</v>
      </c>
      <c r="G89" s="99" t="s">
        <v>847</v>
      </c>
      <c r="H89" s="99" t="s">
        <v>807</v>
      </c>
      <c r="I89" s="99" t="s">
        <v>808</v>
      </c>
      <c r="J89" s="99" t="s">
        <v>829</v>
      </c>
      <c r="K89" s="99" t="s">
        <v>847</v>
      </c>
      <c r="L89" s="99" t="s">
        <v>807</v>
      </c>
      <c r="M89" s="99" t="s">
        <v>808</v>
      </c>
      <c r="N89" s="99" t="s">
        <v>829</v>
      </c>
      <c r="O89" s="99" t="s">
        <v>847</v>
      </c>
      <c r="P89" s="99" t="s">
        <v>790</v>
      </c>
      <c r="Q89" s="100">
        <v>45016</v>
      </c>
    </row>
    <row r="90" spans="1:17" s="132" customFormat="1" x14ac:dyDescent="0.25">
      <c r="A90" s="128" t="s">
        <v>788</v>
      </c>
      <c r="B90" s="98" t="s">
        <v>845</v>
      </c>
      <c r="C90" s="98" t="s">
        <v>848</v>
      </c>
      <c r="D90" s="98"/>
      <c r="E90" s="98"/>
      <c r="F90" s="99" t="s">
        <v>849</v>
      </c>
      <c r="G90" s="99" t="s">
        <v>850</v>
      </c>
      <c r="H90" s="99" t="s">
        <v>814</v>
      </c>
      <c r="I90" s="99" t="s">
        <v>851</v>
      </c>
      <c r="J90" s="99" t="s">
        <v>849</v>
      </c>
      <c r="K90" s="99" t="s">
        <v>850</v>
      </c>
      <c r="L90" s="99" t="s">
        <v>814</v>
      </c>
      <c r="M90" s="99" t="s">
        <v>851</v>
      </c>
      <c r="N90" s="99" t="s">
        <v>849</v>
      </c>
      <c r="O90" s="99" t="s">
        <v>850</v>
      </c>
      <c r="P90" s="99" t="s">
        <v>790</v>
      </c>
      <c r="Q90" s="100">
        <v>45016</v>
      </c>
    </row>
    <row r="91" spans="1:17" s="132" customFormat="1" ht="15.75" thickBot="1" x14ac:dyDescent="0.3">
      <c r="A91" s="128" t="s">
        <v>812</v>
      </c>
      <c r="B91" s="98" t="s">
        <v>835</v>
      </c>
      <c r="C91" s="98" t="s">
        <v>852</v>
      </c>
      <c r="D91" s="98"/>
      <c r="E91" s="98"/>
      <c r="F91" s="99" t="s">
        <v>829</v>
      </c>
      <c r="G91" s="99" t="s">
        <v>829</v>
      </c>
      <c r="H91" s="99" t="s">
        <v>814</v>
      </c>
      <c r="I91" s="99" t="s">
        <v>814</v>
      </c>
      <c r="J91" s="99" t="s">
        <v>829</v>
      </c>
      <c r="K91" s="99" t="s">
        <v>829</v>
      </c>
      <c r="L91" s="99" t="s">
        <v>814</v>
      </c>
      <c r="M91" s="99" t="s">
        <v>814</v>
      </c>
      <c r="N91" s="99" t="s">
        <v>829</v>
      </c>
      <c r="O91" s="99" t="s">
        <v>829</v>
      </c>
      <c r="P91" s="99" t="s">
        <v>813</v>
      </c>
      <c r="Q91" s="100">
        <v>45016</v>
      </c>
    </row>
    <row r="92" spans="1:17" s="132" customFormat="1" ht="15" hidden="1" customHeight="1" x14ac:dyDescent="0.25">
      <c r="A92" s="128"/>
      <c r="B92" s="98"/>
      <c r="C92" s="98"/>
      <c r="D92" s="98"/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100"/>
    </row>
    <row r="93" spans="1:17" s="132" customFormat="1" ht="15" hidden="1" customHeight="1" x14ac:dyDescent="0.25">
      <c r="A93" s="128"/>
      <c r="B93" s="98"/>
      <c r="C93" s="98"/>
      <c r="D93" s="98"/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100"/>
    </row>
    <row r="94" spans="1:17" s="132" customFormat="1" ht="15" hidden="1" customHeight="1" x14ac:dyDescent="0.25">
      <c r="A94" s="128"/>
      <c r="B94" s="98"/>
      <c r="C94" s="98"/>
      <c r="D94" s="98"/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100"/>
    </row>
    <row r="95" spans="1:17" s="132" customFormat="1" ht="15" hidden="1" customHeight="1" x14ac:dyDescent="0.25">
      <c r="A95" s="128"/>
      <c r="B95" s="98"/>
      <c r="C95" s="98"/>
      <c r="D95" s="98"/>
      <c r="E95" s="98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100"/>
    </row>
    <row r="96" spans="1:17" s="132" customFormat="1" ht="15" hidden="1" customHeight="1" x14ac:dyDescent="0.25">
      <c r="A96" s="128"/>
      <c r="B96" s="98"/>
      <c r="C96" s="98"/>
      <c r="D96" s="98"/>
      <c r="E96" s="98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100"/>
    </row>
    <row r="97" spans="1:17" s="132" customFormat="1" ht="15" hidden="1" customHeight="1" x14ac:dyDescent="0.25">
      <c r="A97" s="128"/>
      <c r="B97" s="98"/>
      <c r="C97" s="98"/>
      <c r="D97" s="98"/>
      <c r="E97" s="98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100"/>
    </row>
    <row r="98" spans="1:17" s="132" customFormat="1" ht="15" hidden="1" customHeight="1" x14ac:dyDescent="0.25">
      <c r="A98" s="128"/>
      <c r="B98" s="98"/>
      <c r="C98" s="98"/>
      <c r="D98" s="98"/>
      <c r="E98" s="98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100"/>
    </row>
    <row r="99" spans="1:17" s="132" customFormat="1" ht="15" hidden="1" customHeight="1" x14ac:dyDescent="0.25">
      <c r="A99" s="129"/>
      <c r="B99" s="110"/>
      <c r="C99" s="110"/>
      <c r="D99" s="110"/>
      <c r="E99" s="110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3"/>
    </row>
    <row r="100" spans="1:17" s="135" customFormat="1" ht="15.75" customHeight="1" x14ac:dyDescent="0.25">
      <c r="A100" s="1634" t="s">
        <v>777</v>
      </c>
      <c r="B100" s="1628" t="s">
        <v>853</v>
      </c>
      <c r="C100" s="1628"/>
      <c r="D100" s="1628"/>
      <c r="E100" s="1628"/>
      <c r="F100" s="256"/>
      <c r="G100" s="256"/>
      <c r="H100" s="1631"/>
      <c r="I100" s="1631"/>
      <c r="J100" s="1631"/>
      <c r="K100" s="1631" t="s">
        <v>854</v>
      </c>
      <c r="L100" s="1631"/>
      <c r="M100" s="1631"/>
      <c r="N100" s="1631"/>
      <c r="O100" s="1631"/>
      <c r="P100" s="1628" t="s">
        <v>781</v>
      </c>
      <c r="Q100" s="1637" t="s">
        <v>782</v>
      </c>
    </row>
    <row r="101" spans="1:17" s="135" customFormat="1" x14ac:dyDescent="0.25">
      <c r="A101" s="1635"/>
      <c r="B101" s="1629"/>
      <c r="C101" s="1629"/>
      <c r="D101" s="1629"/>
      <c r="E101" s="1629"/>
      <c r="F101" s="1632"/>
      <c r="G101" s="1632"/>
      <c r="H101" s="1632"/>
      <c r="I101" s="1632"/>
      <c r="J101" s="1632"/>
      <c r="K101" s="1632"/>
      <c r="L101" s="1632"/>
      <c r="M101" s="1632"/>
      <c r="N101" s="1632"/>
      <c r="O101" s="1632"/>
      <c r="P101" s="1629"/>
      <c r="Q101" s="1638"/>
    </row>
    <row r="102" spans="1:17" s="135" customFormat="1" x14ac:dyDescent="0.25">
      <c r="A102" s="1635"/>
      <c r="B102" s="1629"/>
      <c r="C102" s="1629"/>
      <c r="D102" s="1629"/>
      <c r="E102" s="1629"/>
      <c r="F102" s="1632"/>
      <c r="G102" s="1632"/>
      <c r="H102" s="1632"/>
      <c r="I102" s="1632"/>
      <c r="J102" s="1632"/>
      <c r="K102" s="1632"/>
      <c r="L102" s="1632" t="s">
        <v>786</v>
      </c>
      <c r="M102" s="1632"/>
      <c r="N102" s="1632"/>
      <c r="O102" s="1632"/>
      <c r="P102" s="1629"/>
      <c r="Q102" s="1638"/>
    </row>
    <row r="103" spans="1:17" s="135" customFormat="1" ht="15.75" thickBot="1" x14ac:dyDescent="0.3">
      <c r="A103" s="1636"/>
      <c r="B103" s="1630"/>
      <c r="C103" s="1630"/>
      <c r="D103" s="1630"/>
      <c r="E103" s="1630"/>
      <c r="F103" s="230"/>
      <c r="G103" s="230"/>
      <c r="H103" s="230"/>
      <c r="I103" s="230"/>
      <c r="J103" s="230"/>
      <c r="K103" s="230"/>
      <c r="L103" s="230" t="s">
        <v>787</v>
      </c>
      <c r="M103" s="230"/>
      <c r="N103" s="230" t="s">
        <v>777</v>
      </c>
      <c r="O103" s="230"/>
      <c r="P103" s="1630"/>
      <c r="Q103" s="1639"/>
    </row>
    <row r="104" spans="1:17" s="132" customFormat="1" x14ac:dyDescent="0.25">
      <c r="A104" s="130" t="s">
        <v>788</v>
      </c>
      <c r="B104" s="111" t="s">
        <v>855</v>
      </c>
      <c r="C104" s="111" t="s">
        <v>856</v>
      </c>
      <c r="D104" s="111"/>
      <c r="E104" s="111"/>
      <c r="F104" s="111"/>
      <c r="G104" s="111"/>
      <c r="H104" s="111"/>
      <c r="I104" s="111"/>
      <c r="J104" s="111"/>
      <c r="K104" s="114"/>
      <c r="L104" s="114"/>
      <c r="M104" s="114"/>
      <c r="N104" s="114" t="s">
        <v>794</v>
      </c>
      <c r="O104" s="114" t="s">
        <v>795</v>
      </c>
      <c r="P104" s="114" t="s">
        <v>813</v>
      </c>
      <c r="Q104" s="115">
        <v>45016</v>
      </c>
    </row>
    <row r="105" spans="1:17" s="132" customFormat="1" x14ac:dyDescent="0.25">
      <c r="A105" s="128" t="s">
        <v>788</v>
      </c>
      <c r="B105" s="98" t="s">
        <v>857</v>
      </c>
      <c r="C105" s="98" t="s">
        <v>858</v>
      </c>
      <c r="D105" s="98"/>
      <c r="E105" s="98"/>
      <c r="F105" s="98"/>
      <c r="G105" s="98"/>
      <c r="H105" s="98"/>
      <c r="I105" s="98"/>
      <c r="J105" s="98"/>
      <c r="K105" s="99"/>
      <c r="L105" s="99"/>
      <c r="M105" s="99"/>
      <c r="N105" s="99" t="s">
        <v>803</v>
      </c>
      <c r="O105" s="99" t="s">
        <v>804</v>
      </c>
      <c r="P105" s="99" t="s">
        <v>813</v>
      </c>
      <c r="Q105" s="100">
        <v>45016</v>
      </c>
    </row>
    <row r="106" spans="1:17" s="132" customFormat="1" x14ac:dyDescent="0.25">
      <c r="A106" s="128" t="s">
        <v>788</v>
      </c>
      <c r="B106" s="98" t="s">
        <v>857</v>
      </c>
      <c r="C106" s="98" t="s">
        <v>859</v>
      </c>
      <c r="D106" s="98"/>
      <c r="E106" s="98"/>
      <c r="F106" s="98"/>
      <c r="G106" s="98"/>
      <c r="H106" s="98"/>
      <c r="I106" s="98"/>
      <c r="J106" s="98"/>
      <c r="K106" s="99"/>
      <c r="L106" s="99"/>
      <c r="M106" s="99"/>
      <c r="N106" s="99" t="s">
        <v>805</v>
      </c>
      <c r="O106" s="99" t="s">
        <v>806</v>
      </c>
      <c r="P106" s="99" t="s">
        <v>813</v>
      </c>
      <c r="Q106" s="100">
        <v>45016</v>
      </c>
    </row>
    <row r="107" spans="1:17" s="132" customFormat="1" x14ac:dyDescent="0.25">
      <c r="A107" s="128" t="s">
        <v>788</v>
      </c>
      <c r="B107" s="98" t="s">
        <v>855</v>
      </c>
      <c r="C107" s="98" t="s">
        <v>860</v>
      </c>
      <c r="D107" s="98"/>
      <c r="E107" s="98"/>
      <c r="F107" s="98"/>
      <c r="G107" s="98"/>
      <c r="H107" s="98"/>
      <c r="I107" s="98"/>
      <c r="J107" s="98"/>
      <c r="K107" s="99"/>
      <c r="L107" s="99"/>
      <c r="M107" s="99"/>
      <c r="N107" s="99" t="s">
        <v>805</v>
      </c>
      <c r="O107" s="99" t="s">
        <v>806</v>
      </c>
      <c r="P107" s="99" t="s">
        <v>813</v>
      </c>
      <c r="Q107" s="100">
        <v>45016</v>
      </c>
    </row>
    <row r="108" spans="1:17" s="132" customFormat="1" x14ac:dyDescent="0.25">
      <c r="A108" s="128" t="s">
        <v>788</v>
      </c>
      <c r="B108" s="98" t="s">
        <v>855</v>
      </c>
      <c r="C108" s="98" t="s">
        <v>861</v>
      </c>
      <c r="D108" s="98"/>
      <c r="E108" s="98"/>
      <c r="F108" s="98"/>
      <c r="G108" s="98"/>
      <c r="H108" s="98"/>
      <c r="I108" s="98"/>
      <c r="J108" s="98"/>
      <c r="K108" s="99"/>
      <c r="L108" s="99"/>
      <c r="M108" s="99"/>
      <c r="N108" s="99" t="s">
        <v>803</v>
      </c>
      <c r="O108" s="99" t="s">
        <v>804</v>
      </c>
      <c r="P108" s="99" t="s">
        <v>813</v>
      </c>
      <c r="Q108" s="100">
        <v>45016</v>
      </c>
    </row>
    <row r="109" spans="1:17" s="132" customFormat="1" x14ac:dyDescent="0.25">
      <c r="A109" s="128" t="s">
        <v>788</v>
      </c>
      <c r="B109" s="98" t="s">
        <v>857</v>
      </c>
      <c r="C109" s="98" t="s">
        <v>862</v>
      </c>
      <c r="D109" s="98"/>
      <c r="E109" s="98"/>
      <c r="F109" s="98"/>
      <c r="G109" s="98"/>
      <c r="H109" s="98"/>
      <c r="I109" s="98"/>
      <c r="J109" s="98"/>
      <c r="K109" s="99"/>
      <c r="L109" s="99"/>
      <c r="M109" s="99"/>
      <c r="N109" s="99" t="s">
        <v>805</v>
      </c>
      <c r="O109" s="99" t="s">
        <v>806</v>
      </c>
      <c r="P109" s="99"/>
      <c r="Q109" s="100">
        <v>45016</v>
      </c>
    </row>
    <row r="110" spans="1:17" s="132" customFormat="1" x14ac:dyDescent="0.25">
      <c r="A110" s="128" t="s">
        <v>788</v>
      </c>
      <c r="B110" s="98" t="s">
        <v>855</v>
      </c>
      <c r="C110" s="98" t="s">
        <v>863</v>
      </c>
      <c r="D110" s="98"/>
      <c r="E110" s="98"/>
      <c r="F110" s="98"/>
      <c r="G110" s="98"/>
      <c r="H110" s="98"/>
      <c r="I110" s="98"/>
      <c r="J110" s="98"/>
      <c r="K110" s="99"/>
      <c r="L110" s="99"/>
      <c r="M110" s="99"/>
      <c r="N110" s="99" t="s">
        <v>801</v>
      </c>
      <c r="O110" s="99" t="s">
        <v>802</v>
      </c>
      <c r="P110" s="99" t="s">
        <v>813</v>
      </c>
      <c r="Q110" s="100">
        <v>45016</v>
      </c>
    </row>
    <row r="111" spans="1:17" s="132" customFormat="1" x14ac:dyDescent="0.25">
      <c r="A111" s="128" t="s">
        <v>788</v>
      </c>
      <c r="B111" s="98" t="s">
        <v>855</v>
      </c>
      <c r="C111" s="98" t="s">
        <v>864</v>
      </c>
      <c r="D111" s="98"/>
      <c r="E111" s="98"/>
      <c r="F111" s="98"/>
      <c r="G111" s="98"/>
      <c r="H111" s="98"/>
      <c r="I111" s="98"/>
      <c r="J111" s="98"/>
      <c r="K111" s="99"/>
      <c r="L111" s="99"/>
      <c r="M111" s="99"/>
      <c r="N111" s="99" t="s">
        <v>801</v>
      </c>
      <c r="O111" s="99" t="s">
        <v>802</v>
      </c>
      <c r="P111" s="99" t="s">
        <v>813</v>
      </c>
      <c r="Q111" s="100">
        <v>45016</v>
      </c>
    </row>
    <row r="112" spans="1:17" s="132" customFormat="1" x14ac:dyDescent="0.25">
      <c r="A112" s="128" t="s">
        <v>788</v>
      </c>
      <c r="B112" s="98" t="s">
        <v>857</v>
      </c>
      <c r="C112" s="98" t="s">
        <v>865</v>
      </c>
      <c r="D112" s="98"/>
      <c r="E112" s="98"/>
      <c r="F112" s="98"/>
      <c r="G112" s="98"/>
      <c r="H112" s="98"/>
      <c r="I112" s="98"/>
      <c r="J112" s="98"/>
      <c r="K112" s="99"/>
      <c r="L112" s="99"/>
      <c r="M112" s="99"/>
      <c r="N112" s="99" t="s">
        <v>849</v>
      </c>
      <c r="O112" s="99" t="s">
        <v>850</v>
      </c>
      <c r="P112" s="99"/>
      <c r="Q112" s="100">
        <v>45016</v>
      </c>
    </row>
    <row r="113" spans="1:17" s="132" customFormat="1" x14ac:dyDescent="0.25">
      <c r="A113" s="128" t="s">
        <v>788</v>
      </c>
      <c r="B113" s="98" t="s">
        <v>857</v>
      </c>
      <c r="C113" s="98" t="s">
        <v>866</v>
      </c>
      <c r="D113" s="98"/>
      <c r="E113" s="98"/>
      <c r="F113" s="98"/>
      <c r="G113" s="98"/>
      <c r="H113" s="98"/>
      <c r="I113" s="98"/>
      <c r="J113" s="98"/>
      <c r="K113" s="99"/>
      <c r="L113" s="99"/>
      <c r="M113" s="99"/>
      <c r="N113" s="99" t="s">
        <v>798</v>
      </c>
      <c r="O113" s="99" t="s">
        <v>799</v>
      </c>
      <c r="P113" s="99"/>
      <c r="Q113" s="100">
        <v>45016</v>
      </c>
    </row>
    <row r="114" spans="1:17" s="132" customFormat="1" x14ac:dyDescent="0.25">
      <c r="A114" s="128" t="s">
        <v>788</v>
      </c>
      <c r="B114" s="98" t="s">
        <v>855</v>
      </c>
      <c r="C114" s="98" t="s">
        <v>867</v>
      </c>
      <c r="D114" s="98"/>
      <c r="E114" s="98"/>
      <c r="F114" s="98"/>
      <c r="G114" s="98"/>
      <c r="H114" s="98"/>
      <c r="I114" s="98"/>
      <c r="J114" s="98"/>
      <c r="K114" s="99"/>
      <c r="L114" s="99"/>
      <c r="M114" s="99"/>
      <c r="N114" s="99" t="s">
        <v>868</v>
      </c>
      <c r="O114" s="99" t="s">
        <v>869</v>
      </c>
      <c r="P114" s="99" t="s">
        <v>790</v>
      </c>
      <c r="Q114" s="100">
        <v>45016</v>
      </c>
    </row>
    <row r="115" spans="1:17" s="132" customFormat="1" x14ac:dyDescent="0.25">
      <c r="A115" s="128" t="s">
        <v>788</v>
      </c>
      <c r="B115" s="98" t="s">
        <v>855</v>
      </c>
      <c r="C115" s="98" t="s">
        <v>870</v>
      </c>
      <c r="D115" s="98"/>
      <c r="E115" s="98"/>
      <c r="F115" s="98"/>
      <c r="G115" s="98"/>
      <c r="H115" s="98"/>
      <c r="I115" s="98"/>
      <c r="J115" s="98"/>
      <c r="K115" s="99"/>
      <c r="L115" s="99"/>
      <c r="M115" s="99"/>
      <c r="N115" s="99" t="s">
        <v>849</v>
      </c>
      <c r="O115" s="99" t="s">
        <v>850</v>
      </c>
      <c r="P115" s="99" t="s">
        <v>813</v>
      </c>
      <c r="Q115" s="100">
        <v>45016</v>
      </c>
    </row>
    <row r="116" spans="1:17" s="132" customFormat="1" x14ac:dyDescent="0.25">
      <c r="A116" s="128" t="s">
        <v>788</v>
      </c>
      <c r="B116" s="98" t="s">
        <v>857</v>
      </c>
      <c r="C116" s="98" t="s">
        <v>871</v>
      </c>
      <c r="D116" s="98"/>
      <c r="E116" s="98"/>
      <c r="F116" s="98"/>
      <c r="G116" s="98"/>
      <c r="H116" s="98"/>
      <c r="I116" s="98"/>
      <c r="J116" s="98"/>
      <c r="K116" s="99"/>
      <c r="L116" s="99"/>
      <c r="M116" s="99"/>
      <c r="N116" s="99" t="s">
        <v>801</v>
      </c>
      <c r="O116" s="99" t="s">
        <v>802</v>
      </c>
      <c r="P116" s="99" t="s">
        <v>830</v>
      </c>
      <c r="Q116" s="100">
        <v>45016</v>
      </c>
    </row>
    <row r="117" spans="1:17" s="132" customFormat="1" x14ac:dyDescent="0.25">
      <c r="A117" s="128" t="s">
        <v>788</v>
      </c>
      <c r="B117" s="98" t="s">
        <v>855</v>
      </c>
      <c r="C117" s="98" t="s">
        <v>872</v>
      </c>
      <c r="D117" s="98"/>
      <c r="E117" s="98"/>
      <c r="F117" s="98"/>
      <c r="G117" s="98"/>
      <c r="H117" s="98"/>
      <c r="I117" s="98"/>
      <c r="J117" s="98"/>
      <c r="K117" s="99"/>
      <c r="L117" s="99"/>
      <c r="M117" s="99"/>
      <c r="N117" s="99" t="s">
        <v>798</v>
      </c>
      <c r="O117" s="99" t="s">
        <v>799</v>
      </c>
      <c r="P117" s="99"/>
      <c r="Q117" s="100">
        <v>45016</v>
      </c>
    </row>
    <row r="118" spans="1:17" s="132" customFormat="1" x14ac:dyDescent="0.25">
      <c r="A118" s="128" t="s">
        <v>815</v>
      </c>
      <c r="B118" s="98" t="s">
        <v>855</v>
      </c>
      <c r="C118" s="98" t="s">
        <v>856</v>
      </c>
      <c r="D118" s="98"/>
      <c r="E118" s="98"/>
      <c r="F118" s="98"/>
      <c r="G118" s="98"/>
      <c r="H118" s="98"/>
      <c r="I118" s="98"/>
      <c r="J118" s="98"/>
      <c r="K118" s="99"/>
      <c r="L118" s="99"/>
      <c r="M118" s="99"/>
      <c r="N118" s="99" t="s">
        <v>803</v>
      </c>
      <c r="O118" s="99" t="s">
        <v>873</v>
      </c>
      <c r="P118" s="99"/>
      <c r="Q118" s="100">
        <v>45016</v>
      </c>
    </row>
    <row r="119" spans="1:17" s="132" customFormat="1" x14ac:dyDescent="0.25">
      <c r="A119" s="128" t="s">
        <v>815</v>
      </c>
      <c r="B119" s="98" t="s">
        <v>857</v>
      </c>
      <c r="C119" s="98" t="s">
        <v>858</v>
      </c>
      <c r="D119" s="98"/>
      <c r="E119" s="98"/>
      <c r="F119" s="98"/>
      <c r="G119" s="98"/>
      <c r="H119" s="98"/>
      <c r="I119" s="98"/>
      <c r="J119" s="98"/>
      <c r="K119" s="99"/>
      <c r="L119" s="99"/>
      <c r="M119" s="99"/>
      <c r="N119" s="99" t="s">
        <v>849</v>
      </c>
      <c r="O119" s="99" t="s">
        <v>874</v>
      </c>
      <c r="P119" s="99"/>
      <c r="Q119" s="100">
        <v>45016</v>
      </c>
    </row>
    <row r="120" spans="1:17" s="132" customFormat="1" x14ac:dyDescent="0.25">
      <c r="A120" s="128" t="s">
        <v>815</v>
      </c>
      <c r="B120" s="98" t="s">
        <v>855</v>
      </c>
      <c r="C120" s="98" t="s">
        <v>304</v>
      </c>
      <c r="D120" s="98"/>
      <c r="E120" s="98"/>
      <c r="F120" s="98"/>
      <c r="G120" s="98"/>
      <c r="H120" s="98"/>
      <c r="I120" s="98"/>
      <c r="J120" s="98"/>
      <c r="K120" s="99"/>
      <c r="L120" s="99"/>
      <c r="M120" s="99"/>
      <c r="N120" s="99" t="s">
        <v>794</v>
      </c>
      <c r="O120" s="99" t="s">
        <v>816</v>
      </c>
      <c r="P120" s="99"/>
      <c r="Q120" s="100">
        <v>45016</v>
      </c>
    </row>
    <row r="121" spans="1:17" s="132" customFormat="1" x14ac:dyDescent="0.25">
      <c r="A121" s="128" t="s">
        <v>815</v>
      </c>
      <c r="B121" s="98" t="s">
        <v>855</v>
      </c>
      <c r="C121" s="98" t="s">
        <v>861</v>
      </c>
      <c r="D121" s="98"/>
      <c r="E121" s="98"/>
      <c r="F121" s="98"/>
      <c r="G121" s="98"/>
      <c r="H121" s="98"/>
      <c r="I121" s="98"/>
      <c r="J121" s="98"/>
      <c r="K121" s="99"/>
      <c r="L121" s="99"/>
      <c r="M121" s="99"/>
      <c r="N121" s="99" t="s">
        <v>849</v>
      </c>
      <c r="O121" s="99" t="s">
        <v>874</v>
      </c>
      <c r="P121" s="99"/>
      <c r="Q121" s="100">
        <v>45016</v>
      </c>
    </row>
    <row r="122" spans="1:17" s="132" customFormat="1" x14ac:dyDescent="0.25">
      <c r="A122" s="128" t="s">
        <v>815</v>
      </c>
      <c r="B122" s="98" t="s">
        <v>855</v>
      </c>
      <c r="C122" s="98" t="s">
        <v>875</v>
      </c>
      <c r="D122" s="98"/>
      <c r="E122" s="98"/>
      <c r="F122" s="98"/>
      <c r="G122" s="98"/>
      <c r="H122" s="98"/>
      <c r="I122" s="98"/>
      <c r="J122" s="98"/>
      <c r="K122" s="99"/>
      <c r="L122" s="99"/>
      <c r="M122" s="99"/>
      <c r="N122" s="99" t="s">
        <v>794</v>
      </c>
      <c r="O122" s="99" t="s">
        <v>816</v>
      </c>
      <c r="P122" s="99"/>
      <c r="Q122" s="100">
        <v>45016</v>
      </c>
    </row>
    <row r="123" spans="1:17" s="132" customFormat="1" x14ac:dyDescent="0.25">
      <c r="A123" s="128" t="s">
        <v>815</v>
      </c>
      <c r="B123" s="98" t="s">
        <v>855</v>
      </c>
      <c r="C123" s="98" t="s">
        <v>864</v>
      </c>
      <c r="D123" s="98"/>
      <c r="E123" s="98"/>
      <c r="F123" s="98"/>
      <c r="G123" s="98"/>
      <c r="H123" s="98"/>
      <c r="I123" s="98"/>
      <c r="J123" s="98"/>
      <c r="K123" s="99"/>
      <c r="L123" s="99"/>
      <c r="M123" s="99"/>
      <c r="N123" s="99" t="s">
        <v>801</v>
      </c>
      <c r="O123" s="99" t="s">
        <v>876</v>
      </c>
      <c r="P123" s="99"/>
      <c r="Q123" s="100">
        <v>45016</v>
      </c>
    </row>
    <row r="124" spans="1:17" s="132" customFormat="1" x14ac:dyDescent="0.25">
      <c r="A124" s="128" t="s">
        <v>815</v>
      </c>
      <c r="B124" s="98" t="s">
        <v>857</v>
      </c>
      <c r="C124" s="98" t="s">
        <v>865</v>
      </c>
      <c r="D124" s="98"/>
      <c r="E124" s="98"/>
      <c r="F124" s="98"/>
      <c r="G124" s="98"/>
      <c r="H124" s="98"/>
      <c r="I124" s="98"/>
      <c r="J124" s="98"/>
      <c r="K124" s="99"/>
      <c r="L124" s="99"/>
      <c r="M124" s="99"/>
      <c r="N124" s="99" t="s">
        <v>801</v>
      </c>
      <c r="O124" s="99" t="s">
        <v>876</v>
      </c>
      <c r="P124" s="99"/>
      <c r="Q124" s="100">
        <v>45016</v>
      </c>
    </row>
    <row r="125" spans="1:17" s="132" customFormat="1" ht="15.75" thickBot="1" x14ac:dyDescent="0.3">
      <c r="A125" s="128" t="s">
        <v>815</v>
      </c>
      <c r="B125" s="98" t="s">
        <v>857</v>
      </c>
      <c r="C125" s="98" t="s">
        <v>871</v>
      </c>
      <c r="D125" s="98"/>
      <c r="E125" s="98"/>
      <c r="F125" s="98"/>
      <c r="G125" s="98"/>
      <c r="H125" s="98"/>
      <c r="I125" s="98"/>
      <c r="J125" s="98"/>
      <c r="K125" s="99"/>
      <c r="L125" s="99"/>
      <c r="M125" s="99"/>
      <c r="N125" s="99" t="s">
        <v>849</v>
      </c>
      <c r="O125" s="99" t="s">
        <v>874</v>
      </c>
      <c r="P125" s="99"/>
      <c r="Q125" s="100">
        <v>45016</v>
      </c>
    </row>
    <row r="126" spans="1:17" s="132" customFormat="1" ht="15" hidden="1" customHeight="1" x14ac:dyDescent="0.25">
      <c r="A126" s="128"/>
      <c r="B126" s="98"/>
      <c r="C126" s="98"/>
      <c r="D126" s="98"/>
      <c r="E126" s="98"/>
      <c r="F126" s="98"/>
      <c r="G126" s="98"/>
      <c r="H126" s="98"/>
      <c r="I126" s="98"/>
      <c r="J126" s="98"/>
      <c r="K126" s="99"/>
      <c r="L126" s="99"/>
      <c r="M126" s="99"/>
      <c r="N126" s="99"/>
      <c r="O126" s="99"/>
      <c r="P126" s="99"/>
      <c r="Q126" s="100"/>
    </row>
    <row r="127" spans="1:17" s="132" customFormat="1" ht="15" hidden="1" customHeight="1" x14ac:dyDescent="0.25">
      <c r="A127" s="128"/>
      <c r="B127" s="98"/>
      <c r="C127" s="98"/>
      <c r="D127" s="98"/>
      <c r="E127" s="98"/>
      <c r="F127" s="98"/>
      <c r="G127" s="98"/>
      <c r="H127" s="98"/>
      <c r="I127" s="98"/>
      <c r="J127" s="98"/>
      <c r="K127" s="99"/>
      <c r="L127" s="99"/>
      <c r="M127" s="99"/>
      <c r="N127" s="99"/>
      <c r="O127" s="99"/>
      <c r="P127" s="99"/>
      <c r="Q127" s="100"/>
    </row>
    <row r="128" spans="1:17" s="132" customFormat="1" ht="15" hidden="1" customHeight="1" x14ac:dyDescent="0.25">
      <c r="A128" s="128"/>
      <c r="B128" s="98"/>
      <c r="C128" s="98"/>
      <c r="D128" s="98"/>
      <c r="E128" s="98"/>
      <c r="F128" s="98"/>
      <c r="G128" s="98"/>
      <c r="H128" s="98"/>
      <c r="I128" s="98"/>
      <c r="J128" s="98"/>
      <c r="K128" s="99"/>
      <c r="L128" s="99"/>
      <c r="M128" s="99"/>
      <c r="N128" s="99"/>
      <c r="O128" s="99"/>
      <c r="P128" s="99"/>
      <c r="Q128" s="100"/>
    </row>
    <row r="129" spans="1:17" s="132" customFormat="1" ht="15" hidden="1" customHeight="1" x14ac:dyDescent="0.25">
      <c r="A129" s="128"/>
      <c r="B129" s="98"/>
      <c r="C129" s="98"/>
      <c r="D129" s="98"/>
      <c r="E129" s="98"/>
      <c r="F129" s="98"/>
      <c r="G129" s="98"/>
      <c r="H129" s="98"/>
      <c r="I129" s="98"/>
      <c r="J129" s="98"/>
      <c r="K129" s="99"/>
      <c r="L129" s="99"/>
      <c r="M129" s="99"/>
      <c r="N129" s="99"/>
      <c r="O129" s="99"/>
      <c r="P129" s="99"/>
      <c r="Q129" s="100"/>
    </row>
    <row r="130" spans="1:17" s="132" customFormat="1" ht="15" hidden="1" customHeight="1" x14ac:dyDescent="0.25">
      <c r="A130" s="128"/>
      <c r="B130" s="98"/>
      <c r="C130" s="98"/>
      <c r="D130" s="98"/>
      <c r="E130" s="98"/>
      <c r="F130" s="98"/>
      <c r="G130" s="98"/>
      <c r="H130" s="98"/>
      <c r="I130" s="98"/>
      <c r="J130" s="98"/>
      <c r="K130" s="99"/>
      <c r="L130" s="99"/>
      <c r="M130" s="99"/>
      <c r="N130" s="99"/>
      <c r="O130" s="99"/>
      <c r="P130" s="99"/>
      <c r="Q130" s="100"/>
    </row>
    <row r="131" spans="1:17" s="132" customFormat="1" ht="15" hidden="1" customHeight="1" x14ac:dyDescent="0.25">
      <c r="A131" s="128"/>
      <c r="B131" s="98"/>
      <c r="C131" s="98"/>
      <c r="D131" s="98"/>
      <c r="E131" s="98"/>
      <c r="F131" s="98"/>
      <c r="G131" s="98"/>
      <c r="H131" s="98"/>
      <c r="I131" s="98"/>
      <c r="J131" s="98"/>
      <c r="K131" s="99"/>
      <c r="L131" s="99"/>
      <c r="M131" s="99"/>
      <c r="N131" s="99"/>
      <c r="O131" s="99"/>
      <c r="P131" s="99"/>
      <c r="Q131" s="100"/>
    </row>
    <row r="132" spans="1:17" s="132" customFormat="1" ht="15" hidden="1" customHeight="1" x14ac:dyDescent="0.25">
      <c r="A132" s="128"/>
      <c r="B132" s="98"/>
      <c r="C132" s="98"/>
      <c r="D132" s="98"/>
      <c r="E132" s="98"/>
      <c r="F132" s="98"/>
      <c r="G132" s="98"/>
      <c r="H132" s="98"/>
      <c r="I132" s="98"/>
      <c r="J132" s="98"/>
      <c r="K132" s="99"/>
      <c r="L132" s="99"/>
      <c r="M132" s="99"/>
      <c r="N132" s="99"/>
      <c r="O132" s="99"/>
      <c r="P132" s="99"/>
      <c r="Q132" s="100"/>
    </row>
    <row r="133" spans="1:17" s="132" customFormat="1" ht="15" hidden="1" customHeight="1" x14ac:dyDescent="0.25">
      <c r="A133" s="128"/>
      <c r="B133" s="98"/>
      <c r="C133" s="98"/>
      <c r="D133" s="98"/>
      <c r="E133" s="98"/>
      <c r="F133" s="98"/>
      <c r="G133" s="98"/>
      <c r="H133" s="98"/>
      <c r="I133" s="98"/>
      <c r="J133" s="98"/>
      <c r="K133" s="99"/>
      <c r="L133" s="99"/>
      <c r="M133" s="99"/>
      <c r="N133" s="99"/>
      <c r="O133" s="99"/>
      <c r="P133" s="99"/>
      <c r="Q133" s="100"/>
    </row>
    <row r="134" spans="1:17" s="132" customFormat="1" ht="15" hidden="1" customHeight="1" x14ac:dyDescent="0.25">
      <c r="A134" s="128"/>
      <c r="B134" s="98"/>
      <c r="C134" s="98"/>
      <c r="D134" s="98"/>
      <c r="E134" s="98"/>
      <c r="F134" s="98"/>
      <c r="G134" s="98"/>
      <c r="H134" s="98"/>
      <c r="I134" s="98"/>
      <c r="J134" s="98"/>
      <c r="K134" s="99"/>
      <c r="L134" s="99"/>
      <c r="M134" s="99"/>
      <c r="N134" s="99"/>
      <c r="O134" s="99"/>
      <c r="P134" s="99"/>
      <c r="Q134" s="100"/>
    </row>
    <row r="135" spans="1:17" s="132" customFormat="1" ht="15" hidden="1" customHeight="1" x14ac:dyDescent="0.25">
      <c r="A135" s="128"/>
      <c r="B135" s="98"/>
      <c r="C135" s="98"/>
      <c r="D135" s="98"/>
      <c r="E135" s="98"/>
      <c r="F135" s="98"/>
      <c r="G135" s="98"/>
      <c r="H135" s="98"/>
      <c r="I135" s="98"/>
      <c r="J135" s="98"/>
      <c r="K135" s="99"/>
      <c r="L135" s="99"/>
      <c r="M135" s="99"/>
      <c r="N135" s="99"/>
      <c r="O135" s="99"/>
      <c r="P135" s="99"/>
      <c r="Q135" s="100"/>
    </row>
    <row r="136" spans="1:17" s="132" customFormat="1" ht="15" hidden="1" customHeight="1" x14ac:dyDescent="0.25">
      <c r="A136" s="128"/>
      <c r="B136" s="98"/>
      <c r="C136" s="98"/>
      <c r="D136" s="98"/>
      <c r="E136" s="98"/>
      <c r="F136" s="98"/>
      <c r="G136" s="98"/>
      <c r="H136" s="98"/>
      <c r="I136" s="98"/>
      <c r="J136" s="98"/>
      <c r="K136" s="99"/>
      <c r="L136" s="99"/>
      <c r="M136" s="99"/>
      <c r="N136" s="99"/>
      <c r="O136" s="99"/>
      <c r="P136" s="99"/>
      <c r="Q136" s="100"/>
    </row>
    <row r="137" spans="1:17" s="132" customFormat="1" ht="15" hidden="1" customHeight="1" x14ac:dyDescent="0.25">
      <c r="A137" s="128"/>
      <c r="B137" s="98"/>
      <c r="C137" s="98"/>
      <c r="D137" s="98"/>
      <c r="E137" s="98"/>
      <c r="F137" s="98"/>
      <c r="G137" s="98"/>
      <c r="H137" s="98"/>
      <c r="I137" s="98"/>
      <c r="J137" s="98"/>
      <c r="K137" s="99"/>
      <c r="L137" s="99"/>
      <c r="M137" s="99"/>
      <c r="N137" s="99"/>
      <c r="O137" s="99"/>
      <c r="P137" s="99"/>
      <c r="Q137" s="100"/>
    </row>
    <row r="138" spans="1:17" s="132" customFormat="1" ht="15" hidden="1" customHeight="1" x14ac:dyDescent="0.25">
      <c r="A138" s="128"/>
      <c r="B138" s="98"/>
      <c r="C138" s="98"/>
      <c r="D138" s="98"/>
      <c r="E138" s="98"/>
      <c r="F138" s="98"/>
      <c r="G138" s="98"/>
      <c r="H138" s="98"/>
      <c r="I138" s="98"/>
      <c r="J138" s="98"/>
      <c r="K138" s="99"/>
      <c r="L138" s="99"/>
      <c r="M138" s="99"/>
      <c r="N138" s="99"/>
      <c r="O138" s="99"/>
      <c r="P138" s="99"/>
      <c r="Q138" s="100"/>
    </row>
    <row r="139" spans="1:17" s="132" customFormat="1" ht="15" hidden="1" customHeight="1" x14ac:dyDescent="0.25">
      <c r="A139" s="128"/>
      <c r="B139" s="98"/>
      <c r="C139" s="98"/>
      <c r="D139" s="98"/>
      <c r="E139" s="98"/>
      <c r="F139" s="98"/>
      <c r="G139" s="98"/>
      <c r="H139" s="98"/>
      <c r="I139" s="98"/>
      <c r="J139" s="98"/>
      <c r="K139" s="99"/>
      <c r="L139" s="99"/>
      <c r="M139" s="99"/>
      <c r="N139" s="99"/>
      <c r="O139" s="99"/>
      <c r="P139" s="99"/>
      <c r="Q139" s="100"/>
    </row>
    <row r="140" spans="1:17" s="132" customFormat="1" ht="15" hidden="1" customHeight="1" x14ac:dyDescent="0.25">
      <c r="A140" s="128"/>
      <c r="B140" s="98"/>
      <c r="C140" s="98"/>
      <c r="D140" s="98"/>
      <c r="E140" s="98"/>
      <c r="F140" s="98"/>
      <c r="G140" s="98"/>
      <c r="H140" s="98"/>
      <c r="I140" s="98"/>
      <c r="J140" s="98"/>
      <c r="K140" s="99"/>
      <c r="L140" s="99"/>
      <c r="M140" s="99"/>
      <c r="N140" s="99"/>
      <c r="O140" s="99"/>
      <c r="P140" s="99"/>
      <c r="Q140" s="100"/>
    </row>
    <row r="141" spans="1:17" s="132" customFormat="1" ht="15" hidden="1" customHeight="1" x14ac:dyDescent="0.25">
      <c r="A141" s="128"/>
      <c r="B141" s="98"/>
      <c r="C141" s="98"/>
      <c r="D141" s="98"/>
      <c r="E141" s="98"/>
      <c r="F141" s="98"/>
      <c r="G141" s="98"/>
      <c r="H141" s="98"/>
      <c r="I141" s="98"/>
      <c r="J141" s="98"/>
      <c r="K141" s="99"/>
      <c r="L141" s="99"/>
      <c r="M141" s="99"/>
      <c r="N141" s="99"/>
      <c r="O141" s="99"/>
      <c r="P141" s="99"/>
      <c r="Q141" s="100"/>
    </row>
    <row r="142" spans="1:17" s="132" customFormat="1" ht="15" hidden="1" customHeight="1" x14ac:dyDescent="0.25">
      <c r="A142" s="128"/>
      <c r="B142" s="98"/>
      <c r="C142" s="98"/>
      <c r="D142" s="98"/>
      <c r="E142" s="98"/>
      <c r="F142" s="98"/>
      <c r="G142" s="98"/>
      <c r="H142" s="98"/>
      <c r="I142" s="98"/>
      <c r="J142" s="98"/>
      <c r="K142" s="99"/>
      <c r="L142" s="99"/>
      <c r="M142" s="99"/>
      <c r="N142" s="99"/>
      <c r="O142" s="99"/>
      <c r="P142" s="99"/>
      <c r="Q142" s="100"/>
    </row>
    <row r="143" spans="1:17" s="132" customFormat="1" ht="15" hidden="1" customHeight="1" x14ac:dyDescent="0.25">
      <c r="A143" s="128"/>
      <c r="B143" s="98"/>
      <c r="C143" s="98"/>
      <c r="D143" s="98"/>
      <c r="E143" s="98"/>
      <c r="F143" s="98"/>
      <c r="G143" s="98"/>
      <c r="H143" s="98"/>
      <c r="I143" s="98"/>
      <c r="J143" s="98"/>
      <c r="K143" s="99"/>
      <c r="L143" s="99"/>
      <c r="M143" s="99"/>
      <c r="N143" s="99"/>
      <c r="O143" s="99"/>
      <c r="P143" s="99"/>
      <c r="Q143" s="100"/>
    </row>
    <row r="144" spans="1:17" s="132" customFormat="1" ht="15" hidden="1" customHeight="1" x14ac:dyDescent="0.25">
      <c r="A144" s="128"/>
      <c r="B144" s="98"/>
      <c r="C144" s="98"/>
      <c r="D144" s="98"/>
      <c r="E144" s="98"/>
      <c r="F144" s="98"/>
      <c r="G144" s="98"/>
      <c r="H144" s="98"/>
      <c r="I144" s="98"/>
      <c r="J144" s="98"/>
      <c r="K144" s="99"/>
      <c r="L144" s="99"/>
      <c r="M144" s="99"/>
      <c r="N144" s="99"/>
      <c r="O144" s="99"/>
      <c r="P144" s="99"/>
      <c r="Q144" s="100"/>
    </row>
    <row r="145" spans="1:17" s="132" customFormat="1" ht="15" hidden="1" customHeight="1" x14ac:dyDescent="0.25">
      <c r="A145" s="128"/>
      <c r="B145" s="98"/>
      <c r="C145" s="98"/>
      <c r="D145" s="98"/>
      <c r="E145" s="98"/>
      <c r="F145" s="98"/>
      <c r="G145" s="98"/>
      <c r="H145" s="98"/>
      <c r="I145" s="98"/>
      <c r="J145" s="98"/>
      <c r="K145" s="99"/>
      <c r="L145" s="99"/>
      <c r="M145" s="99"/>
      <c r="N145" s="99"/>
      <c r="O145" s="99"/>
      <c r="P145" s="99"/>
      <c r="Q145" s="100"/>
    </row>
    <row r="146" spans="1:17" s="132" customFormat="1" ht="15" hidden="1" customHeight="1" x14ac:dyDescent="0.25">
      <c r="A146" s="128"/>
      <c r="B146" s="98"/>
      <c r="C146" s="98"/>
      <c r="D146" s="98"/>
      <c r="E146" s="98"/>
      <c r="F146" s="98"/>
      <c r="G146" s="98"/>
      <c r="H146" s="98"/>
      <c r="I146" s="98"/>
      <c r="J146" s="98"/>
      <c r="K146" s="99"/>
      <c r="L146" s="99"/>
      <c r="M146" s="99"/>
      <c r="N146" s="99"/>
      <c r="O146" s="99"/>
      <c r="P146" s="99"/>
      <c r="Q146" s="100"/>
    </row>
    <row r="147" spans="1:17" s="132" customFormat="1" ht="15" hidden="1" customHeight="1" x14ac:dyDescent="0.25">
      <c r="A147" s="128"/>
      <c r="B147" s="98"/>
      <c r="C147" s="98"/>
      <c r="D147" s="98"/>
      <c r="E147" s="98"/>
      <c r="F147" s="98"/>
      <c r="G147" s="98"/>
      <c r="H147" s="98"/>
      <c r="I147" s="98"/>
      <c r="J147" s="98"/>
      <c r="K147" s="99"/>
      <c r="L147" s="99"/>
      <c r="M147" s="99"/>
      <c r="N147" s="99"/>
      <c r="O147" s="99"/>
      <c r="P147" s="99"/>
      <c r="Q147" s="100"/>
    </row>
    <row r="148" spans="1:17" s="132" customFormat="1" ht="15" hidden="1" customHeight="1" x14ac:dyDescent="0.25">
      <c r="A148" s="128"/>
      <c r="B148" s="98"/>
      <c r="C148" s="98"/>
      <c r="D148" s="98"/>
      <c r="E148" s="98"/>
      <c r="F148" s="98"/>
      <c r="G148" s="98"/>
      <c r="H148" s="98"/>
      <c r="I148" s="98"/>
      <c r="J148" s="98"/>
      <c r="K148" s="99"/>
      <c r="L148" s="99"/>
      <c r="M148" s="99"/>
      <c r="N148" s="99"/>
      <c r="O148" s="99"/>
      <c r="P148" s="99"/>
      <c r="Q148" s="100"/>
    </row>
    <row r="149" spans="1:17" s="132" customFormat="1" ht="15" hidden="1" customHeight="1" x14ac:dyDescent="0.25">
      <c r="A149" s="128"/>
      <c r="B149" s="98"/>
      <c r="C149" s="98"/>
      <c r="D149" s="98"/>
      <c r="E149" s="98"/>
      <c r="F149" s="98"/>
      <c r="G149" s="98"/>
      <c r="H149" s="98"/>
      <c r="I149" s="98"/>
      <c r="J149" s="98"/>
      <c r="K149" s="99"/>
      <c r="L149" s="99"/>
      <c r="M149" s="99"/>
      <c r="N149" s="99"/>
      <c r="O149" s="99"/>
      <c r="P149" s="99"/>
      <c r="Q149" s="100"/>
    </row>
    <row r="150" spans="1:17" s="132" customFormat="1" ht="8.25" hidden="1" customHeight="1" thickBot="1" x14ac:dyDescent="0.3">
      <c r="A150" s="129"/>
      <c r="B150" s="110"/>
      <c r="C150" s="110"/>
      <c r="D150" s="110"/>
      <c r="E150" s="110"/>
      <c r="F150" s="98"/>
      <c r="G150" s="98"/>
      <c r="H150" s="98"/>
      <c r="I150" s="98"/>
      <c r="J150" s="98"/>
      <c r="K150" s="99"/>
      <c r="L150" s="99"/>
      <c r="M150" s="99"/>
      <c r="N150" s="99"/>
      <c r="O150" s="99"/>
      <c r="P150" s="99"/>
      <c r="Q150" s="100"/>
    </row>
    <row r="151" spans="1:17" s="132" customFormat="1" ht="15.75" customHeight="1" x14ac:dyDescent="0.25">
      <c r="A151" s="1634" t="s">
        <v>777</v>
      </c>
      <c r="B151" s="1628" t="s">
        <v>877</v>
      </c>
      <c r="C151" s="1628" t="s">
        <v>877</v>
      </c>
      <c r="D151" s="1628"/>
      <c r="E151" s="1628"/>
      <c r="F151" s="1628"/>
      <c r="G151" s="1628"/>
      <c r="H151" s="1628"/>
      <c r="I151" s="1628"/>
      <c r="J151" s="1628"/>
      <c r="K151" s="1628"/>
      <c r="L151" s="1631" t="s">
        <v>783</v>
      </c>
      <c r="M151" s="1631"/>
      <c r="N151" s="1631"/>
      <c r="O151" s="1631"/>
      <c r="P151" s="1628" t="s">
        <v>781</v>
      </c>
      <c r="Q151" s="1637" t="s">
        <v>782</v>
      </c>
    </row>
    <row r="152" spans="1:17" s="132" customFormat="1" ht="15" customHeight="1" x14ac:dyDescent="0.25">
      <c r="A152" s="1635"/>
      <c r="B152" s="1629"/>
      <c r="C152" s="1629"/>
      <c r="D152" s="1629"/>
      <c r="E152" s="1629"/>
      <c r="F152" s="1629"/>
      <c r="G152" s="1629"/>
      <c r="H152" s="1629"/>
      <c r="I152" s="1629"/>
      <c r="J152" s="1629"/>
      <c r="K152" s="1629"/>
      <c r="L152" s="1632" t="s">
        <v>786</v>
      </c>
      <c r="M152" s="1632"/>
      <c r="N152" s="1632"/>
      <c r="O152" s="1632"/>
      <c r="P152" s="1629"/>
      <c r="Q152" s="1638"/>
    </row>
    <row r="153" spans="1:17" s="132" customFormat="1" ht="15" customHeight="1" thickBot="1" x14ac:dyDescent="0.3">
      <c r="A153" s="1636"/>
      <c r="B153" s="1630"/>
      <c r="C153" s="1630"/>
      <c r="D153" s="1630"/>
      <c r="E153" s="1630"/>
      <c r="F153" s="1630"/>
      <c r="G153" s="1630"/>
      <c r="H153" s="1630"/>
      <c r="I153" s="1630"/>
      <c r="J153" s="1630"/>
      <c r="K153" s="1630"/>
      <c r="L153" s="1633" t="s">
        <v>787</v>
      </c>
      <c r="M153" s="1633"/>
      <c r="N153" s="1633" t="s">
        <v>777</v>
      </c>
      <c r="O153" s="1633"/>
      <c r="P153" s="1630"/>
      <c r="Q153" s="1639"/>
    </row>
    <row r="154" spans="1:17" s="132" customFormat="1" x14ac:dyDescent="0.25">
      <c r="A154" s="130" t="s">
        <v>815</v>
      </c>
      <c r="B154" s="111" t="s">
        <v>878</v>
      </c>
      <c r="C154" s="111" t="s">
        <v>332</v>
      </c>
      <c r="D154" s="111"/>
      <c r="E154" s="111"/>
      <c r="F154" s="98"/>
      <c r="G154" s="98"/>
      <c r="H154" s="98"/>
      <c r="I154" s="98"/>
      <c r="J154" s="98"/>
      <c r="K154" s="99"/>
      <c r="L154" s="99"/>
      <c r="M154" s="99"/>
      <c r="N154" s="99" t="s">
        <v>841</v>
      </c>
      <c r="O154" s="99" t="s">
        <v>879</v>
      </c>
      <c r="P154" s="99"/>
      <c r="Q154" s="100">
        <v>45016</v>
      </c>
    </row>
    <row r="155" spans="1:17" s="132" customFormat="1" x14ac:dyDescent="0.25">
      <c r="A155" s="136" t="s">
        <v>815</v>
      </c>
      <c r="B155" s="98" t="s">
        <v>878</v>
      </c>
      <c r="C155" s="98" t="s">
        <v>880</v>
      </c>
      <c r="D155" s="98"/>
      <c r="E155" s="98"/>
      <c r="F155" s="98"/>
      <c r="G155" s="98"/>
      <c r="H155" s="98"/>
      <c r="I155" s="98"/>
      <c r="J155" s="98"/>
      <c r="K155" s="99"/>
      <c r="L155" s="99"/>
      <c r="M155" s="99"/>
      <c r="N155" s="99" t="s">
        <v>803</v>
      </c>
      <c r="O155" s="99" t="s">
        <v>873</v>
      </c>
      <c r="P155" s="99"/>
      <c r="Q155" s="100">
        <v>45016</v>
      </c>
    </row>
    <row r="156" spans="1:17" s="132" customFormat="1" ht="15.75" thickBot="1" x14ac:dyDescent="0.3">
      <c r="A156" s="128" t="s">
        <v>815</v>
      </c>
      <c r="B156" s="98" t="s">
        <v>878</v>
      </c>
      <c r="C156" s="98" t="s">
        <v>529</v>
      </c>
      <c r="D156" s="98"/>
      <c r="E156" s="98"/>
      <c r="F156" s="98"/>
      <c r="G156" s="98"/>
      <c r="H156" s="98"/>
      <c r="I156" s="98"/>
      <c r="J156" s="98"/>
      <c r="K156" s="99"/>
      <c r="L156" s="99"/>
      <c r="M156" s="99"/>
      <c r="N156" s="99" t="s">
        <v>803</v>
      </c>
      <c r="O156" s="99" t="s">
        <v>873</v>
      </c>
      <c r="P156" s="99"/>
      <c r="Q156" s="100">
        <v>45016</v>
      </c>
    </row>
    <row r="157" spans="1:17" s="132" customFormat="1" ht="15" hidden="1" customHeight="1" x14ac:dyDescent="0.25">
      <c r="A157" s="136"/>
      <c r="B157" s="98"/>
      <c r="C157" s="98"/>
      <c r="D157" s="98"/>
      <c r="E157" s="98"/>
      <c r="F157" s="98"/>
      <c r="G157" s="98"/>
      <c r="H157" s="98"/>
      <c r="I157" s="98"/>
      <c r="J157" s="98"/>
      <c r="K157" s="99"/>
      <c r="L157" s="99"/>
      <c r="M157" s="99"/>
      <c r="N157" s="99"/>
      <c r="O157" s="99"/>
      <c r="P157" s="99"/>
      <c r="Q157" s="100"/>
    </row>
    <row r="158" spans="1:17" s="132" customFormat="1" ht="15" hidden="1" customHeight="1" x14ac:dyDescent="0.25">
      <c r="A158" s="128"/>
      <c r="B158" s="98"/>
      <c r="C158" s="98"/>
      <c r="D158" s="98"/>
      <c r="E158" s="98"/>
      <c r="F158" s="98"/>
      <c r="G158" s="98"/>
      <c r="H158" s="98"/>
      <c r="I158" s="98"/>
      <c r="J158" s="98"/>
      <c r="K158" s="99"/>
      <c r="L158" s="99"/>
      <c r="M158" s="99"/>
      <c r="N158" s="99"/>
      <c r="O158" s="99"/>
      <c r="P158" s="99"/>
      <c r="Q158" s="100"/>
    </row>
    <row r="159" spans="1:17" s="132" customFormat="1" ht="15" hidden="1" customHeight="1" x14ac:dyDescent="0.25">
      <c r="A159" s="136"/>
      <c r="B159" s="98"/>
      <c r="C159" s="98"/>
      <c r="D159" s="98"/>
      <c r="E159" s="98"/>
      <c r="F159" s="98"/>
      <c r="G159" s="98"/>
      <c r="H159" s="98"/>
      <c r="I159" s="98"/>
      <c r="J159" s="98"/>
      <c r="K159" s="99"/>
      <c r="L159" s="99"/>
      <c r="M159" s="99"/>
      <c r="N159" s="99"/>
      <c r="O159" s="99"/>
      <c r="P159" s="99"/>
      <c r="Q159" s="100"/>
    </row>
    <row r="160" spans="1:17" s="132" customFormat="1" ht="15" hidden="1" customHeight="1" x14ac:dyDescent="0.25">
      <c r="A160" s="128"/>
      <c r="B160" s="98"/>
      <c r="C160" s="98"/>
      <c r="D160" s="98"/>
      <c r="E160" s="98"/>
      <c r="F160" s="98"/>
      <c r="G160" s="98"/>
      <c r="H160" s="98"/>
      <c r="I160" s="98"/>
      <c r="J160" s="98"/>
      <c r="K160" s="99"/>
      <c r="L160" s="99"/>
      <c r="M160" s="99"/>
      <c r="N160" s="99"/>
      <c r="O160" s="99"/>
      <c r="P160" s="99"/>
      <c r="Q160" s="100"/>
    </row>
    <row r="161" spans="1:17" s="132" customFormat="1" ht="15" hidden="1" customHeight="1" x14ac:dyDescent="0.25">
      <c r="A161" s="136"/>
      <c r="B161" s="98"/>
      <c r="C161" s="98"/>
      <c r="D161" s="98"/>
      <c r="E161" s="98"/>
      <c r="F161" s="98"/>
      <c r="G161" s="98"/>
      <c r="H161" s="98"/>
      <c r="I161" s="98"/>
      <c r="J161" s="98"/>
      <c r="K161" s="99"/>
      <c r="L161" s="99"/>
      <c r="M161" s="99"/>
      <c r="N161" s="99"/>
      <c r="O161" s="99"/>
      <c r="P161" s="99"/>
      <c r="Q161" s="100"/>
    </row>
    <row r="162" spans="1:17" s="132" customFormat="1" ht="15" hidden="1" customHeight="1" x14ac:dyDescent="0.25">
      <c r="A162" s="128"/>
      <c r="B162" s="98"/>
      <c r="C162" s="98"/>
      <c r="D162" s="98"/>
      <c r="E162" s="98"/>
      <c r="F162" s="98"/>
      <c r="G162" s="98"/>
      <c r="H162" s="98"/>
      <c r="I162" s="98"/>
      <c r="J162" s="98"/>
      <c r="K162" s="99"/>
      <c r="L162" s="99"/>
      <c r="M162" s="99"/>
      <c r="N162" s="99"/>
      <c r="O162" s="99"/>
      <c r="P162" s="99"/>
      <c r="Q162" s="100"/>
    </row>
    <row r="163" spans="1:17" s="132" customFormat="1" ht="15" hidden="1" customHeight="1" x14ac:dyDescent="0.25">
      <c r="A163" s="136"/>
      <c r="B163" s="98"/>
      <c r="C163" s="98"/>
      <c r="D163" s="98"/>
      <c r="E163" s="98"/>
      <c r="F163" s="98"/>
      <c r="G163" s="98"/>
      <c r="H163" s="98"/>
      <c r="I163" s="98"/>
      <c r="J163" s="98"/>
      <c r="K163" s="99"/>
      <c r="L163" s="99"/>
      <c r="M163" s="99"/>
      <c r="N163" s="99"/>
      <c r="O163" s="99"/>
      <c r="P163" s="99"/>
      <c r="Q163" s="100"/>
    </row>
    <row r="164" spans="1:17" s="132" customFormat="1" ht="15" hidden="1" customHeight="1" x14ac:dyDescent="0.25">
      <c r="A164" s="128"/>
      <c r="B164" s="98"/>
      <c r="C164" s="98"/>
      <c r="D164" s="98"/>
      <c r="E164" s="98"/>
      <c r="F164" s="98"/>
      <c r="G164" s="98"/>
      <c r="H164" s="98"/>
      <c r="I164" s="98"/>
      <c r="J164" s="98"/>
      <c r="K164" s="99"/>
      <c r="L164" s="99"/>
      <c r="M164" s="99"/>
      <c r="N164" s="99"/>
      <c r="O164" s="99"/>
      <c r="P164" s="99"/>
      <c r="Q164" s="100"/>
    </row>
    <row r="165" spans="1:17" s="132" customFormat="1" ht="15" hidden="1" customHeight="1" x14ac:dyDescent="0.25">
      <c r="A165" s="136"/>
      <c r="B165" s="98"/>
      <c r="C165" s="98"/>
      <c r="D165" s="98"/>
      <c r="E165" s="98"/>
      <c r="F165" s="98"/>
      <c r="G165" s="98"/>
      <c r="H165" s="98"/>
      <c r="I165" s="98"/>
      <c r="J165" s="98"/>
      <c r="K165" s="99"/>
      <c r="L165" s="99"/>
      <c r="M165" s="99"/>
      <c r="N165" s="99"/>
      <c r="O165" s="99"/>
      <c r="P165" s="99"/>
      <c r="Q165" s="100"/>
    </row>
    <row r="166" spans="1:17" s="132" customFormat="1" ht="15" hidden="1" customHeight="1" x14ac:dyDescent="0.25">
      <c r="A166" s="128"/>
      <c r="B166" s="98"/>
      <c r="C166" s="98"/>
      <c r="D166" s="98"/>
      <c r="E166" s="98"/>
      <c r="F166" s="98"/>
      <c r="G166" s="98"/>
      <c r="H166" s="98"/>
      <c r="I166" s="98"/>
      <c r="J166" s="98"/>
      <c r="K166" s="99"/>
      <c r="L166" s="99"/>
      <c r="M166" s="99"/>
      <c r="N166" s="99"/>
      <c r="O166" s="99"/>
      <c r="P166" s="99"/>
      <c r="Q166" s="100"/>
    </row>
    <row r="167" spans="1:17" s="132" customFormat="1" ht="15" hidden="1" customHeight="1" x14ac:dyDescent="0.25">
      <c r="A167" s="136"/>
      <c r="B167" s="98"/>
      <c r="C167" s="98"/>
      <c r="D167" s="98"/>
      <c r="E167" s="98"/>
      <c r="F167" s="98"/>
      <c r="G167" s="98"/>
      <c r="H167" s="98"/>
      <c r="I167" s="98"/>
      <c r="J167" s="98"/>
      <c r="K167" s="99"/>
      <c r="L167" s="99"/>
      <c r="M167" s="99"/>
      <c r="N167" s="99"/>
      <c r="O167" s="99"/>
      <c r="P167" s="99"/>
      <c r="Q167" s="100"/>
    </row>
    <row r="168" spans="1:17" s="132" customFormat="1" ht="15" hidden="1" customHeight="1" x14ac:dyDescent="0.25">
      <c r="A168" s="128"/>
      <c r="B168" s="98"/>
      <c r="C168" s="98"/>
      <c r="D168" s="98"/>
      <c r="E168" s="98"/>
      <c r="F168" s="98"/>
      <c r="G168" s="98"/>
      <c r="H168" s="98"/>
      <c r="I168" s="98"/>
      <c r="J168" s="98"/>
      <c r="K168" s="99"/>
      <c r="L168" s="99"/>
      <c r="M168" s="99"/>
      <c r="N168" s="99"/>
      <c r="O168" s="99"/>
      <c r="P168" s="99"/>
      <c r="Q168" s="100"/>
    </row>
    <row r="169" spans="1:17" s="132" customFormat="1" ht="15" hidden="1" customHeight="1" x14ac:dyDescent="0.25">
      <c r="A169" s="128"/>
      <c r="B169" s="98"/>
      <c r="C169" s="98"/>
      <c r="D169" s="98"/>
      <c r="E169" s="98"/>
      <c r="F169" s="98"/>
      <c r="G169" s="98"/>
      <c r="H169" s="98"/>
      <c r="I169" s="98"/>
      <c r="J169" s="98"/>
      <c r="K169" s="99"/>
      <c r="L169" s="99"/>
      <c r="M169" s="99"/>
      <c r="N169" s="99"/>
      <c r="O169" s="99"/>
      <c r="P169" s="99"/>
      <c r="Q169" s="100"/>
    </row>
    <row r="170" spans="1:17" s="132" customFormat="1" ht="15" hidden="1" customHeight="1" x14ac:dyDescent="0.25">
      <c r="A170" s="136"/>
      <c r="B170" s="98"/>
      <c r="C170" s="98"/>
      <c r="D170" s="98"/>
      <c r="E170" s="98"/>
      <c r="F170" s="98"/>
      <c r="G170" s="98"/>
      <c r="H170" s="98"/>
      <c r="I170" s="98"/>
      <c r="J170" s="98"/>
      <c r="K170" s="99"/>
      <c r="L170" s="99"/>
      <c r="M170" s="99"/>
      <c r="N170" s="99"/>
      <c r="O170" s="99"/>
      <c r="P170" s="99"/>
      <c r="Q170" s="100"/>
    </row>
    <row r="171" spans="1:17" s="132" customFormat="1" ht="15.75" customHeight="1" x14ac:dyDescent="0.25">
      <c r="A171" s="1634" t="s">
        <v>777</v>
      </c>
      <c r="B171" s="1641" t="s">
        <v>783</v>
      </c>
      <c r="C171" s="1641" t="s">
        <v>783</v>
      </c>
      <c r="D171" s="1641" t="s">
        <v>881</v>
      </c>
      <c r="E171" s="1641" t="s">
        <v>882</v>
      </c>
      <c r="F171" s="1641"/>
      <c r="G171" s="1667" t="s">
        <v>883</v>
      </c>
      <c r="H171" s="1667"/>
      <c r="I171" s="1667"/>
      <c r="J171" s="1667"/>
      <c r="K171" s="1668" t="s">
        <v>884</v>
      </c>
      <c r="L171" s="1668" t="s">
        <v>884</v>
      </c>
      <c r="M171" s="1668"/>
      <c r="N171" s="1668"/>
      <c r="O171" s="1668"/>
      <c r="P171" s="1641" t="s">
        <v>781</v>
      </c>
      <c r="Q171" s="1644" t="s">
        <v>885</v>
      </c>
    </row>
    <row r="172" spans="1:17" s="132" customFormat="1" x14ac:dyDescent="0.25">
      <c r="A172" s="1635"/>
      <c r="B172" s="1642"/>
      <c r="C172" s="1642"/>
      <c r="D172" s="1642"/>
      <c r="E172" s="1642"/>
      <c r="F172" s="1642"/>
      <c r="G172" s="1647" t="s">
        <v>786</v>
      </c>
      <c r="H172" s="1647"/>
      <c r="I172" s="1647"/>
      <c r="J172" s="1647"/>
      <c r="K172" s="237"/>
      <c r="L172" s="1648" t="s">
        <v>786</v>
      </c>
      <c r="M172" s="1648"/>
      <c r="N172" s="1648"/>
      <c r="O172" s="231"/>
      <c r="P172" s="1642"/>
      <c r="Q172" s="1645"/>
    </row>
    <row r="173" spans="1:17" s="132" customFormat="1" ht="32.25" customHeight="1" thickBot="1" x14ac:dyDescent="0.3">
      <c r="A173" s="1636"/>
      <c r="B173" s="1643"/>
      <c r="C173" s="1643"/>
      <c r="D173" s="1643"/>
      <c r="E173" s="1643"/>
      <c r="F173" s="1643"/>
      <c r="G173" s="234" t="s">
        <v>787</v>
      </c>
      <c r="H173" s="234"/>
      <c r="I173" s="234" t="s">
        <v>777</v>
      </c>
      <c r="J173" s="234"/>
      <c r="K173" s="238"/>
      <c r="L173" s="109" t="s">
        <v>787</v>
      </c>
      <c r="M173" s="238"/>
      <c r="N173" s="109" t="s">
        <v>777</v>
      </c>
      <c r="O173" s="109"/>
      <c r="P173" s="1643"/>
      <c r="Q173" s="1646"/>
    </row>
    <row r="174" spans="1:17" s="132" customFormat="1" x14ac:dyDescent="0.25">
      <c r="A174" s="128" t="s">
        <v>788</v>
      </c>
      <c r="B174" s="98" t="s">
        <v>789</v>
      </c>
      <c r="C174" s="98" t="s">
        <v>6</v>
      </c>
      <c r="D174" s="98" t="s">
        <v>40</v>
      </c>
      <c r="E174" s="101" t="s">
        <v>886</v>
      </c>
      <c r="F174" s="101"/>
      <c r="G174" s="99"/>
      <c r="H174" s="99"/>
      <c r="I174" s="99"/>
      <c r="J174" s="99"/>
      <c r="K174" s="99"/>
      <c r="L174" s="99"/>
      <c r="M174" s="99"/>
      <c r="N174" s="99" t="s">
        <v>794</v>
      </c>
      <c r="O174" s="99" t="s">
        <v>795</v>
      </c>
      <c r="P174" s="99" t="s">
        <v>790</v>
      </c>
      <c r="Q174" s="100">
        <v>45016</v>
      </c>
    </row>
    <row r="175" spans="1:17" s="132" customFormat="1" x14ac:dyDescent="0.25">
      <c r="A175" s="128" t="s">
        <v>788</v>
      </c>
      <c r="B175" s="98" t="s">
        <v>789</v>
      </c>
      <c r="C175" s="98" t="s">
        <v>6</v>
      </c>
      <c r="D175" s="98" t="s">
        <v>44</v>
      </c>
      <c r="E175" s="101" t="s">
        <v>887</v>
      </c>
      <c r="F175" s="101"/>
      <c r="G175" s="99"/>
      <c r="H175" s="99"/>
      <c r="I175" s="99"/>
      <c r="J175" s="99"/>
      <c r="K175" s="99"/>
      <c r="L175" s="99"/>
      <c r="M175" s="99"/>
      <c r="N175" s="99" t="s">
        <v>794</v>
      </c>
      <c r="O175" s="99" t="s">
        <v>795</v>
      </c>
      <c r="P175" s="99" t="s">
        <v>790</v>
      </c>
      <c r="Q175" s="100">
        <v>45016</v>
      </c>
    </row>
    <row r="176" spans="1:17" s="132" customFormat="1" x14ac:dyDescent="0.25">
      <c r="A176" s="128" t="s">
        <v>788</v>
      </c>
      <c r="B176" s="98" t="s">
        <v>789</v>
      </c>
      <c r="C176" s="98" t="s">
        <v>6</v>
      </c>
      <c r="D176" s="98" t="s">
        <v>49</v>
      </c>
      <c r="E176" s="101" t="s">
        <v>888</v>
      </c>
      <c r="F176" s="101"/>
      <c r="G176" s="99"/>
      <c r="H176" s="99"/>
      <c r="I176" s="99"/>
      <c r="J176" s="99"/>
      <c r="K176" s="99"/>
      <c r="L176" s="99"/>
      <c r="M176" s="99"/>
      <c r="N176" s="99" t="s">
        <v>794</v>
      </c>
      <c r="O176" s="99" t="s">
        <v>795</v>
      </c>
      <c r="P176" s="99"/>
      <c r="Q176" s="100">
        <v>44967</v>
      </c>
    </row>
    <row r="177" spans="1:17" s="132" customFormat="1" x14ac:dyDescent="0.25">
      <c r="A177" s="128" t="s">
        <v>788</v>
      </c>
      <c r="B177" s="98" t="s">
        <v>789</v>
      </c>
      <c r="C177" s="98" t="s">
        <v>6</v>
      </c>
      <c r="D177" s="98" t="s">
        <v>49</v>
      </c>
      <c r="E177" s="101" t="s">
        <v>888</v>
      </c>
      <c r="F177" s="101"/>
      <c r="G177" s="99"/>
      <c r="H177" s="99"/>
      <c r="I177" s="99"/>
      <c r="J177" s="99"/>
      <c r="K177" s="99"/>
      <c r="L177" s="99"/>
      <c r="M177" s="99"/>
      <c r="N177" s="99" t="s">
        <v>794</v>
      </c>
      <c r="O177" s="99" t="s">
        <v>795</v>
      </c>
      <c r="P177" s="99" t="s">
        <v>790</v>
      </c>
      <c r="Q177" s="100">
        <v>45016</v>
      </c>
    </row>
    <row r="178" spans="1:17" s="132" customFormat="1" x14ac:dyDescent="0.25">
      <c r="A178" s="128" t="s">
        <v>788</v>
      </c>
      <c r="B178" s="98" t="s">
        <v>789</v>
      </c>
      <c r="C178" s="98" t="s">
        <v>6</v>
      </c>
      <c r="D178" s="98" t="s">
        <v>52</v>
      </c>
      <c r="E178" s="101" t="s">
        <v>889</v>
      </c>
      <c r="F178" s="101"/>
      <c r="G178" s="99"/>
      <c r="H178" s="99"/>
      <c r="I178" s="99"/>
      <c r="J178" s="99"/>
      <c r="K178" s="99"/>
      <c r="L178" s="99"/>
      <c r="M178" s="99"/>
      <c r="N178" s="99" t="s">
        <v>794</v>
      </c>
      <c r="O178" s="99" t="s">
        <v>795</v>
      </c>
      <c r="P178" s="99" t="s">
        <v>790</v>
      </c>
      <c r="Q178" s="100">
        <v>45016</v>
      </c>
    </row>
    <row r="179" spans="1:17" s="132" customFormat="1" x14ac:dyDescent="0.25">
      <c r="A179" s="128" t="s">
        <v>788</v>
      </c>
      <c r="B179" s="98" t="s">
        <v>789</v>
      </c>
      <c r="C179" s="98" t="s">
        <v>7</v>
      </c>
      <c r="D179" s="98" t="s">
        <v>90</v>
      </c>
      <c r="E179" s="101" t="s">
        <v>890</v>
      </c>
      <c r="F179" s="101"/>
      <c r="G179" s="99"/>
      <c r="H179" s="99"/>
      <c r="I179" s="99"/>
      <c r="J179" s="99"/>
      <c r="K179" s="99"/>
      <c r="L179" s="99"/>
      <c r="M179" s="99"/>
      <c r="N179" s="99" t="s">
        <v>794</v>
      </c>
      <c r="O179" s="99" t="s">
        <v>795</v>
      </c>
      <c r="P179" s="99" t="s">
        <v>790</v>
      </c>
      <c r="Q179" s="100">
        <v>45016</v>
      </c>
    </row>
    <row r="180" spans="1:17" s="132" customFormat="1" x14ac:dyDescent="0.25">
      <c r="A180" s="128" t="s">
        <v>788</v>
      </c>
      <c r="B180" s="98" t="s">
        <v>789</v>
      </c>
      <c r="C180" s="98" t="s">
        <v>7</v>
      </c>
      <c r="D180" s="98" t="s">
        <v>93</v>
      </c>
      <c r="E180" s="101" t="s">
        <v>891</v>
      </c>
      <c r="F180" s="101"/>
      <c r="G180" s="99"/>
      <c r="H180" s="99"/>
      <c r="I180" s="99"/>
      <c r="J180" s="99"/>
      <c r="K180" s="99"/>
      <c r="L180" s="99"/>
      <c r="M180" s="99"/>
      <c r="N180" s="99" t="s">
        <v>794</v>
      </c>
      <c r="O180" s="99" t="s">
        <v>795</v>
      </c>
      <c r="P180" s="99" t="s">
        <v>790</v>
      </c>
      <c r="Q180" s="100">
        <v>45016</v>
      </c>
    </row>
    <row r="181" spans="1:17" s="132" customFormat="1" x14ac:dyDescent="0.25">
      <c r="A181" s="128" t="s">
        <v>788</v>
      </c>
      <c r="B181" s="98" t="s">
        <v>789</v>
      </c>
      <c r="C181" s="98" t="s">
        <v>9</v>
      </c>
      <c r="D181" s="98" t="s">
        <v>96</v>
      </c>
      <c r="E181" s="101" t="s">
        <v>889</v>
      </c>
      <c r="F181" s="101"/>
      <c r="G181" s="99"/>
      <c r="H181" s="99"/>
      <c r="I181" s="99"/>
      <c r="J181" s="99"/>
      <c r="K181" s="99"/>
      <c r="L181" s="99"/>
      <c r="M181" s="99"/>
      <c r="N181" s="99" t="s">
        <v>794</v>
      </c>
      <c r="O181" s="99" t="s">
        <v>795</v>
      </c>
      <c r="P181" s="99" t="s">
        <v>790</v>
      </c>
      <c r="Q181" s="100">
        <v>45016</v>
      </c>
    </row>
    <row r="182" spans="1:17" s="132" customFormat="1" x14ac:dyDescent="0.25">
      <c r="A182" s="128" t="s">
        <v>788</v>
      </c>
      <c r="B182" s="98" t="s">
        <v>789</v>
      </c>
      <c r="C182" s="98" t="s">
        <v>9</v>
      </c>
      <c r="D182" s="98" t="s">
        <v>101</v>
      </c>
      <c r="E182" s="101" t="s">
        <v>892</v>
      </c>
      <c r="F182" s="101"/>
      <c r="G182" s="99"/>
      <c r="H182" s="99"/>
      <c r="I182" s="99"/>
      <c r="J182" s="99"/>
      <c r="K182" s="99"/>
      <c r="L182" s="99"/>
      <c r="M182" s="99"/>
      <c r="N182" s="99" t="s">
        <v>803</v>
      </c>
      <c r="O182" s="99" t="s">
        <v>804</v>
      </c>
      <c r="P182" s="99" t="s">
        <v>790</v>
      </c>
      <c r="Q182" s="100">
        <v>45016</v>
      </c>
    </row>
    <row r="183" spans="1:17" s="132" customFormat="1" x14ac:dyDescent="0.25">
      <c r="A183" s="128" t="s">
        <v>788</v>
      </c>
      <c r="B183" s="98" t="s">
        <v>789</v>
      </c>
      <c r="C183" s="98" t="s">
        <v>9</v>
      </c>
      <c r="D183" s="98" t="s">
        <v>104</v>
      </c>
      <c r="E183" s="101" t="s">
        <v>893</v>
      </c>
      <c r="F183" s="101"/>
      <c r="G183" s="99"/>
      <c r="H183" s="99"/>
      <c r="I183" s="99"/>
      <c r="J183" s="99"/>
      <c r="K183" s="99"/>
      <c r="L183" s="99"/>
      <c r="M183" s="99"/>
      <c r="N183" s="99" t="s">
        <v>803</v>
      </c>
      <c r="O183" s="99" t="s">
        <v>804</v>
      </c>
      <c r="P183" s="99" t="s">
        <v>790</v>
      </c>
      <c r="Q183" s="100">
        <v>45016</v>
      </c>
    </row>
    <row r="184" spans="1:17" s="132" customFormat="1" x14ac:dyDescent="0.25">
      <c r="A184" s="128" t="s">
        <v>788</v>
      </c>
      <c r="B184" s="98" t="s">
        <v>789</v>
      </c>
      <c r="C184" s="98" t="s">
        <v>9</v>
      </c>
      <c r="D184" s="98" t="s">
        <v>107</v>
      </c>
      <c r="E184" s="101" t="s">
        <v>894</v>
      </c>
      <c r="F184" s="101"/>
      <c r="G184" s="99"/>
      <c r="H184" s="99"/>
      <c r="I184" s="99"/>
      <c r="J184" s="99"/>
      <c r="K184" s="99"/>
      <c r="L184" s="99"/>
      <c r="M184" s="99"/>
      <c r="N184" s="99" t="s">
        <v>803</v>
      </c>
      <c r="O184" s="99" t="s">
        <v>804</v>
      </c>
      <c r="P184" s="99" t="s">
        <v>790</v>
      </c>
      <c r="Q184" s="100">
        <v>45016</v>
      </c>
    </row>
    <row r="185" spans="1:17" s="132" customFormat="1" x14ac:dyDescent="0.25">
      <c r="A185" s="128" t="s">
        <v>788</v>
      </c>
      <c r="B185" s="98" t="s">
        <v>789</v>
      </c>
      <c r="C185" s="98" t="s">
        <v>9</v>
      </c>
      <c r="D185" s="98" t="s">
        <v>110</v>
      </c>
      <c r="E185" s="101" t="s">
        <v>895</v>
      </c>
      <c r="F185" s="101"/>
      <c r="G185" s="99"/>
      <c r="H185" s="99"/>
      <c r="I185" s="99"/>
      <c r="J185" s="99"/>
      <c r="K185" s="99"/>
      <c r="L185" s="99"/>
      <c r="M185" s="99"/>
      <c r="N185" s="99" t="s">
        <v>803</v>
      </c>
      <c r="O185" s="99" t="s">
        <v>804</v>
      </c>
      <c r="P185" s="99" t="s">
        <v>790</v>
      </c>
      <c r="Q185" s="100">
        <v>45016</v>
      </c>
    </row>
    <row r="186" spans="1:17" s="132" customFormat="1" x14ac:dyDescent="0.25">
      <c r="A186" s="128" t="s">
        <v>788</v>
      </c>
      <c r="B186" s="98" t="s">
        <v>789</v>
      </c>
      <c r="C186" s="98" t="s">
        <v>9</v>
      </c>
      <c r="D186" s="98" t="s">
        <v>896</v>
      </c>
      <c r="E186" s="101" t="s">
        <v>895</v>
      </c>
      <c r="F186" s="101"/>
      <c r="G186" s="99"/>
      <c r="H186" s="99"/>
      <c r="I186" s="99"/>
      <c r="J186" s="99"/>
      <c r="K186" s="99"/>
      <c r="L186" s="99"/>
      <c r="M186" s="99"/>
      <c r="N186" s="99" t="s">
        <v>803</v>
      </c>
      <c r="O186" s="99" t="s">
        <v>804</v>
      </c>
      <c r="P186" s="99" t="s">
        <v>790</v>
      </c>
      <c r="Q186" s="100">
        <v>45016</v>
      </c>
    </row>
    <row r="187" spans="1:17" s="132" customFormat="1" x14ac:dyDescent="0.25">
      <c r="A187" s="128" t="s">
        <v>788</v>
      </c>
      <c r="B187" s="98" t="s">
        <v>789</v>
      </c>
      <c r="C187" s="98" t="s">
        <v>12</v>
      </c>
      <c r="D187" s="98" t="s">
        <v>126</v>
      </c>
      <c r="E187" s="101" t="s">
        <v>897</v>
      </c>
      <c r="F187" s="101"/>
      <c r="G187" s="99"/>
      <c r="H187" s="99"/>
      <c r="I187" s="99"/>
      <c r="J187" s="99"/>
      <c r="K187" s="99"/>
      <c r="L187" s="99"/>
      <c r="M187" s="99"/>
      <c r="N187" s="99" t="s">
        <v>794</v>
      </c>
      <c r="O187" s="99" t="s">
        <v>795</v>
      </c>
      <c r="P187" s="99" t="s">
        <v>790</v>
      </c>
      <c r="Q187" s="100">
        <v>45016</v>
      </c>
    </row>
    <row r="188" spans="1:17" s="132" customFormat="1" x14ac:dyDescent="0.25">
      <c r="A188" s="128" t="s">
        <v>788</v>
      </c>
      <c r="B188" s="98" t="s">
        <v>789</v>
      </c>
      <c r="C188" s="98" t="s">
        <v>12</v>
      </c>
      <c r="D188" s="98" t="s">
        <v>129</v>
      </c>
      <c r="E188" s="101" t="s">
        <v>888</v>
      </c>
      <c r="F188" s="101"/>
      <c r="G188" s="99"/>
      <c r="H188" s="99"/>
      <c r="I188" s="99"/>
      <c r="J188" s="99"/>
      <c r="K188" s="99"/>
      <c r="L188" s="99"/>
      <c r="M188" s="99"/>
      <c r="N188" s="99" t="s">
        <v>794</v>
      </c>
      <c r="O188" s="99" t="s">
        <v>795</v>
      </c>
      <c r="P188" s="99" t="s">
        <v>790</v>
      </c>
      <c r="Q188" s="100">
        <v>45016</v>
      </c>
    </row>
    <row r="189" spans="1:17" s="132" customFormat="1" x14ac:dyDescent="0.25">
      <c r="A189" s="128" t="s">
        <v>788</v>
      </c>
      <c r="B189" s="98" t="s">
        <v>789</v>
      </c>
      <c r="C189" s="98" t="s">
        <v>12</v>
      </c>
      <c r="D189" s="98" t="s">
        <v>133</v>
      </c>
      <c r="E189" s="101" t="s">
        <v>891</v>
      </c>
      <c r="F189" s="101"/>
      <c r="G189" s="99"/>
      <c r="H189" s="99"/>
      <c r="I189" s="99"/>
      <c r="J189" s="99"/>
      <c r="K189" s="99"/>
      <c r="L189" s="99"/>
      <c r="M189" s="99"/>
      <c r="N189" s="99" t="s">
        <v>803</v>
      </c>
      <c r="O189" s="99" t="s">
        <v>804</v>
      </c>
      <c r="P189" s="99" t="s">
        <v>790</v>
      </c>
      <c r="Q189" s="100">
        <v>45016</v>
      </c>
    </row>
    <row r="190" spans="1:17" s="132" customFormat="1" x14ac:dyDescent="0.25">
      <c r="A190" s="128" t="s">
        <v>788</v>
      </c>
      <c r="B190" s="98" t="s">
        <v>789</v>
      </c>
      <c r="C190" s="98" t="s">
        <v>12</v>
      </c>
      <c r="D190" s="98" t="s">
        <v>136</v>
      </c>
      <c r="E190" s="101" t="s">
        <v>891</v>
      </c>
      <c r="F190" s="101"/>
      <c r="G190" s="99"/>
      <c r="H190" s="99"/>
      <c r="I190" s="99"/>
      <c r="J190" s="99"/>
      <c r="K190" s="99"/>
      <c r="L190" s="99"/>
      <c r="M190" s="99"/>
      <c r="N190" s="99" t="s">
        <v>803</v>
      </c>
      <c r="O190" s="99" t="s">
        <v>804</v>
      </c>
      <c r="P190" s="99" t="s">
        <v>790</v>
      </c>
      <c r="Q190" s="100">
        <v>45016</v>
      </c>
    </row>
    <row r="191" spans="1:17" s="132" customFormat="1" x14ac:dyDescent="0.25">
      <c r="A191" s="128" t="s">
        <v>788</v>
      </c>
      <c r="B191" s="98" t="s">
        <v>789</v>
      </c>
      <c r="C191" s="98" t="s">
        <v>12</v>
      </c>
      <c r="D191" s="98" t="s">
        <v>140</v>
      </c>
      <c r="E191" s="101" t="s">
        <v>891</v>
      </c>
      <c r="F191" s="101"/>
      <c r="G191" s="99"/>
      <c r="H191" s="99"/>
      <c r="I191" s="99"/>
      <c r="J191" s="99"/>
      <c r="K191" s="99"/>
      <c r="L191" s="99"/>
      <c r="M191" s="99"/>
      <c r="N191" s="99" t="s">
        <v>803</v>
      </c>
      <c r="O191" s="99" t="s">
        <v>804</v>
      </c>
      <c r="P191" s="99" t="s">
        <v>790</v>
      </c>
      <c r="Q191" s="100">
        <v>45016</v>
      </c>
    </row>
    <row r="192" spans="1:17" s="132" customFormat="1" x14ac:dyDescent="0.25">
      <c r="A192" s="128" t="s">
        <v>788</v>
      </c>
      <c r="B192" s="98" t="s">
        <v>789</v>
      </c>
      <c r="C192" s="98" t="s">
        <v>13</v>
      </c>
      <c r="D192" s="98" t="s">
        <v>143</v>
      </c>
      <c r="E192" s="101" t="s">
        <v>898</v>
      </c>
      <c r="F192" s="101"/>
      <c r="G192" s="99"/>
      <c r="H192" s="99"/>
      <c r="I192" s="99"/>
      <c r="J192" s="99"/>
      <c r="K192" s="99"/>
      <c r="L192" s="99"/>
      <c r="M192" s="99"/>
      <c r="N192" s="99" t="s">
        <v>794</v>
      </c>
      <c r="O192" s="99" t="s">
        <v>795</v>
      </c>
      <c r="P192" s="99" t="s">
        <v>790</v>
      </c>
      <c r="Q192" s="100">
        <v>45016</v>
      </c>
    </row>
    <row r="193" spans="1:17" s="132" customFormat="1" x14ac:dyDescent="0.25">
      <c r="A193" s="128" t="s">
        <v>788</v>
      </c>
      <c r="B193" s="98" t="s">
        <v>789</v>
      </c>
      <c r="C193" s="98" t="s">
        <v>13</v>
      </c>
      <c r="D193" s="98" t="s">
        <v>146</v>
      </c>
      <c r="E193" s="101" t="s">
        <v>898</v>
      </c>
      <c r="F193" s="101"/>
      <c r="G193" s="99"/>
      <c r="H193" s="99"/>
      <c r="I193" s="99"/>
      <c r="J193" s="99"/>
      <c r="K193" s="99"/>
      <c r="L193" s="99"/>
      <c r="M193" s="99"/>
      <c r="N193" s="99" t="s">
        <v>794</v>
      </c>
      <c r="O193" s="99" t="s">
        <v>795</v>
      </c>
      <c r="P193" s="99" t="s">
        <v>790</v>
      </c>
      <c r="Q193" s="100">
        <v>45016</v>
      </c>
    </row>
    <row r="194" spans="1:17" s="132" customFormat="1" x14ac:dyDescent="0.25">
      <c r="A194" s="128" t="s">
        <v>788</v>
      </c>
      <c r="B194" s="98" t="s">
        <v>789</v>
      </c>
      <c r="C194" s="98" t="s">
        <v>13</v>
      </c>
      <c r="D194" s="98" t="s">
        <v>150</v>
      </c>
      <c r="E194" s="101" t="s">
        <v>899</v>
      </c>
      <c r="F194" s="101"/>
      <c r="G194" s="99"/>
      <c r="H194" s="99"/>
      <c r="I194" s="99"/>
      <c r="J194" s="99"/>
      <c r="K194" s="99"/>
      <c r="L194" s="99"/>
      <c r="M194" s="99"/>
      <c r="N194" s="99" t="s">
        <v>794</v>
      </c>
      <c r="O194" s="99" t="s">
        <v>795</v>
      </c>
      <c r="P194" s="99" t="s">
        <v>790</v>
      </c>
      <c r="Q194" s="100">
        <v>45016</v>
      </c>
    </row>
    <row r="195" spans="1:17" s="132" customFormat="1" x14ac:dyDescent="0.25">
      <c r="A195" s="128" t="s">
        <v>788</v>
      </c>
      <c r="B195" s="98" t="s">
        <v>789</v>
      </c>
      <c r="C195" s="98" t="s">
        <v>13</v>
      </c>
      <c r="D195" s="98" t="s">
        <v>154</v>
      </c>
      <c r="E195" s="101" t="s">
        <v>888</v>
      </c>
      <c r="F195" s="101"/>
      <c r="G195" s="99"/>
      <c r="H195" s="99"/>
      <c r="I195" s="99"/>
      <c r="J195" s="99"/>
      <c r="K195" s="99"/>
      <c r="L195" s="99"/>
      <c r="M195" s="99"/>
      <c r="N195" s="99" t="s">
        <v>791</v>
      </c>
      <c r="O195" s="99" t="s">
        <v>791</v>
      </c>
      <c r="P195" s="99" t="s">
        <v>790</v>
      </c>
      <c r="Q195" s="100">
        <v>45016</v>
      </c>
    </row>
    <row r="196" spans="1:17" s="132" customFormat="1" x14ac:dyDescent="0.25">
      <c r="A196" s="128" t="s">
        <v>788</v>
      </c>
      <c r="B196" s="98" t="s">
        <v>789</v>
      </c>
      <c r="C196" s="98" t="s">
        <v>13</v>
      </c>
      <c r="D196" s="98" t="s">
        <v>158</v>
      </c>
      <c r="E196" s="101" t="s">
        <v>888</v>
      </c>
      <c r="F196" s="101"/>
      <c r="G196" s="99"/>
      <c r="H196" s="99"/>
      <c r="I196" s="99"/>
      <c r="J196" s="99"/>
      <c r="K196" s="99"/>
      <c r="L196" s="99"/>
      <c r="M196" s="99"/>
      <c r="N196" s="99" t="s">
        <v>791</v>
      </c>
      <c r="O196" s="99" t="s">
        <v>791</v>
      </c>
      <c r="P196" s="99" t="s">
        <v>790</v>
      </c>
      <c r="Q196" s="100">
        <v>45016</v>
      </c>
    </row>
    <row r="197" spans="1:17" s="132" customFormat="1" x14ac:dyDescent="0.25">
      <c r="A197" s="128" t="s">
        <v>788</v>
      </c>
      <c r="B197" s="98" t="s">
        <v>789</v>
      </c>
      <c r="C197" s="98" t="s">
        <v>13</v>
      </c>
      <c r="D197" s="98" t="s">
        <v>162</v>
      </c>
      <c r="E197" s="101" t="s">
        <v>900</v>
      </c>
      <c r="F197" s="101"/>
      <c r="G197" s="99"/>
      <c r="H197" s="99"/>
      <c r="I197" s="99"/>
      <c r="J197" s="99"/>
      <c r="K197" s="99"/>
      <c r="L197" s="99"/>
      <c r="M197" s="99"/>
      <c r="N197" s="99" t="s">
        <v>791</v>
      </c>
      <c r="O197" s="99" t="s">
        <v>791</v>
      </c>
      <c r="P197" s="99" t="s">
        <v>790</v>
      </c>
      <c r="Q197" s="100">
        <v>45016</v>
      </c>
    </row>
    <row r="198" spans="1:17" s="132" customFormat="1" x14ac:dyDescent="0.25">
      <c r="A198" s="128" t="s">
        <v>788</v>
      </c>
      <c r="B198" s="98" t="s">
        <v>789</v>
      </c>
      <c r="C198" s="98" t="s">
        <v>13</v>
      </c>
      <c r="D198" s="98" t="s">
        <v>165</v>
      </c>
      <c r="E198" s="101" t="s">
        <v>900</v>
      </c>
      <c r="F198" s="101"/>
      <c r="G198" s="99"/>
      <c r="H198" s="99"/>
      <c r="I198" s="99"/>
      <c r="J198" s="99"/>
      <c r="K198" s="99"/>
      <c r="L198" s="99"/>
      <c r="M198" s="99"/>
      <c r="N198" s="99" t="s">
        <v>791</v>
      </c>
      <c r="O198" s="99" t="s">
        <v>791</v>
      </c>
      <c r="P198" s="99" t="s">
        <v>790</v>
      </c>
      <c r="Q198" s="100">
        <v>45016</v>
      </c>
    </row>
    <row r="199" spans="1:17" s="132" customFormat="1" x14ac:dyDescent="0.25">
      <c r="A199" s="128" t="s">
        <v>788</v>
      </c>
      <c r="B199" s="98" t="s">
        <v>789</v>
      </c>
      <c r="C199" s="98" t="s">
        <v>13</v>
      </c>
      <c r="D199" s="98" t="s">
        <v>168</v>
      </c>
      <c r="E199" s="101" t="s">
        <v>888</v>
      </c>
      <c r="F199" s="101"/>
      <c r="G199" s="99"/>
      <c r="H199" s="99"/>
      <c r="I199" s="99"/>
      <c r="J199" s="99"/>
      <c r="K199" s="99"/>
      <c r="L199" s="99"/>
      <c r="M199" s="99"/>
      <c r="N199" s="99" t="s">
        <v>791</v>
      </c>
      <c r="O199" s="99" t="s">
        <v>791</v>
      </c>
      <c r="P199" s="99" t="s">
        <v>790</v>
      </c>
      <c r="Q199" s="100">
        <v>45016</v>
      </c>
    </row>
    <row r="200" spans="1:17" s="132" customFormat="1" x14ac:dyDescent="0.25">
      <c r="A200" s="128" t="s">
        <v>788</v>
      </c>
      <c r="B200" s="98" t="s">
        <v>789</v>
      </c>
      <c r="C200" s="98" t="s">
        <v>13</v>
      </c>
      <c r="D200" s="98" t="s">
        <v>171</v>
      </c>
      <c r="E200" s="101" t="s">
        <v>888</v>
      </c>
      <c r="F200" s="101"/>
      <c r="G200" s="99"/>
      <c r="H200" s="99"/>
      <c r="I200" s="99"/>
      <c r="J200" s="99"/>
      <c r="K200" s="99"/>
      <c r="L200" s="99"/>
      <c r="M200" s="99"/>
      <c r="N200" s="99" t="s">
        <v>791</v>
      </c>
      <c r="O200" s="99" t="s">
        <v>791</v>
      </c>
      <c r="P200" s="99" t="s">
        <v>790</v>
      </c>
      <c r="Q200" s="100">
        <v>45016</v>
      </c>
    </row>
    <row r="201" spans="1:17" s="132" customFormat="1" x14ac:dyDescent="0.25">
      <c r="A201" s="128" t="s">
        <v>788</v>
      </c>
      <c r="B201" s="98" t="s">
        <v>789</v>
      </c>
      <c r="C201" s="98" t="s">
        <v>13</v>
      </c>
      <c r="D201" s="98" t="s">
        <v>174</v>
      </c>
      <c r="E201" s="101" t="s">
        <v>901</v>
      </c>
      <c r="F201" s="101"/>
      <c r="G201" s="99"/>
      <c r="H201" s="99"/>
      <c r="I201" s="99"/>
      <c r="J201" s="99"/>
      <c r="K201" s="99"/>
      <c r="L201" s="99"/>
      <c r="M201" s="99"/>
      <c r="N201" s="99" t="s">
        <v>803</v>
      </c>
      <c r="O201" s="99" t="s">
        <v>804</v>
      </c>
      <c r="P201" s="99" t="s">
        <v>790</v>
      </c>
      <c r="Q201" s="100">
        <v>45016</v>
      </c>
    </row>
    <row r="202" spans="1:17" s="132" customFormat="1" x14ac:dyDescent="0.25">
      <c r="A202" s="128" t="s">
        <v>788</v>
      </c>
      <c r="B202" s="98" t="s">
        <v>789</v>
      </c>
      <c r="C202" s="98" t="s">
        <v>13</v>
      </c>
      <c r="D202" s="98" t="s">
        <v>178</v>
      </c>
      <c r="E202" s="101" t="s">
        <v>902</v>
      </c>
      <c r="F202" s="101"/>
      <c r="G202" s="99"/>
      <c r="H202" s="99"/>
      <c r="I202" s="99"/>
      <c r="J202" s="99"/>
      <c r="K202" s="99"/>
      <c r="L202" s="99"/>
      <c r="M202" s="99"/>
      <c r="N202" s="99" t="s">
        <v>794</v>
      </c>
      <c r="O202" s="99" t="s">
        <v>795</v>
      </c>
      <c r="P202" s="99" t="s">
        <v>790</v>
      </c>
      <c r="Q202" s="100">
        <v>45016</v>
      </c>
    </row>
    <row r="203" spans="1:17" s="132" customFormat="1" x14ac:dyDescent="0.25">
      <c r="A203" s="128" t="s">
        <v>788</v>
      </c>
      <c r="B203" s="98" t="s">
        <v>789</v>
      </c>
      <c r="C203" s="98" t="s">
        <v>14</v>
      </c>
      <c r="D203" s="98" t="s">
        <v>182</v>
      </c>
      <c r="E203" s="101" t="s">
        <v>889</v>
      </c>
      <c r="F203" s="101"/>
      <c r="G203" s="99"/>
      <c r="H203" s="99"/>
      <c r="I203" s="99"/>
      <c r="J203" s="99"/>
      <c r="K203" s="99"/>
      <c r="L203" s="99"/>
      <c r="M203" s="99"/>
      <c r="N203" s="99" t="s">
        <v>791</v>
      </c>
      <c r="O203" s="99" t="s">
        <v>791</v>
      </c>
      <c r="P203" s="99" t="s">
        <v>790</v>
      </c>
      <c r="Q203" s="100">
        <v>45016</v>
      </c>
    </row>
    <row r="204" spans="1:17" s="132" customFormat="1" x14ac:dyDescent="0.25">
      <c r="A204" s="128" t="s">
        <v>788</v>
      </c>
      <c r="B204" s="98" t="s">
        <v>789</v>
      </c>
      <c r="C204" s="98" t="s">
        <v>14</v>
      </c>
      <c r="D204" s="98" t="s">
        <v>185</v>
      </c>
      <c r="E204" s="101" t="s">
        <v>890</v>
      </c>
      <c r="F204" s="101"/>
      <c r="G204" s="99"/>
      <c r="H204" s="99"/>
      <c r="I204" s="99"/>
      <c r="J204" s="99"/>
      <c r="K204" s="99"/>
      <c r="L204" s="99"/>
      <c r="M204" s="99"/>
      <c r="N204" s="99" t="s">
        <v>791</v>
      </c>
      <c r="O204" s="99" t="s">
        <v>791</v>
      </c>
      <c r="P204" s="99" t="s">
        <v>790</v>
      </c>
      <c r="Q204" s="100">
        <v>45016</v>
      </c>
    </row>
    <row r="205" spans="1:17" s="132" customFormat="1" x14ac:dyDescent="0.25">
      <c r="A205" s="128" t="s">
        <v>788</v>
      </c>
      <c r="B205" s="98" t="s">
        <v>789</v>
      </c>
      <c r="C205" s="98" t="s">
        <v>14</v>
      </c>
      <c r="D205" s="98" t="s">
        <v>188</v>
      </c>
      <c r="E205" s="101" t="s">
        <v>889</v>
      </c>
      <c r="F205" s="101"/>
      <c r="G205" s="99"/>
      <c r="H205" s="99"/>
      <c r="I205" s="99"/>
      <c r="J205" s="99"/>
      <c r="K205" s="99"/>
      <c r="L205" s="99"/>
      <c r="M205" s="99"/>
      <c r="N205" s="99" t="s">
        <v>791</v>
      </c>
      <c r="O205" s="99" t="s">
        <v>791</v>
      </c>
      <c r="P205" s="99" t="s">
        <v>790</v>
      </c>
      <c r="Q205" s="100">
        <v>45016</v>
      </c>
    </row>
    <row r="206" spans="1:17" s="132" customFormat="1" x14ac:dyDescent="0.25">
      <c r="A206" s="128" t="s">
        <v>788</v>
      </c>
      <c r="B206" s="98" t="s">
        <v>789</v>
      </c>
      <c r="C206" s="98" t="s">
        <v>14</v>
      </c>
      <c r="D206" s="98" t="s">
        <v>191</v>
      </c>
      <c r="E206" s="101" t="s">
        <v>889</v>
      </c>
      <c r="F206" s="101"/>
      <c r="G206" s="99"/>
      <c r="H206" s="99"/>
      <c r="I206" s="99"/>
      <c r="J206" s="99"/>
      <c r="K206" s="99"/>
      <c r="L206" s="99"/>
      <c r="M206" s="99"/>
      <c r="N206" s="99" t="s">
        <v>791</v>
      </c>
      <c r="O206" s="99" t="s">
        <v>791</v>
      </c>
      <c r="P206" s="99" t="s">
        <v>790</v>
      </c>
      <c r="Q206" s="100">
        <v>45016</v>
      </c>
    </row>
    <row r="207" spans="1:17" s="132" customFormat="1" x14ac:dyDescent="0.25">
      <c r="A207" s="128" t="s">
        <v>788</v>
      </c>
      <c r="B207" s="98" t="s">
        <v>789</v>
      </c>
      <c r="C207" s="98" t="s">
        <v>14</v>
      </c>
      <c r="D207" s="98" t="s">
        <v>194</v>
      </c>
      <c r="E207" s="101" t="s">
        <v>903</v>
      </c>
      <c r="F207" s="101"/>
      <c r="G207" s="99"/>
      <c r="H207" s="99"/>
      <c r="I207" s="99"/>
      <c r="J207" s="99"/>
      <c r="K207" s="99"/>
      <c r="L207" s="99"/>
      <c r="M207" s="99"/>
      <c r="N207" s="99" t="s">
        <v>791</v>
      </c>
      <c r="O207" s="99" t="s">
        <v>791</v>
      </c>
      <c r="P207" s="99" t="s">
        <v>790</v>
      </c>
      <c r="Q207" s="100">
        <v>45016</v>
      </c>
    </row>
    <row r="208" spans="1:17" s="132" customFormat="1" x14ac:dyDescent="0.25">
      <c r="A208" s="128" t="s">
        <v>788</v>
      </c>
      <c r="B208" s="98" t="s">
        <v>789</v>
      </c>
      <c r="C208" s="98" t="s">
        <v>14</v>
      </c>
      <c r="D208" s="98" t="s">
        <v>904</v>
      </c>
      <c r="E208" s="101" t="s">
        <v>905</v>
      </c>
      <c r="F208" s="101"/>
      <c r="G208" s="99"/>
      <c r="H208" s="99"/>
      <c r="I208" s="99"/>
      <c r="J208" s="99"/>
      <c r="K208" s="99"/>
      <c r="L208" s="99"/>
      <c r="M208" s="99"/>
      <c r="N208" s="99" t="s">
        <v>794</v>
      </c>
      <c r="O208" s="99" t="s">
        <v>795</v>
      </c>
      <c r="P208" s="99" t="s">
        <v>790</v>
      </c>
      <c r="Q208" s="100">
        <v>45016</v>
      </c>
    </row>
    <row r="209" spans="1:17" s="132" customFormat="1" x14ac:dyDescent="0.25">
      <c r="A209" s="128" t="s">
        <v>788</v>
      </c>
      <c r="B209" s="98" t="s">
        <v>789</v>
      </c>
      <c r="C209" s="98" t="s">
        <v>14</v>
      </c>
      <c r="D209" s="98" t="s">
        <v>197</v>
      </c>
      <c r="E209" s="101" t="s">
        <v>898</v>
      </c>
      <c r="F209" s="101"/>
      <c r="G209" s="99"/>
      <c r="H209" s="99"/>
      <c r="I209" s="99"/>
      <c r="J209" s="99"/>
      <c r="K209" s="99"/>
      <c r="L209" s="99"/>
      <c r="M209" s="99"/>
      <c r="N209" s="99" t="s">
        <v>803</v>
      </c>
      <c r="O209" s="99" t="s">
        <v>804</v>
      </c>
      <c r="P209" s="99" t="s">
        <v>790</v>
      </c>
      <c r="Q209" s="100">
        <v>45016</v>
      </c>
    </row>
    <row r="210" spans="1:17" s="132" customFormat="1" x14ac:dyDescent="0.25">
      <c r="A210" s="128" t="s">
        <v>788</v>
      </c>
      <c r="B210" s="98" t="s">
        <v>789</v>
      </c>
      <c r="C210" s="98" t="s">
        <v>14</v>
      </c>
      <c r="D210" s="98" t="s">
        <v>201</v>
      </c>
      <c r="E210" s="101" t="s">
        <v>898</v>
      </c>
      <c r="F210" s="101"/>
      <c r="G210" s="99"/>
      <c r="H210" s="99"/>
      <c r="I210" s="99"/>
      <c r="J210" s="99"/>
      <c r="K210" s="99"/>
      <c r="L210" s="99"/>
      <c r="M210" s="99"/>
      <c r="N210" s="99" t="s">
        <v>803</v>
      </c>
      <c r="O210" s="99" t="s">
        <v>804</v>
      </c>
      <c r="P210" s="99" t="s">
        <v>790</v>
      </c>
      <c r="Q210" s="100">
        <v>45016</v>
      </c>
    </row>
    <row r="211" spans="1:17" s="132" customFormat="1" x14ac:dyDescent="0.25">
      <c r="A211" s="128" t="s">
        <v>788</v>
      </c>
      <c r="B211" s="98" t="s">
        <v>789</v>
      </c>
      <c r="C211" s="98" t="s">
        <v>15</v>
      </c>
      <c r="D211" s="98" t="s">
        <v>204</v>
      </c>
      <c r="E211" s="101" t="s">
        <v>906</v>
      </c>
      <c r="F211" s="101"/>
      <c r="G211" s="99"/>
      <c r="H211" s="99"/>
      <c r="I211" s="99"/>
      <c r="J211" s="99"/>
      <c r="K211" s="99"/>
      <c r="L211" s="99"/>
      <c r="M211" s="99"/>
      <c r="N211" s="99" t="s">
        <v>803</v>
      </c>
      <c r="O211" s="99" t="s">
        <v>804</v>
      </c>
      <c r="P211" s="99" t="s">
        <v>790</v>
      </c>
      <c r="Q211" s="100">
        <v>45016</v>
      </c>
    </row>
    <row r="212" spans="1:17" s="132" customFormat="1" x14ac:dyDescent="0.25">
      <c r="A212" s="128" t="s">
        <v>788</v>
      </c>
      <c r="B212" s="98" t="s">
        <v>789</v>
      </c>
      <c r="C212" s="98" t="s">
        <v>15</v>
      </c>
      <c r="D212" s="98" t="s">
        <v>207</v>
      </c>
      <c r="E212" s="101" t="s">
        <v>906</v>
      </c>
      <c r="F212" s="101"/>
      <c r="G212" s="99"/>
      <c r="H212" s="99"/>
      <c r="I212" s="99"/>
      <c r="J212" s="99"/>
      <c r="K212" s="99"/>
      <c r="L212" s="99"/>
      <c r="M212" s="99"/>
      <c r="N212" s="99" t="s">
        <v>803</v>
      </c>
      <c r="O212" s="99" t="s">
        <v>804</v>
      </c>
      <c r="P212" s="99" t="s">
        <v>790</v>
      </c>
      <c r="Q212" s="100">
        <v>45016</v>
      </c>
    </row>
    <row r="213" spans="1:17" s="132" customFormat="1" x14ac:dyDescent="0.25">
      <c r="A213" s="128" t="s">
        <v>788</v>
      </c>
      <c r="B213" s="98" t="s">
        <v>789</v>
      </c>
      <c r="C213" s="98" t="s">
        <v>15</v>
      </c>
      <c r="D213" s="98" t="s">
        <v>210</v>
      </c>
      <c r="E213" s="101" t="s">
        <v>907</v>
      </c>
      <c r="F213" s="101"/>
      <c r="G213" s="99"/>
      <c r="H213" s="99"/>
      <c r="I213" s="99"/>
      <c r="J213" s="99"/>
      <c r="K213" s="99"/>
      <c r="L213" s="99"/>
      <c r="M213" s="99"/>
      <c r="N213" s="99" t="s">
        <v>803</v>
      </c>
      <c r="O213" s="99" t="s">
        <v>804</v>
      </c>
      <c r="P213" s="99" t="s">
        <v>790</v>
      </c>
      <c r="Q213" s="100">
        <v>45016</v>
      </c>
    </row>
    <row r="214" spans="1:17" s="132" customFormat="1" x14ac:dyDescent="0.25">
      <c r="A214" s="128" t="s">
        <v>788</v>
      </c>
      <c r="B214" s="98" t="s">
        <v>789</v>
      </c>
      <c r="C214" s="98" t="s">
        <v>15</v>
      </c>
      <c r="D214" s="98" t="s">
        <v>213</v>
      </c>
      <c r="E214" s="101" t="s">
        <v>907</v>
      </c>
      <c r="F214" s="101"/>
      <c r="G214" s="99"/>
      <c r="H214" s="99"/>
      <c r="I214" s="99"/>
      <c r="J214" s="99"/>
      <c r="K214" s="99"/>
      <c r="L214" s="99"/>
      <c r="M214" s="99"/>
      <c r="N214" s="99" t="s">
        <v>803</v>
      </c>
      <c r="O214" s="99" t="s">
        <v>804</v>
      </c>
      <c r="P214" s="99" t="s">
        <v>790</v>
      </c>
      <c r="Q214" s="100">
        <v>45016</v>
      </c>
    </row>
    <row r="215" spans="1:17" s="132" customFormat="1" x14ac:dyDescent="0.25">
      <c r="A215" s="128" t="s">
        <v>788</v>
      </c>
      <c r="B215" s="98" t="s">
        <v>789</v>
      </c>
      <c r="C215" s="98" t="s">
        <v>15</v>
      </c>
      <c r="D215" s="98" t="s">
        <v>216</v>
      </c>
      <c r="E215" s="101" t="s">
        <v>888</v>
      </c>
      <c r="F215" s="101"/>
      <c r="G215" s="99"/>
      <c r="H215" s="99"/>
      <c r="I215" s="99"/>
      <c r="J215" s="99"/>
      <c r="K215" s="99"/>
      <c r="L215" s="99"/>
      <c r="M215" s="99"/>
      <c r="N215" s="99" t="s">
        <v>803</v>
      </c>
      <c r="O215" s="99" t="s">
        <v>804</v>
      </c>
      <c r="P215" s="99" t="s">
        <v>790</v>
      </c>
      <c r="Q215" s="100">
        <v>45016</v>
      </c>
    </row>
    <row r="216" spans="1:17" s="132" customFormat="1" x14ac:dyDescent="0.25">
      <c r="A216" s="128" t="s">
        <v>788</v>
      </c>
      <c r="B216" s="98" t="s">
        <v>789</v>
      </c>
      <c r="C216" s="98" t="s">
        <v>15</v>
      </c>
      <c r="D216" s="98" t="s">
        <v>219</v>
      </c>
      <c r="E216" s="101" t="s">
        <v>888</v>
      </c>
      <c r="F216" s="101"/>
      <c r="G216" s="99"/>
      <c r="H216" s="99"/>
      <c r="I216" s="99"/>
      <c r="J216" s="99"/>
      <c r="K216" s="99"/>
      <c r="L216" s="99"/>
      <c r="M216" s="99"/>
      <c r="N216" s="99" t="s">
        <v>803</v>
      </c>
      <c r="O216" s="99" t="s">
        <v>804</v>
      </c>
      <c r="P216" s="99" t="s">
        <v>790</v>
      </c>
      <c r="Q216" s="100">
        <v>45016</v>
      </c>
    </row>
    <row r="217" spans="1:17" s="132" customFormat="1" x14ac:dyDescent="0.25">
      <c r="A217" s="128" t="s">
        <v>788</v>
      </c>
      <c r="B217" s="98" t="s">
        <v>789</v>
      </c>
      <c r="C217" s="98" t="s">
        <v>15</v>
      </c>
      <c r="D217" s="98" t="s">
        <v>222</v>
      </c>
      <c r="E217" s="101" t="s">
        <v>888</v>
      </c>
      <c r="F217" s="101"/>
      <c r="G217" s="99"/>
      <c r="H217" s="99"/>
      <c r="I217" s="99"/>
      <c r="J217" s="99"/>
      <c r="K217" s="99"/>
      <c r="L217" s="99"/>
      <c r="M217" s="99"/>
      <c r="N217" s="99" t="s">
        <v>803</v>
      </c>
      <c r="O217" s="99" t="s">
        <v>804</v>
      </c>
      <c r="P217" s="99" t="s">
        <v>790</v>
      </c>
      <c r="Q217" s="100">
        <v>45016</v>
      </c>
    </row>
    <row r="218" spans="1:17" s="132" customFormat="1" x14ac:dyDescent="0.25">
      <c r="A218" s="128" t="s">
        <v>788</v>
      </c>
      <c r="B218" s="98" t="s">
        <v>789</v>
      </c>
      <c r="C218" s="98" t="s">
        <v>15</v>
      </c>
      <c r="D218" s="98" t="s">
        <v>225</v>
      </c>
      <c r="E218" s="101" t="s">
        <v>890</v>
      </c>
      <c r="F218" s="101"/>
      <c r="G218" s="99"/>
      <c r="H218" s="99"/>
      <c r="I218" s="99"/>
      <c r="J218" s="99"/>
      <c r="K218" s="99"/>
      <c r="L218" s="99"/>
      <c r="M218" s="99"/>
      <c r="N218" s="99" t="s">
        <v>803</v>
      </c>
      <c r="O218" s="99" t="s">
        <v>804</v>
      </c>
      <c r="P218" s="99"/>
      <c r="Q218" s="100">
        <v>44972</v>
      </c>
    </row>
    <row r="219" spans="1:17" s="132" customFormat="1" x14ac:dyDescent="0.25">
      <c r="A219" s="128" t="s">
        <v>788</v>
      </c>
      <c r="B219" s="98" t="s">
        <v>789</v>
      </c>
      <c r="C219" s="98" t="s">
        <v>15</v>
      </c>
      <c r="D219" s="98" t="s">
        <v>225</v>
      </c>
      <c r="E219" s="101" t="s">
        <v>890</v>
      </c>
      <c r="F219" s="101"/>
      <c r="G219" s="99"/>
      <c r="H219" s="99"/>
      <c r="I219" s="99"/>
      <c r="J219" s="99"/>
      <c r="K219" s="99"/>
      <c r="L219" s="99"/>
      <c r="M219" s="99"/>
      <c r="N219" s="99" t="s">
        <v>803</v>
      </c>
      <c r="O219" s="99" t="s">
        <v>804</v>
      </c>
      <c r="P219" s="99" t="s">
        <v>790</v>
      </c>
      <c r="Q219" s="100">
        <v>45016</v>
      </c>
    </row>
    <row r="220" spans="1:17" s="132" customFormat="1" x14ac:dyDescent="0.25">
      <c r="A220" s="128" t="s">
        <v>788</v>
      </c>
      <c r="B220" s="98" t="s">
        <v>789</v>
      </c>
      <c r="C220" s="98" t="s">
        <v>15</v>
      </c>
      <c r="D220" s="98" t="s">
        <v>228</v>
      </c>
      <c r="E220" s="101" t="s">
        <v>908</v>
      </c>
      <c r="F220" s="101"/>
      <c r="G220" s="99"/>
      <c r="H220" s="99"/>
      <c r="I220" s="99"/>
      <c r="J220" s="99"/>
      <c r="K220" s="99"/>
      <c r="L220" s="99"/>
      <c r="M220" s="99"/>
      <c r="N220" s="99" t="s">
        <v>849</v>
      </c>
      <c r="O220" s="99" t="s">
        <v>850</v>
      </c>
      <c r="P220" s="99" t="s">
        <v>790</v>
      </c>
      <c r="Q220" s="100">
        <v>45016</v>
      </c>
    </row>
    <row r="221" spans="1:17" s="132" customFormat="1" x14ac:dyDescent="0.25">
      <c r="A221" s="128" t="s">
        <v>788</v>
      </c>
      <c r="B221" s="98" t="s">
        <v>789</v>
      </c>
      <c r="C221" s="98" t="s">
        <v>15</v>
      </c>
      <c r="D221" s="98" t="s">
        <v>231</v>
      </c>
      <c r="E221" s="101" t="s">
        <v>890</v>
      </c>
      <c r="F221" s="101"/>
      <c r="G221" s="99"/>
      <c r="H221" s="99"/>
      <c r="I221" s="99"/>
      <c r="J221" s="99"/>
      <c r="K221" s="99"/>
      <c r="L221" s="99"/>
      <c r="M221" s="99"/>
      <c r="N221" s="99" t="s">
        <v>849</v>
      </c>
      <c r="O221" s="99" t="s">
        <v>850</v>
      </c>
      <c r="P221" s="99" t="s">
        <v>790</v>
      </c>
      <c r="Q221" s="100">
        <v>45016</v>
      </c>
    </row>
    <row r="222" spans="1:17" s="132" customFormat="1" x14ac:dyDescent="0.25">
      <c r="A222" s="128" t="s">
        <v>788</v>
      </c>
      <c r="B222" s="98" t="s">
        <v>809</v>
      </c>
      <c r="C222" s="98" t="s">
        <v>18</v>
      </c>
      <c r="D222" s="98" t="s">
        <v>240</v>
      </c>
      <c r="E222" s="101" t="s">
        <v>895</v>
      </c>
      <c r="F222" s="101"/>
      <c r="G222" s="99"/>
      <c r="H222" s="99"/>
      <c r="I222" s="99"/>
      <c r="J222" s="99"/>
      <c r="K222" s="99"/>
      <c r="L222" s="99"/>
      <c r="M222" s="99"/>
      <c r="N222" s="99" t="s">
        <v>798</v>
      </c>
      <c r="O222" s="99" t="s">
        <v>799</v>
      </c>
      <c r="P222" s="99" t="s">
        <v>790</v>
      </c>
      <c r="Q222" s="100">
        <v>45016</v>
      </c>
    </row>
    <row r="223" spans="1:17" s="132" customFormat="1" x14ac:dyDescent="0.25">
      <c r="A223" s="128" t="s">
        <v>788</v>
      </c>
      <c r="B223" s="98" t="s">
        <v>809</v>
      </c>
      <c r="C223" s="98" t="s">
        <v>18</v>
      </c>
      <c r="D223" s="98" t="s">
        <v>243</v>
      </c>
      <c r="E223" s="101" t="s">
        <v>909</v>
      </c>
      <c r="F223" s="101"/>
      <c r="G223" s="99"/>
      <c r="H223" s="99"/>
      <c r="I223" s="99"/>
      <c r="J223" s="99"/>
      <c r="K223" s="99"/>
      <c r="L223" s="99"/>
      <c r="M223" s="99"/>
      <c r="N223" s="99" t="s">
        <v>805</v>
      </c>
      <c r="O223" s="99" t="s">
        <v>806</v>
      </c>
      <c r="P223" s="99" t="s">
        <v>790</v>
      </c>
      <c r="Q223" s="100">
        <v>45016</v>
      </c>
    </row>
    <row r="224" spans="1:17" s="132" customFormat="1" x14ac:dyDescent="0.25">
      <c r="A224" s="128" t="s">
        <v>788</v>
      </c>
      <c r="B224" s="98" t="s">
        <v>809</v>
      </c>
      <c r="C224" s="98" t="s">
        <v>18</v>
      </c>
      <c r="D224" s="98" t="s">
        <v>246</v>
      </c>
      <c r="E224" s="101" t="s">
        <v>910</v>
      </c>
      <c r="F224" s="101"/>
      <c r="G224" s="99"/>
      <c r="H224" s="99"/>
      <c r="I224" s="99"/>
      <c r="J224" s="99"/>
      <c r="K224" s="99"/>
      <c r="L224" s="99"/>
      <c r="M224" s="99"/>
      <c r="N224" s="99" t="s">
        <v>805</v>
      </c>
      <c r="O224" s="99" t="s">
        <v>806</v>
      </c>
      <c r="P224" s="99" t="s">
        <v>790</v>
      </c>
      <c r="Q224" s="100">
        <v>45016</v>
      </c>
    </row>
    <row r="225" spans="1:17" s="132" customFormat="1" x14ac:dyDescent="0.25">
      <c r="A225" s="128" t="s">
        <v>788</v>
      </c>
      <c r="B225" s="98" t="s">
        <v>789</v>
      </c>
      <c r="C225" s="98" t="s">
        <v>19</v>
      </c>
      <c r="D225" s="98" t="s">
        <v>253</v>
      </c>
      <c r="E225" s="101" t="s">
        <v>891</v>
      </c>
      <c r="F225" s="101"/>
      <c r="G225" s="99"/>
      <c r="H225" s="99"/>
      <c r="I225" s="99"/>
      <c r="J225" s="99"/>
      <c r="K225" s="99"/>
      <c r="L225" s="99"/>
      <c r="M225" s="99"/>
      <c r="N225" s="99" t="s">
        <v>803</v>
      </c>
      <c r="O225" s="99" t="s">
        <v>804</v>
      </c>
      <c r="P225" s="99" t="s">
        <v>790</v>
      </c>
      <c r="Q225" s="100">
        <v>45016</v>
      </c>
    </row>
    <row r="226" spans="1:17" s="132" customFormat="1" x14ac:dyDescent="0.25">
      <c r="A226" s="128" t="s">
        <v>788</v>
      </c>
      <c r="B226" s="98" t="s">
        <v>789</v>
      </c>
      <c r="C226" s="98" t="s">
        <v>19</v>
      </c>
      <c r="D226" s="98" t="s">
        <v>256</v>
      </c>
      <c r="E226" s="101" t="s">
        <v>891</v>
      </c>
      <c r="F226" s="101"/>
      <c r="G226" s="99"/>
      <c r="H226" s="99"/>
      <c r="I226" s="99"/>
      <c r="J226" s="99"/>
      <c r="K226" s="99"/>
      <c r="L226" s="99"/>
      <c r="M226" s="99"/>
      <c r="N226" s="99" t="s">
        <v>803</v>
      </c>
      <c r="O226" s="99" t="s">
        <v>804</v>
      </c>
      <c r="P226" s="99" t="s">
        <v>790</v>
      </c>
      <c r="Q226" s="100">
        <v>45016</v>
      </c>
    </row>
    <row r="227" spans="1:17" s="132" customFormat="1" x14ac:dyDescent="0.25">
      <c r="A227" s="128" t="s">
        <v>788</v>
      </c>
      <c r="B227" s="98" t="s">
        <v>789</v>
      </c>
      <c r="C227" s="98" t="s">
        <v>19</v>
      </c>
      <c r="D227" s="98" t="s">
        <v>259</v>
      </c>
      <c r="E227" s="101" t="s">
        <v>891</v>
      </c>
      <c r="F227" s="101"/>
      <c r="G227" s="99"/>
      <c r="H227" s="99"/>
      <c r="I227" s="99"/>
      <c r="J227" s="99"/>
      <c r="K227" s="99"/>
      <c r="L227" s="99"/>
      <c r="M227" s="99"/>
      <c r="N227" s="99" t="s">
        <v>803</v>
      </c>
      <c r="O227" s="99" t="s">
        <v>804</v>
      </c>
      <c r="P227" s="99" t="s">
        <v>790</v>
      </c>
      <c r="Q227" s="100">
        <v>45016</v>
      </c>
    </row>
    <row r="228" spans="1:17" s="132" customFormat="1" x14ac:dyDescent="0.25">
      <c r="A228" s="128" t="s">
        <v>788</v>
      </c>
      <c r="B228" s="98" t="s">
        <v>789</v>
      </c>
      <c r="C228" s="98" t="s">
        <v>19</v>
      </c>
      <c r="D228" s="98" t="s">
        <v>262</v>
      </c>
      <c r="E228" s="101" t="s">
        <v>911</v>
      </c>
      <c r="F228" s="101"/>
      <c r="G228" s="99"/>
      <c r="H228" s="99"/>
      <c r="I228" s="99"/>
      <c r="J228" s="99"/>
      <c r="K228" s="99"/>
      <c r="L228" s="99"/>
      <c r="M228" s="99"/>
      <c r="N228" s="99" t="s">
        <v>803</v>
      </c>
      <c r="O228" s="99" t="s">
        <v>804</v>
      </c>
      <c r="P228" s="99" t="s">
        <v>790</v>
      </c>
      <c r="Q228" s="100">
        <v>45016</v>
      </c>
    </row>
    <row r="229" spans="1:17" s="132" customFormat="1" x14ac:dyDescent="0.25">
      <c r="A229" s="128" t="s">
        <v>788</v>
      </c>
      <c r="B229" s="98" t="s">
        <v>789</v>
      </c>
      <c r="C229" s="98" t="s">
        <v>19</v>
      </c>
      <c r="D229" s="98" t="s">
        <v>265</v>
      </c>
      <c r="E229" s="101" t="s">
        <v>911</v>
      </c>
      <c r="F229" s="101"/>
      <c r="G229" s="99"/>
      <c r="H229" s="99"/>
      <c r="I229" s="99"/>
      <c r="J229" s="99"/>
      <c r="K229" s="99"/>
      <c r="L229" s="99"/>
      <c r="M229" s="99"/>
      <c r="N229" s="99" t="s">
        <v>803</v>
      </c>
      <c r="O229" s="99" t="s">
        <v>804</v>
      </c>
      <c r="P229" s="99" t="s">
        <v>790</v>
      </c>
      <c r="Q229" s="100">
        <v>45016</v>
      </c>
    </row>
    <row r="230" spans="1:17" s="132" customFormat="1" x14ac:dyDescent="0.25">
      <c r="A230" s="128" t="s">
        <v>788</v>
      </c>
      <c r="B230" s="98" t="s">
        <v>789</v>
      </c>
      <c r="C230" s="98" t="s">
        <v>20</v>
      </c>
      <c r="D230" s="98" t="s">
        <v>268</v>
      </c>
      <c r="E230" s="101" t="s">
        <v>888</v>
      </c>
      <c r="F230" s="101"/>
      <c r="G230" s="99"/>
      <c r="H230" s="99"/>
      <c r="I230" s="99"/>
      <c r="J230" s="99"/>
      <c r="K230" s="99"/>
      <c r="L230" s="99"/>
      <c r="M230" s="99"/>
      <c r="N230" s="99" t="s">
        <v>791</v>
      </c>
      <c r="O230" s="99" t="s">
        <v>791</v>
      </c>
      <c r="P230" s="99" t="s">
        <v>790</v>
      </c>
      <c r="Q230" s="100">
        <v>45016</v>
      </c>
    </row>
    <row r="231" spans="1:17" s="132" customFormat="1" x14ac:dyDescent="0.25">
      <c r="A231" s="128" t="s">
        <v>788</v>
      </c>
      <c r="B231" s="98" t="s">
        <v>789</v>
      </c>
      <c r="C231" s="98" t="s">
        <v>20</v>
      </c>
      <c r="D231" s="98" t="s">
        <v>272</v>
      </c>
      <c r="E231" s="101" t="s">
        <v>888</v>
      </c>
      <c r="F231" s="101"/>
      <c r="G231" s="99"/>
      <c r="H231" s="99"/>
      <c r="I231" s="99"/>
      <c r="J231" s="99"/>
      <c r="K231" s="99"/>
      <c r="L231" s="99"/>
      <c r="M231" s="99"/>
      <c r="N231" s="99" t="s">
        <v>794</v>
      </c>
      <c r="O231" s="99" t="s">
        <v>795</v>
      </c>
      <c r="P231" s="99" t="s">
        <v>790</v>
      </c>
      <c r="Q231" s="100">
        <v>45016</v>
      </c>
    </row>
    <row r="232" spans="1:17" s="132" customFormat="1" x14ac:dyDescent="0.25">
      <c r="A232" s="128" t="s">
        <v>788</v>
      </c>
      <c r="B232" s="98" t="s">
        <v>912</v>
      </c>
      <c r="C232" s="98" t="s">
        <v>913</v>
      </c>
      <c r="D232" s="98" t="s">
        <v>309</v>
      </c>
      <c r="E232" s="101" t="s">
        <v>914</v>
      </c>
      <c r="F232" s="101"/>
      <c r="G232" s="99"/>
      <c r="H232" s="99"/>
      <c r="I232" s="99"/>
      <c r="J232" s="99"/>
      <c r="K232" s="99"/>
      <c r="L232" s="99"/>
      <c r="M232" s="99"/>
      <c r="N232" s="99" t="s">
        <v>794</v>
      </c>
      <c r="O232" s="99" t="s">
        <v>795</v>
      </c>
      <c r="P232" s="99"/>
      <c r="Q232" s="100">
        <v>45016</v>
      </c>
    </row>
    <row r="233" spans="1:17" s="132" customFormat="1" x14ac:dyDescent="0.25">
      <c r="A233" s="128" t="s">
        <v>788</v>
      </c>
      <c r="B233" s="98" t="s">
        <v>912</v>
      </c>
      <c r="C233" s="98" t="s">
        <v>913</v>
      </c>
      <c r="D233" s="98" t="s">
        <v>313</v>
      </c>
      <c r="E233" s="101" t="s">
        <v>889</v>
      </c>
      <c r="F233" s="101"/>
      <c r="G233" s="99"/>
      <c r="H233" s="99"/>
      <c r="I233" s="99"/>
      <c r="J233" s="99"/>
      <c r="K233" s="99"/>
      <c r="L233" s="99"/>
      <c r="M233" s="99"/>
      <c r="N233" s="99" t="s">
        <v>794</v>
      </c>
      <c r="O233" s="99" t="s">
        <v>795</v>
      </c>
      <c r="P233" s="99"/>
      <c r="Q233" s="100">
        <v>45016</v>
      </c>
    </row>
    <row r="234" spans="1:17" s="132" customFormat="1" x14ac:dyDescent="0.25">
      <c r="A234" s="128" t="s">
        <v>788</v>
      </c>
      <c r="B234" s="98" t="s">
        <v>912</v>
      </c>
      <c r="C234" s="98" t="s">
        <v>913</v>
      </c>
      <c r="D234" s="98" t="s">
        <v>316</v>
      </c>
      <c r="E234" s="101" t="s">
        <v>891</v>
      </c>
      <c r="F234" s="101"/>
      <c r="G234" s="99"/>
      <c r="H234" s="99"/>
      <c r="I234" s="99"/>
      <c r="J234" s="99"/>
      <c r="K234" s="99"/>
      <c r="L234" s="99"/>
      <c r="M234" s="99"/>
      <c r="N234" s="99" t="s">
        <v>794</v>
      </c>
      <c r="O234" s="99" t="s">
        <v>795</v>
      </c>
      <c r="P234" s="99"/>
      <c r="Q234" s="100">
        <v>45016</v>
      </c>
    </row>
    <row r="235" spans="1:17" s="132" customFormat="1" x14ac:dyDescent="0.25">
      <c r="A235" s="128" t="s">
        <v>788</v>
      </c>
      <c r="B235" s="98" t="s">
        <v>912</v>
      </c>
      <c r="C235" s="98" t="s">
        <v>913</v>
      </c>
      <c r="D235" s="98" t="s">
        <v>319</v>
      </c>
      <c r="E235" s="101" t="s">
        <v>915</v>
      </c>
      <c r="F235" s="101"/>
      <c r="G235" s="99"/>
      <c r="H235" s="99"/>
      <c r="I235" s="99"/>
      <c r="J235" s="99"/>
      <c r="K235" s="99"/>
      <c r="L235" s="99"/>
      <c r="M235" s="99"/>
      <c r="N235" s="99" t="s">
        <v>794</v>
      </c>
      <c r="O235" s="99" t="s">
        <v>795</v>
      </c>
      <c r="P235" s="99"/>
      <c r="Q235" s="100">
        <v>45016</v>
      </c>
    </row>
    <row r="236" spans="1:17" s="132" customFormat="1" x14ac:dyDescent="0.25">
      <c r="A236" s="128" t="s">
        <v>788</v>
      </c>
      <c r="B236" s="98" t="s">
        <v>912</v>
      </c>
      <c r="C236" s="98" t="s">
        <v>913</v>
      </c>
      <c r="D236" s="98" t="s">
        <v>322</v>
      </c>
      <c r="E236" s="101" t="s">
        <v>916</v>
      </c>
      <c r="F236" s="101"/>
      <c r="G236" s="99"/>
      <c r="H236" s="99"/>
      <c r="I236" s="99"/>
      <c r="J236" s="99"/>
      <c r="K236" s="99"/>
      <c r="L236" s="99"/>
      <c r="M236" s="99"/>
      <c r="N236" s="99" t="s">
        <v>803</v>
      </c>
      <c r="O236" s="99" t="s">
        <v>804</v>
      </c>
      <c r="P236" s="99"/>
      <c r="Q236" s="100">
        <v>45016</v>
      </c>
    </row>
    <row r="237" spans="1:17" s="132" customFormat="1" x14ac:dyDescent="0.25">
      <c r="A237" s="128" t="s">
        <v>788</v>
      </c>
      <c r="B237" s="98" t="s">
        <v>825</v>
      </c>
      <c r="C237" s="98" t="s">
        <v>22</v>
      </c>
      <c r="D237" s="98" t="s">
        <v>36</v>
      </c>
      <c r="E237" s="101" t="s">
        <v>888</v>
      </c>
      <c r="F237" s="101"/>
      <c r="G237" s="99"/>
      <c r="H237" s="99"/>
      <c r="I237" s="99"/>
      <c r="J237" s="99"/>
      <c r="K237" s="99"/>
      <c r="L237" s="99"/>
      <c r="M237" s="99"/>
      <c r="N237" s="99" t="s">
        <v>798</v>
      </c>
      <c r="O237" s="99" t="s">
        <v>799</v>
      </c>
      <c r="P237" s="99"/>
      <c r="Q237" s="100">
        <v>45016</v>
      </c>
    </row>
    <row r="238" spans="1:17" s="132" customFormat="1" x14ac:dyDescent="0.25">
      <c r="A238" s="128" t="s">
        <v>788</v>
      </c>
      <c r="B238" s="98" t="s">
        <v>878</v>
      </c>
      <c r="C238" s="98" t="s">
        <v>386</v>
      </c>
      <c r="D238" s="98" t="s">
        <v>387</v>
      </c>
      <c r="E238" s="101" t="s">
        <v>917</v>
      </c>
      <c r="F238" s="101"/>
      <c r="G238" s="99"/>
      <c r="H238" s="99"/>
      <c r="I238" s="99"/>
      <c r="J238" s="99"/>
      <c r="K238" s="99"/>
      <c r="L238" s="99"/>
      <c r="M238" s="99"/>
      <c r="N238" s="99" t="s">
        <v>791</v>
      </c>
      <c r="O238" s="99" t="s">
        <v>791</v>
      </c>
      <c r="P238" s="99" t="s">
        <v>813</v>
      </c>
      <c r="Q238" s="100">
        <v>45016</v>
      </c>
    </row>
    <row r="239" spans="1:17" s="132" customFormat="1" x14ac:dyDescent="0.25">
      <c r="A239" s="128" t="s">
        <v>788</v>
      </c>
      <c r="B239" s="98" t="s">
        <v>878</v>
      </c>
      <c r="C239" s="98" t="s">
        <v>386</v>
      </c>
      <c r="D239" s="98" t="s">
        <v>390</v>
      </c>
      <c r="E239" s="101" t="s">
        <v>918</v>
      </c>
      <c r="F239" s="101"/>
      <c r="G239" s="99"/>
      <c r="H239" s="99"/>
      <c r="I239" s="99"/>
      <c r="J239" s="99"/>
      <c r="K239" s="99"/>
      <c r="L239" s="99"/>
      <c r="M239" s="99"/>
      <c r="N239" s="99" t="s">
        <v>791</v>
      </c>
      <c r="O239" s="99" t="s">
        <v>791</v>
      </c>
      <c r="P239" s="99" t="s">
        <v>813</v>
      </c>
      <c r="Q239" s="100">
        <v>45016</v>
      </c>
    </row>
    <row r="240" spans="1:17" s="132" customFormat="1" x14ac:dyDescent="0.25">
      <c r="A240" s="128" t="s">
        <v>788</v>
      </c>
      <c r="B240" s="98" t="s">
        <v>878</v>
      </c>
      <c r="C240" s="98" t="s">
        <v>386</v>
      </c>
      <c r="D240" s="98" t="s">
        <v>393</v>
      </c>
      <c r="E240" s="101" t="s">
        <v>918</v>
      </c>
      <c r="F240" s="101"/>
      <c r="G240" s="99"/>
      <c r="H240" s="99"/>
      <c r="I240" s="99"/>
      <c r="J240" s="99"/>
      <c r="K240" s="99"/>
      <c r="L240" s="99"/>
      <c r="M240" s="99"/>
      <c r="N240" s="99" t="s">
        <v>791</v>
      </c>
      <c r="O240" s="99" t="s">
        <v>791</v>
      </c>
      <c r="P240" s="99" t="s">
        <v>813</v>
      </c>
      <c r="Q240" s="100">
        <v>45016</v>
      </c>
    </row>
    <row r="241" spans="1:17" s="132" customFormat="1" x14ac:dyDescent="0.25">
      <c r="A241" s="128" t="s">
        <v>788</v>
      </c>
      <c r="B241" s="98" t="s">
        <v>878</v>
      </c>
      <c r="C241" s="98" t="s">
        <v>386</v>
      </c>
      <c r="D241" s="98" t="s">
        <v>396</v>
      </c>
      <c r="E241" s="101" t="s">
        <v>918</v>
      </c>
      <c r="F241" s="101"/>
      <c r="G241" s="99"/>
      <c r="H241" s="99"/>
      <c r="I241" s="99"/>
      <c r="J241" s="99"/>
      <c r="K241" s="99"/>
      <c r="L241" s="99"/>
      <c r="M241" s="99"/>
      <c r="N241" s="99" t="s">
        <v>791</v>
      </c>
      <c r="O241" s="99" t="s">
        <v>791</v>
      </c>
      <c r="P241" s="99" t="s">
        <v>813</v>
      </c>
      <c r="Q241" s="100">
        <v>45016</v>
      </c>
    </row>
    <row r="242" spans="1:17" s="132" customFormat="1" x14ac:dyDescent="0.25">
      <c r="A242" s="128" t="s">
        <v>788</v>
      </c>
      <c r="B242" s="98" t="s">
        <v>878</v>
      </c>
      <c r="C242" s="98" t="s">
        <v>386</v>
      </c>
      <c r="D242" s="98" t="s">
        <v>399</v>
      </c>
      <c r="E242" s="101" t="s">
        <v>918</v>
      </c>
      <c r="F242" s="101"/>
      <c r="G242" s="99"/>
      <c r="H242" s="99"/>
      <c r="I242" s="99"/>
      <c r="J242" s="99"/>
      <c r="K242" s="99"/>
      <c r="L242" s="99"/>
      <c r="M242" s="99"/>
      <c r="N242" s="99" t="s">
        <v>791</v>
      </c>
      <c r="O242" s="99" t="s">
        <v>791</v>
      </c>
      <c r="P242" s="99" t="s">
        <v>813</v>
      </c>
      <c r="Q242" s="100">
        <v>45016</v>
      </c>
    </row>
    <row r="243" spans="1:17" s="132" customFormat="1" x14ac:dyDescent="0.25">
      <c r="A243" s="128" t="s">
        <v>788</v>
      </c>
      <c r="B243" s="98" t="s">
        <v>878</v>
      </c>
      <c r="C243" s="98" t="s">
        <v>386</v>
      </c>
      <c r="D243" s="98" t="s">
        <v>405</v>
      </c>
      <c r="E243" s="101" t="s">
        <v>919</v>
      </c>
      <c r="F243" s="101"/>
      <c r="G243" s="99"/>
      <c r="H243" s="99"/>
      <c r="I243" s="99"/>
      <c r="J243" s="99"/>
      <c r="K243" s="99"/>
      <c r="L243" s="99"/>
      <c r="M243" s="99"/>
      <c r="N243" s="99" t="s">
        <v>791</v>
      </c>
      <c r="O243" s="99" t="s">
        <v>791</v>
      </c>
      <c r="P243" s="99" t="s">
        <v>813</v>
      </c>
      <c r="Q243" s="100">
        <v>45016</v>
      </c>
    </row>
    <row r="244" spans="1:17" s="132" customFormat="1" x14ac:dyDescent="0.25">
      <c r="A244" s="128" t="s">
        <v>788</v>
      </c>
      <c r="B244" s="98" t="s">
        <v>878</v>
      </c>
      <c r="C244" s="98" t="s">
        <v>386</v>
      </c>
      <c r="D244" s="98" t="s">
        <v>408</v>
      </c>
      <c r="E244" s="101" t="s">
        <v>920</v>
      </c>
      <c r="F244" s="101"/>
      <c r="G244" s="99"/>
      <c r="H244" s="99"/>
      <c r="I244" s="99"/>
      <c r="J244" s="99"/>
      <c r="K244" s="99"/>
      <c r="L244" s="99"/>
      <c r="M244" s="99"/>
      <c r="N244" s="99" t="s">
        <v>791</v>
      </c>
      <c r="O244" s="99" t="s">
        <v>791</v>
      </c>
      <c r="P244" s="99" t="s">
        <v>813</v>
      </c>
      <c r="Q244" s="100">
        <v>45016</v>
      </c>
    </row>
    <row r="245" spans="1:17" s="132" customFormat="1" x14ac:dyDescent="0.25">
      <c r="A245" s="128" t="s">
        <v>788</v>
      </c>
      <c r="B245" s="98" t="s">
        <v>878</v>
      </c>
      <c r="C245" s="98" t="s">
        <v>386</v>
      </c>
      <c r="D245" s="98" t="s">
        <v>411</v>
      </c>
      <c r="E245" s="101" t="s">
        <v>921</v>
      </c>
      <c r="F245" s="101"/>
      <c r="G245" s="99"/>
      <c r="H245" s="99"/>
      <c r="I245" s="99"/>
      <c r="J245" s="99"/>
      <c r="K245" s="99"/>
      <c r="L245" s="99"/>
      <c r="M245" s="99"/>
      <c r="N245" s="99" t="s">
        <v>791</v>
      </c>
      <c r="O245" s="99" t="s">
        <v>791</v>
      </c>
      <c r="P245" s="99" t="s">
        <v>813</v>
      </c>
      <c r="Q245" s="100">
        <v>45016</v>
      </c>
    </row>
    <row r="246" spans="1:17" s="132" customFormat="1" x14ac:dyDescent="0.25">
      <c r="A246" s="128" t="s">
        <v>788</v>
      </c>
      <c r="B246" s="98" t="s">
        <v>878</v>
      </c>
      <c r="C246" s="98" t="s">
        <v>386</v>
      </c>
      <c r="D246" s="98" t="s">
        <v>414</v>
      </c>
      <c r="E246" s="101" t="s">
        <v>922</v>
      </c>
      <c r="F246" s="101"/>
      <c r="G246" s="99"/>
      <c r="H246" s="99"/>
      <c r="I246" s="99"/>
      <c r="J246" s="99"/>
      <c r="K246" s="99"/>
      <c r="L246" s="99"/>
      <c r="M246" s="99"/>
      <c r="N246" s="99" t="s">
        <v>791</v>
      </c>
      <c r="O246" s="99" t="s">
        <v>791</v>
      </c>
      <c r="P246" s="99" t="s">
        <v>813</v>
      </c>
      <c r="Q246" s="100">
        <v>45016</v>
      </c>
    </row>
    <row r="247" spans="1:17" s="132" customFormat="1" x14ac:dyDescent="0.25">
      <c r="A247" s="128" t="s">
        <v>788</v>
      </c>
      <c r="B247" s="98" t="s">
        <v>878</v>
      </c>
      <c r="C247" s="98" t="s">
        <v>386</v>
      </c>
      <c r="D247" s="98" t="s">
        <v>417</v>
      </c>
      <c r="E247" s="101" t="s">
        <v>923</v>
      </c>
      <c r="F247" s="101"/>
      <c r="G247" s="99"/>
      <c r="H247" s="99"/>
      <c r="I247" s="99"/>
      <c r="J247" s="99"/>
      <c r="K247" s="99"/>
      <c r="L247" s="99"/>
      <c r="M247" s="99"/>
      <c r="N247" s="99" t="s">
        <v>791</v>
      </c>
      <c r="O247" s="99" t="s">
        <v>791</v>
      </c>
      <c r="P247" s="99" t="s">
        <v>813</v>
      </c>
      <c r="Q247" s="100">
        <v>45016</v>
      </c>
    </row>
    <row r="248" spans="1:17" s="132" customFormat="1" x14ac:dyDescent="0.25">
      <c r="A248" s="128" t="s">
        <v>788</v>
      </c>
      <c r="B248" s="98" t="s">
        <v>878</v>
      </c>
      <c r="C248" s="98" t="s">
        <v>386</v>
      </c>
      <c r="D248" s="98" t="s">
        <v>420</v>
      </c>
      <c r="E248" s="101" t="s">
        <v>924</v>
      </c>
      <c r="F248" s="101"/>
      <c r="G248" s="99"/>
      <c r="H248" s="99"/>
      <c r="I248" s="99"/>
      <c r="J248" s="99"/>
      <c r="K248" s="99"/>
      <c r="L248" s="99"/>
      <c r="M248" s="99"/>
      <c r="N248" s="99" t="s">
        <v>791</v>
      </c>
      <c r="O248" s="99" t="s">
        <v>791</v>
      </c>
      <c r="P248" s="99" t="s">
        <v>813</v>
      </c>
      <c r="Q248" s="100">
        <v>45016</v>
      </c>
    </row>
    <row r="249" spans="1:17" s="132" customFormat="1" x14ac:dyDescent="0.25">
      <c r="A249" s="128" t="s">
        <v>788</v>
      </c>
      <c r="B249" s="98" t="s">
        <v>878</v>
      </c>
      <c r="C249" s="98" t="s">
        <v>386</v>
      </c>
      <c r="D249" s="98" t="s">
        <v>423</v>
      </c>
      <c r="E249" s="101" t="s">
        <v>925</v>
      </c>
      <c r="F249" s="101"/>
      <c r="G249" s="99"/>
      <c r="H249" s="99"/>
      <c r="I249" s="99"/>
      <c r="J249" s="99"/>
      <c r="K249" s="99"/>
      <c r="L249" s="99"/>
      <c r="M249" s="99"/>
      <c r="N249" s="99" t="s">
        <v>791</v>
      </c>
      <c r="O249" s="99" t="s">
        <v>791</v>
      </c>
      <c r="P249" s="99" t="s">
        <v>813</v>
      </c>
      <c r="Q249" s="100">
        <v>45016</v>
      </c>
    </row>
    <row r="250" spans="1:17" s="132" customFormat="1" x14ac:dyDescent="0.25">
      <c r="A250" s="128" t="s">
        <v>788</v>
      </c>
      <c r="B250" s="98" t="s">
        <v>878</v>
      </c>
      <c r="C250" s="98" t="s">
        <v>386</v>
      </c>
      <c r="D250" s="98" t="s">
        <v>426</v>
      </c>
      <c r="E250" s="101" t="s">
        <v>918</v>
      </c>
      <c r="F250" s="101"/>
      <c r="G250" s="99"/>
      <c r="H250" s="99"/>
      <c r="I250" s="99"/>
      <c r="J250" s="99"/>
      <c r="K250" s="99"/>
      <c r="L250" s="99"/>
      <c r="M250" s="99"/>
      <c r="N250" s="99" t="s">
        <v>791</v>
      </c>
      <c r="O250" s="99" t="s">
        <v>791</v>
      </c>
      <c r="P250" s="99" t="s">
        <v>813</v>
      </c>
      <c r="Q250" s="100">
        <v>45016</v>
      </c>
    </row>
    <row r="251" spans="1:17" s="132" customFormat="1" x14ac:dyDescent="0.25">
      <c r="A251" s="128" t="s">
        <v>788</v>
      </c>
      <c r="B251" s="98" t="s">
        <v>878</v>
      </c>
      <c r="C251" s="98" t="s">
        <v>432</v>
      </c>
      <c r="D251" s="98" t="s">
        <v>433</v>
      </c>
      <c r="E251" s="101" t="s">
        <v>926</v>
      </c>
      <c r="F251" s="101"/>
      <c r="G251" s="99"/>
      <c r="H251" s="99"/>
      <c r="I251" s="99"/>
      <c r="J251" s="99"/>
      <c r="K251" s="99"/>
      <c r="L251" s="99"/>
      <c r="M251" s="99"/>
      <c r="N251" s="99" t="s">
        <v>810</v>
      </c>
      <c r="O251" s="99" t="s">
        <v>811</v>
      </c>
      <c r="P251" s="99" t="s">
        <v>790</v>
      </c>
      <c r="Q251" s="100">
        <v>44964</v>
      </c>
    </row>
    <row r="252" spans="1:17" s="132" customFormat="1" x14ac:dyDescent="0.25">
      <c r="A252" s="128" t="s">
        <v>788</v>
      </c>
      <c r="B252" s="98" t="s">
        <v>878</v>
      </c>
      <c r="C252" s="98" t="s">
        <v>432</v>
      </c>
      <c r="D252" s="98" t="s">
        <v>433</v>
      </c>
      <c r="E252" s="101" t="s">
        <v>926</v>
      </c>
      <c r="F252" s="101"/>
      <c r="G252" s="99"/>
      <c r="H252" s="99"/>
      <c r="I252" s="99"/>
      <c r="J252" s="99"/>
      <c r="K252" s="99"/>
      <c r="L252" s="99"/>
      <c r="M252" s="99"/>
      <c r="N252" s="99" t="s">
        <v>810</v>
      </c>
      <c r="O252" s="99" t="s">
        <v>811</v>
      </c>
      <c r="P252" s="99" t="s">
        <v>790</v>
      </c>
      <c r="Q252" s="100">
        <v>45016</v>
      </c>
    </row>
    <row r="253" spans="1:17" s="132" customFormat="1" x14ac:dyDescent="0.25">
      <c r="A253" s="128" t="s">
        <v>788</v>
      </c>
      <c r="B253" s="98" t="s">
        <v>878</v>
      </c>
      <c r="C253" s="98" t="s">
        <v>432</v>
      </c>
      <c r="D253" s="98" t="s">
        <v>436</v>
      </c>
      <c r="E253" s="101" t="s">
        <v>927</v>
      </c>
      <c r="F253" s="101"/>
      <c r="G253" s="99"/>
      <c r="H253" s="99"/>
      <c r="I253" s="99"/>
      <c r="J253" s="99"/>
      <c r="K253" s="99"/>
      <c r="L253" s="99"/>
      <c r="M253" s="99"/>
      <c r="N253" s="99" t="s">
        <v>810</v>
      </c>
      <c r="O253" s="99" t="s">
        <v>811</v>
      </c>
      <c r="P253" s="99" t="s">
        <v>790</v>
      </c>
      <c r="Q253" s="100">
        <v>44964</v>
      </c>
    </row>
    <row r="254" spans="1:17" s="132" customFormat="1" x14ac:dyDescent="0.25">
      <c r="A254" s="128" t="s">
        <v>788</v>
      </c>
      <c r="B254" s="98" t="s">
        <v>878</v>
      </c>
      <c r="C254" s="98" t="s">
        <v>432</v>
      </c>
      <c r="D254" s="98" t="s">
        <v>436</v>
      </c>
      <c r="E254" s="101" t="s">
        <v>927</v>
      </c>
      <c r="F254" s="101"/>
      <c r="G254" s="99"/>
      <c r="H254" s="99"/>
      <c r="I254" s="99"/>
      <c r="J254" s="99"/>
      <c r="K254" s="99"/>
      <c r="L254" s="99"/>
      <c r="M254" s="99"/>
      <c r="N254" s="99" t="s">
        <v>810</v>
      </c>
      <c r="O254" s="99" t="s">
        <v>811</v>
      </c>
      <c r="P254" s="99" t="s">
        <v>790</v>
      </c>
      <c r="Q254" s="100">
        <v>45016</v>
      </c>
    </row>
    <row r="255" spans="1:17" s="132" customFormat="1" x14ac:dyDescent="0.25">
      <c r="A255" s="128" t="s">
        <v>788</v>
      </c>
      <c r="B255" s="98" t="s">
        <v>912</v>
      </c>
      <c r="C255" s="98" t="s">
        <v>455</v>
      </c>
      <c r="D255" s="98" t="s">
        <v>456</v>
      </c>
      <c r="E255" s="101" t="s">
        <v>891</v>
      </c>
      <c r="F255" s="101"/>
      <c r="G255" s="99"/>
      <c r="H255" s="99"/>
      <c r="I255" s="99"/>
      <c r="J255" s="99"/>
      <c r="K255" s="99"/>
      <c r="L255" s="99"/>
      <c r="M255" s="99"/>
      <c r="N255" s="99" t="s">
        <v>798</v>
      </c>
      <c r="O255" s="99" t="s">
        <v>799</v>
      </c>
      <c r="P255" s="99"/>
      <c r="Q255" s="100">
        <v>45016</v>
      </c>
    </row>
    <row r="256" spans="1:17" s="132" customFormat="1" x14ac:dyDescent="0.25">
      <c r="A256" s="128" t="s">
        <v>788</v>
      </c>
      <c r="B256" s="98" t="s">
        <v>878</v>
      </c>
      <c r="C256" s="98" t="s">
        <v>481</v>
      </c>
      <c r="D256" s="98" t="s">
        <v>482</v>
      </c>
      <c r="E256" s="101" t="s">
        <v>889</v>
      </c>
      <c r="F256" s="101"/>
      <c r="G256" s="99"/>
      <c r="H256" s="99"/>
      <c r="I256" s="99"/>
      <c r="J256" s="99"/>
      <c r="K256" s="99"/>
      <c r="L256" s="99"/>
      <c r="M256" s="99"/>
      <c r="N256" s="99" t="s">
        <v>849</v>
      </c>
      <c r="O256" s="99" t="s">
        <v>850</v>
      </c>
      <c r="P256" s="99" t="s">
        <v>813</v>
      </c>
      <c r="Q256" s="100">
        <v>45016</v>
      </c>
    </row>
    <row r="257" spans="1:17" s="132" customFormat="1" x14ac:dyDescent="0.25">
      <c r="A257" s="128" t="s">
        <v>788</v>
      </c>
      <c r="B257" s="98" t="s">
        <v>878</v>
      </c>
      <c r="C257" s="98" t="s">
        <v>491</v>
      </c>
      <c r="D257" s="98" t="s">
        <v>492</v>
      </c>
      <c r="E257" s="101" t="s">
        <v>908</v>
      </c>
      <c r="F257" s="101"/>
      <c r="G257" s="99"/>
      <c r="H257" s="99"/>
      <c r="I257" s="99"/>
      <c r="J257" s="99"/>
      <c r="K257" s="99"/>
      <c r="L257" s="99"/>
      <c r="M257" s="99"/>
      <c r="N257" s="99" t="s">
        <v>798</v>
      </c>
      <c r="O257" s="99" t="s">
        <v>799</v>
      </c>
      <c r="P257" s="99"/>
      <c r="Q257" s="100">
        <v>45016</v>
      </c>
    </row>
    <row r="258" spans="1:17" s="132" customFormat="1" x14ac:dyDescent="0.25">
      <c r="A258" s="128" t="s">
        <v>788</v>
      </c>
      <c r="B258" s="98" t="s">
        <v>878</v>
      </c>
      <c r="C258" s="98" t="s">
        <v>491</v>
      </c>
      <c r="D258" s="98" t="s">
        <v>497</v>
      </c>
      <c r="E258" s="101" t="s">
        <v>886</v>
      </c>
      <c r="F258" s="101"/>
      <c r="G258" s="99"/>
      <c r="H258" s="99"/>
      <c r="I258" s="99"/>
      <c r="J258" s="99"/>
      <c r="K258" s="99"/>
      <c r="L258" s="99"/>
      <c r="M258" s="99"/>
      <c r="N258" s="99" t="s">
        <v>798</v>
      </c>
      <c r="O258" s="99" t="s">
        <v>799</v>
      </c>
      <c r="P258" s="99"/>
      <c r="Q258" s="100">
        <v>45016</v>
      </c>
    </row>
    <row r="259" spans="1:17" s="132" customFormat="1" x14ac:dyDescent="0.25">
      <c r="A259" s="128" t="s">
        <v>788</v>
      </c>
      <c r="B259" s="98" t="s">
        <v>878</v>
      </c>
      <c r="C259" s="98" t="s">
        <v>529</v>
      </c>
      <c r="D259" s="98" t="s">
        <v>530</v>
      </c>
      <c r="E259" s="101" t="s">
        <v>928</v>
      </c>
      <c r="F259" s="101"/>
      <c r="G259" s="99"/>
      <c r="H259" s="99"/>
      <c r="I259" s="99"/>
      <c r="J259" s="99"/>
      <c r="K259" s="99"/>
      <c r="L259" s="99"/>
      <c r="M259" s="99"/>
      <c r="N259" s="99" t="s">
        <v>798</v>
      </c>
      <c r="O259" s="99" t="s">
        <v>799</v>
      </c>
      <c r="P259" s="99" t="s">
        <v>813</v>
      </c>
      <c r="Q259" s="100">
        <v>45016</v>
      </c>
    </row>
    <row r="260" spans="1:17" s="132" customFormat="1" x14ac:dyDescent="0.25">
      <c r="A260" s="128" t="s">
        <v>788</v>
      </c>
      <c r="B260" s="98" t="s">
        <v>878</v>
      </c>
      <c r="C260" s="98" t="s">
        <v>529</v>
      </c>
      <c r="D260" s="98" t="s">
        <v>533</v>
      </c>
      <c r="E260" s="101" t="s">
        <v>929</v>
      </c>
      <c r="F260" s="101"/>
      <c r="G260" s="99"/>
      <c r="H260" s="99"/>
      <c r="I260" s="99"/>
      <c r="J260" s="99"/>
      <c r="K260" s="99"/>
      <c r="L260" s="99"/>
      <c r="M260" s="99"/>
      <c r="N260" s="99" t="s">
        <v>798</v>
      </c>
      <c r="O260" s="99" t="s">
        <v>799</v>
      </c>
      <c r="P260" s="99" t="s">
        <v>813</v>
      </c>
      <c r="Q260" s="100">
        <v>45016</v>
      </c>
    </row>
    <row r="261" spans="1:17" s="132" customFormat="1" x14ac:dyDescent="0.25">
      <c r="A261" s="128" t="s">
        <v>788</v>
      </c>
      <c r="B261" s="98" t="s">
        <v>878</v>
      </c>
      <c r="C261" s="98" t="s">
        <v>564</v>
      </c>
      <c r="D261" s="98" t="s">
        <v>565</v>
      </c>
      <c r="E261" s="101" t="s">
        <v>930</v>
      </c>
      <c r="F261" s="101"/>
      <c r="G261" s="99"/>
      <c r="H261" s="99"/>
      <c r="I261" s="99"/>
      <c r="J261" s="99"/>
      <c r="K261" s="99"/>
      <c r="L261" s="99"/>
      <c r="M261" s="99"/>
      <c r="N261" s="99" t="s">
        <v>798</v>
      </c>
      <c r="O261" s="99" t="s">
        <v>799</v>
      </c>
      <c r="P261" s="99" t="s">
        <v>813</v>
      </c>
      <c r="Q261" s="100">
        <v>45016</v>
      </c>
    </row>
    <row r="262" spans="1:17" s="132" customFormat="1" x14ac:dyDescent="0.25">
      <c r="A262" s="128" t="s">
        <v>788</v>
      </c>
      <c r="B262" s="98" t="s">
        <v>878</v>
      </c>
      <c r="C262" s="98" t="s">
        <v>564</v>
      </c>
      <c r="D262" s="98" t="s">
        <v>568</v>
      </c>
      <c r="E262" s="101" t="s">
        <v>931</v>
      </c>
      <c r="F262" s="101"/>
      <c r="G262" s="99"/>
      <c r="H262" s="99"/>
      <c r="I262" s="99"/>
      <c r="J262" s="99"/>
      <c r="K262" s="99"/>
      <c r="L262" s="99"/>
      <c r="M262" s="99"/>
      <c r="N262" s="99" t="s">
        <v>798</v>
      </c>
      <c r="O262" s="99" t="s">
        <v>799</v>
      </c>
      <c r="P262" s="99" t="s">
        <v>813</v>
      </c>
      <c r="Q262" s="100">
        <v>45016</v>
      </c>
    </row>
    <row r="263" spans="1:17" s="132" customFormat="1" x14ac:dyDescent="0.25">
      <c r="A263" s="128" t="s">
        <v>788</v>
      </c>
      <c r="B263" s="98" t="s">
        <v>932</v>
      </c>
      <c r="C263" s="98" t="s">
        <v>933</v>
      </c>
      <c r="D263" s="98" t="s">
        <v>699</v>
      </c>
      <c r="E263" s="101" t="s">
        <v>934</v>
      </c>
      <c r="F263" s="101"/>
      <c r="G263" s="99"/>
      <c r="H263" s="99"/>
      <c r="I263" s="99"/>
      <c r="J263" s="99"/>
      <c r="K263" s="99"/>
      <c r="L263" s="99"/>
      <c r="M263" s="99"/>
      <c r="N263" s="99" t="s">
        <v>935</v>
      </c>
      <c r="O263" s="99" t="s">
        <v>936</v>
      </c>
      <c r="P263" s="99" t="s">
        <v>790</v>
      </c>
      <c r="Q263" s="100">
        <v>45016</v>
      </c>
    </row>
    <row r="264" spans="1:17" s="132" customFormat="1" x14ac:dyDescent="0.25">
      <c r="A264" s="128" t="s">
        <v>788</v>
      </c>
      <c r="B264" s="98" t="s">
        <v>878</v>
      </c>
      <c r="C264" s="98" t="s">
        <v>937</v>
      </c>
      <c r="D264" s="98" t="s">
        <v>710</v>
      </c>
      <c r="E264" s="101" t="s">
        <v>938</v>
      </c>
      <c r="F264" s="101"/>
      <c r="G264" s="99"/>
      <c r="H264" s="99"/>
      <c r="I264" s="99"/>
      <c r="J264" s="99"/>
      <c r="K264" s="99"/>
      <c r="L264" s="99"/>
      <c r="M264" s="99"/>
      <c r="N264" s="99" t="s">
        <v>801</v>
      </c>
      <c r="O264" s="99" t="s">
        <v>802</v>
      </c>
      <c r="P264" s="99" t="s">
        <v>813</v>
      </c>
      <c r="Q264" s="100">
        <v>45016</v>
      </c>
    </row>
    <row r="265" spans="1:17" s="132" customFormat="1" x14ac:dyDescent="0.25">
      <c r="A265" s="128" t="s">
        <v>788</v>
      </c>
      <c r="B265" s="98" t="s">
        <v>878</v>
      </c>
      <c r="C265" s="98" t="s">
        <v>721</v>
      </c>
      <c r="D265" s="98" t="s">
        <v>722</v>
      </c>
      <c r="E265" s="101" t="s">
        <v>939</v>
      </c>
      <c r="F265" s="101"/>
      <c r="G265" s="99"/>
      <c r="H265" s="99"/>
      <c r="I265" s="99"/>
      <c r="J265" s="99"/>
      <c r="K265" s="99"/>
      <c r="L265" s="99"/>
      <c r="M265" s="99"/>
      <c r="N265" s="99" t="s">
        <v>803</v>
      </c>
      <c r="O265" s="99" t="s">
        <v>804</v>
      </c>
      <c r="P265" s="99" t="s">
        <v>813</v>
      </c>
      <c r="Q265" s="100">
        <v>45016</v>
      </c>
    </row>
    <row r="266" spans="1:17" s="132" customFormat="1" x14ac:dyDescent="0.25">
      <c r="A266" s="128" t="s">
        <v>788</v>
      </c>
      <c r="B266" s="98" t="s">
        <v>878</v>
      </c>
      <c r="C266" s="98" t="s">
        <v>721</v>
      </c>
      <c r="D266" s="98" t="s">
        <v>725</v>
      </c>
      <c r="E266" s="101" t="s">
        <v>940</v>
      </c>
      <c r="F266" s="101"/>
      <c r="G266" s="99"/>
      <c r="H266" s="99"/>
      <c r="I266" s="99"/>
      <c r="J266" s="99"/>
      <c r="K266" s="99"/>
      <c r="L266" s="99"/>
      <c r="M266" s="99"/>
      <c r="N266" s="99" t="s">
        <v>803</v>
      </c>
      <c r="O266" s="99" t="s">
        <v>804</v>
      </c>
      <c r="P266" s="99" t="s">
        <v>813</v>
      </c>
      <c r="Q266" s="100">
        <v>45016</v>
      </c>
    </row>
    <row r="267" spans="1:17" s="132" customFormat="1" x14ac:dyDescent="0.25">
      <c r="A267" s="128" t="s">
        <v>788</v>
      </c>
      <c r="B267" s="98" t="s">
        <v>878</v>
      </c>
      <c r="C267" s="98" t="s">
        <v>721</v>
      </c>
      <c r="D267" s="98" t="s">
        <v>729</v>
      </c>
      <c r="E267" s="101" t="s">
        <v>929</v>
      </c>
      <c r="F267" s="101"/>
      <c r="G267" s="99"/>
      <c r="H267" s="99"/>
      <c r="I267" s="99"/>
      <c r="J267" s="99"/>
      <c r="K267" s="99"/>
      <c r="L267" s="99"/>
      <c r="M267" s="99"/>
      <c r="N267" s="99" t="s">
        <v>803</v>
      </c>
      <c r="O267" s="99" t="s">
        <v>804</v>
      </c>
      <c r="P267" s="99" t="s">
        <v>813</v>
      </c>
      <c r="Q267" s="100">
        <v>45016</v>
      </c>
    </row>
    <row r="268" spans="1:17" s="132" customFormat="1" x14ac:dyDescent="0.25">
      <c r="A268" s="128" t="s">
        <v>788</v>
      </c>
      <c r="B268" s="98" t="s">
        <v>878</v>
      </c>
      <c r="C268" s="98" t="s">
        <v>721</v>
      </c>
      <c r="D268" s="98" t="s">
        <v>733</v>
      </c>
      <c r="E268" s="101" t="s">
        <v>941</v>
      </c>
      <c r="F268" s="101"/>
      <c r="G268" s="99"/>
      <c r="H268" s="99"/>
      <c r="I268" s="99"/>
      <c r="J268" s="99"/>
      <c r="K268" s="99"/>
      <c r="L268" s="99"/>
      <c r="M268" s="99"/>
      <c r="N268" s="99" t="s">
        <v>803</v>
      </c>
      <c r="O268" s="99" t="s">
        <v>804</v>
      </c>
      <c r="P268" s="99" t="s">
        <v>813</v>
      </c>
      <c r="Q268" s="100">
        <v>45016</v>
      </c>
    </row>
    <row r="269" spans="1:17" s="132" customFormat="1" x14ac:dyDescent="0.25">
      <c r="A269" s="128" t="s">
        <v>788</v>
      </c>
      <c r="B269" s="98" t="s">
        <v>878</v>
      </c>
      <c r="C269" s="98" t="s">
        <v>721</v>
      </c>
      <c r="D269" s="98" t="s">
        <v>736</v>
      </c>
      <c r="E269" s="101" t="s">
        <v>942</v>
      </c>
      <c r="F269" s="101"/>
      <c r="G269" s="99"/>
      <c r="H269" s="99"/>
      <c r="I269" s="99"/>
      <c r="J269" s="99"/>
      <c r="K269" s="99"/>
      <c r="L269" s="99"/>
      <c r="M269" s="99"/>
      <c r="N269" s="99" t="s">
        <v>803</v>
      </c>
      <c r="O269" s="99" t="s">
        <v>804</v>
      </c>
      <c r="P269" s="99" t="s">
        <v>813</v>
      </c>
      <c r="Q269" s="100">
        <v>45016</v>
      </c>
    </row>
    <row r="270" spans="1:17" s="132" customFormat="1" x14ac:dyDescent="0.25">
      <c r="A270" s="128" t="s">
        <v>788</v>
      </c>
      <c r="B270" s="98" t="s">
        <v>878</v>
      </c>
      <c r="C270" s="98" t="s">
        <v>721</v>
      </c>
      <c r="D270" s="98" t="s">
        <v>739</v>
      </c>
      <c r="E270" s="101" t="s">
        <v>943</v>
      </c>
      <c r="F270" s="101"/>
      <c r="G270" s="99"/>
      <c r="H270" s="99"/>
      <c r="I270" s="99"/>
      <c r="J270" s="99"/>
      <c r="K270" s="99"/>
      <c r="L270" s="99"/>
      <c r="M270" s="99"/>
      <c r="N270" s="99" t="s">
        <v>803</v>
      </c>
      <c r="O270" s="99" t="s">
        <v>804</v>
      </c>
      <c r="P270" s="99" t="s">
        <v>813</v>
      </c>
      <c r="Q270" s="100">
        <v>45016</v>
      </c>
    </row>
    <row r="271" spans="1:17" s="132" customFormat="1" x14ac:dyDescent="0.25">
      <c r="A271" s="128" t="s">
        <v>788</v>
      </c>
      <c r="B271" s="98" t="s">
        <v>878</v>
      </c>
      <c r="C271" s="98" t="s">
        <v>944</v>
      </c>
      <c r="D271" s="98" t="s">
        <v>945</v>
      </c>
      <c r="E271" s="101" t="s">
        <v>946</v>
      </c>
      <c r="F271" s="101"/>
      <c r="G271" s="99"/>
      <c r="H271" s="99"/>
      <c r="I271" s="99"/>
      <c r="J271" s="99"/>
      <c r="K271" s="99"/>
      <c r="L271" s="99"/>
      <c r="M271" s="99"/>
      <c r="N271" s="99" t="s">
        <v>803</v>
      </c>
      <c r="O271" s="99" t="s">
        <v>804</v>
      </c>
      <c r="P271" s="99" t="s">
        <v>813</v>
      </c>
      <c r="Q271" s="100">
        <v>45016</v>
      </c>
    </row>
    <row r="272" spans="1:17" s="132" customFormat="1" x14ac:dyDescent="0.25">
      <c r="A272" s="128" t="s">
        <v>812</v>
      </c>
      <c r="B272" s="98" t="s">
        <v>789</v>
      </c>
      <c r="C272" s="98" t="s">
        <v>11</v>
      </c>
      <c r="D272" s="98" t="s">
        <v>120</v>
      </c>
      <c r="E272" s="101" t="s">
        <v>947</v>
      </c>
      <c r="F272" s="101"/>
      <c r="G272" s="99"/>
      <c r="H272" s="99"/>
      <c r="I272" s="99"/>
      <c r="J272" s="99"/>
      <c r="K272" s="99"/>
      <c r="L272" s="99"/>
      <c r="M272" s="99"/>
      <c r="N272" s="99" t="s">
        <v>798</v>
      </c>
      <c r="O272" s="99" t="s">
        <v>798</v>
      </c>
      <c r="P272" s="99" t="s">
        <v>790</v>
      </c>
      <c r="Q272" s="100">
        <v>45016</v>
      </c>
    </row>
    <row r="273" spans="1:17" s="132" customFormat="1" x14ac:dyDescent="0.25">
      <c r="A273" s="128" t="s">
        <v>812</v>
      </c>
      <c r="B273" s="98" t="s">
        <v>789</v>
      </c>
      <c r="C273" s="98" t="s">
        <v>11</v>
      </c>
      <c r="D273" s="98" t="s">
        <v>123</v>
      </c>
      <c r="E273" s="101" t="s">
        <v>895</v>
      </c>
      <c r="F273" s="101"/>
      <c r="G273" s="99"/>
      <c r="H273" s="99"/>
      <c r="I273" s="99"/>
      <c r="J273" s="99"/>
      <c r="K273" s="99"/>
      <c r="L273" s="99"/>
      <c r="M273" s="99"/>
      <c r="N273" s="99" t="s">
        <v>798</v>
      </c>
      <c r="O273" s="99" t="s">
        <v>798</v>
      </c>
      <c r="P273" s="99" t="s">
        <v>790</v>
      </c>
      <c r="Q273" s="100">
        <v>45016</v>
      </c>
    </row>
    <row r="274" spans="1:17" s="132" customFormat="1" x14ac:dyDescent="0.25">
      <c r="A274" s="128" t="s">
        <v>812</v>
      </c>
      <c r="B274" s="98" t="s">
        <v>789</v>
      </c>
      <c r="C274" s="98" t="s">
        <v>15</v>
      </c>
      <c r="D274" s="98" t="s">
        <v>204</v>
      </c>
      <c r="E274" s="101" t="s">
        <v>906</v>
      </c>
      <c r="F274" s="101"/>
      <c r="G274" s="99"/>
      <c r="H274" s="99"/>
      <c r="I274" s="99"/>
      <c r="J274" s="99"/>
      <c r="K274" s="99"/>
      <c r="L274" s="99"/>
      <c r="M274" s="99"/>
      <c r="N274" s="99" t="s">
        <v>803</v>
      </c>
      <c r="O274" s="99" t="s">
        <v>803</v>
      </c>
      <c r="P274" s="99" t="s">
        <v>813</v>
      </c>
      <c r="Q274" s="100">
        <v>45016</v>
      </c>
    </row>
    <row r="275" spans="1:17" s="132" customFormat="1" x14ac:dyDescent="0.25">
      <c r="A275" s="128" t="s">
        <v>812</v>
      </c>
      <c r="B275" s="98" t="s">
        <v>789</v>
      </c>
      <c r="C275" s="98" t="s">
        <v>15</v>
      </c>
      <c r="D275" s="98" t="s">
        <v>207</v>
      </c>
      <c r="E275" s="101" t="s">
        <v>906</v>
      </c>
      <c r="F275" s="101"/>
      <c r="G275" s="99"/>
      <c r="H275" s="99"/>
      <c r="I275" s="99"/>
      <c r="J275" s="99"/>
      <c r="K275" s="99"/>
      <c r="L275" s="99"/>
      <c r="M275" s="99"/>
      <c r="N275" s="99" t="s">
        <v>803</v>
      </c>
      <c r="O275" s="99" t="s">
        <v>803</v>
      </c>
      <c r="P275" s="99" t="s">
        <v>813</v>
      </c>
      <c r="Q275" s="100">
        <v>45016</v>
      </c>
    </row>
    <row r="276" spans="1:17" s="132" customFormat="1" x14ac:dyDescent="0.25">
      <c r="A276" s="128" t="s">
        <v>812</v>
      </c>
      <c r="B276" s="98" t="s">
        <v>789</v>
      </c>
      <c r="C276" s="98" t="s">
        <v>15</v>
      </c>
      <c r="D276" s="98" t="s">
        <v>235</v>
      </c>
      <c r="E276" s="101" t="s">
        <v>948</v>
      </c>
      <c r="F276" s="101"/>
      <c r="G276" s="99"/>
      <c r="H276" s="99"/>
      <c r="I276" s="99"/>
      <c r="J276" s="99"/>
      <c r="K276" s="99"/>
      <c r="L276" s="99"/>
      <c r="M276" s="99"/>
      <c r="N276" s="99" t="s">
        <v>849</v>
      </c>
      <c r="O276" s="99" t="s">
        <v>849</v>
      </c>
      <c r="P276" s="99" t="s">
        <v>813</v>
      </c>
      <c r="Q276" s="100">
        <v>45016</v>
      </c>
    </row>
    <row r="277" spans="1:17" s="132" customFormat="1" x14ac:dyDescent="0.25">
      <c r="A277" s="128" t="s">
        <v>812</v>
      </c>
      <c r="B277" s="98" t="s">
        <v>825</v>
      </c>
      <c r="C277" s="98" t="s">
        <v>23</v>
      </c>
      <c r="D277" s="98" t="s">
        <v>357</v>
      </c>
      <c r="E277" s="101" t="s">
        <v>895</v>
      </c>
      <c r="F277" s="101"/>
      <c r="G277" s="99"/>
      <c r="H277" s="99"/>
      <c r="I277" s="99"/>
      <c r="J277" s="99"/>
      <c r="K277" s="99"/>
      <c r="L277" s="99" t="s">
        <v>792</v>
      </c>
      <c r="M277" s="99" t="s">
        <v>792</v>
      </c>
      <c r="N277" s="99"/>
      <c r="O277" s="99"/>
      <c r="P277" s="99" t="s">
        <v>813</v>
      </c>
      <c r="Q277" s="100">
        <v>44992</v>
      </c>
    </row>
    <row r="278" spans="1:17" s="132" customFormat="1" x14ac:dyDescent="0.25">
      <c r="A278" s="128" t="s">
        <v>815</v>
      </c>
      <c r="B278" s="98" t="s">
        <v>789</v>
      </c>
      <c r="C278" s="98" t="s">
        <v>6</v>
      </c>
      <c r="D278" s="98" t="s">
        <v>44</v>
      </c>
      <c r="E278" s="101" t="s">
        <v>887</v>
      </c>
      <c r="F278" s="101"/>
      <c r="G278" s="99"/>
      <c r="H278" s="99"/>
      <c r="I278" s="99"/>
      <c r="J278" s="99"/>
      <c r="K278" s="99"/>
      <c r="L278" s="99"/>
      <c r="M278" s="99"/>
      <c r="N278" s="99" t="s">
        <v>801</v>
      </c>
      <c r="O278" s="99" t="s">
        <v>876</v>
      </c>
      <c r="P278" s="99"/>
      <c r="Q278" s="100">
        <v>45016</v>
      </c>
    </row>
    <row r="279" spans="1:17" s="132" customFormat="1" x14ac:dyDescent="0.25">
      <c r="A279" s="128" t="s">
        <v>815</v>
      </c>
      <c r="B279" s="98" t="s">
        <v>789</v>
      </c>
      <c r="C279" s="98" t="s">
        <v>12</v>
      </c>
      <c r="D279" s="98" t="s">
        <v>126</v>
      </c>
      <c r="E279" s="101" t="s">
        <v>897</v>
      </c>
      <c r="F279" s="101"/>
      <c r="G279" s="99"/>
      <c r="H279" s="99"/>
      <c r="I279" s="99"/>
      <c r="J279" s="99"/>
      <c r="K279" s="99"/>
      <c r="L279" s="99"/>
      <c r="M279" s="99"/>
      <c r="N279" s="99" t="s">
        <v>794</v>
      </c>
      <c r="O279" s="99" t="s">
        <v>816</v>
      </c>
      <c r="P279" s="99"/>
      <c r="Q279" s="100">
        <v>45016</v>
      </c>
    </row>
    <row r="280" spans="1:17" s="132" customFormat="1" x14ac:dyDescent="0.25">
      <c r="A280" s="128" t="s">
        <v>815</v>
      </c>
      <c r="B280" s="98" t="s">
        <v>789</v>
      </c>
      <c r="C280" s="98" t="s">
        <v>19</v>
      </c>
      <c r="D280" s="98" t="s">
        <v>249</v>
      </c>
      <c r="E280" s="101" t="s">
        <v>888</v>
      </c>
      <c r="F280" s="101"/>
      <c r="G280" s="99"/>
      <c r="H280" s="99"/>
      <c r="I280" s="99"/>
      <c r="J280" s="99"/>
      <c r="K280" s="99"/>
      <c r="L280" s="99"/>
      <c r="M280" s="99"/>
      <c r="N280" s="99" t="s">
        <v>794</v>
      </c>
      <c r="O280" s="99" t="s">
        <v>816</v>
      </c>
      <c r="P280" s="99"/>
      <c r="Q280" s="100">
        <v>45016</v>
      </c>
    </row>
    <row r="281" spans="1:17" s="132" customFormat="1" x14ac:dyDescent="0.25">
      <c r="A281" s="128" t="s">
        <v>815</v>
      </c>
      <c r="B281" s="98" t="s">
        <v>912</v>
      </c>
      <c r="C281" s="98" t="s">
        <v>275</v>
      </c>
      <c r="D281" s="98" t="s">
        <v>276</v>
      </c>
      <c r="E281" s="101" t="s">
        <v>949</v>
      </c>
      <c r="F281" s="101"/>
      <c r="G281" s="99"/>
      <c r="H281" s="99"/>
      <c r="I281" s="99"/>
      <c r="J281" s="99"/>
      <c r="K281" s="99"/>
      <c r="L281" s="99"/>
      <c r="M281" s="99"/>
      <c r="N281" s="99" t="s">
        <v>849</v>
      </c>
      <c r="O281" s="99" t="s">
        <v>874</v>
      </c>
      <c r="P281" s="99"/>
      <c r="Q281" s="100">
        <v>45005</v>
      </c>
    </row>
    <row r="282" spans="1:17" s="132" customFormat="1" x14ac:dyDescent="0.25">
      <c r="A282" s="128" t="s">
        <v>815</v>
      </c>
      <c r="B282" s="98" t="s">
        <v>912</v>
      </c>
      <c r="C282" s="98" t="s">
        <v>275</v>
      </c>
      <c r="D282" s="98" t="s">
        <v>276</v>
      </c>
      <c r="E282" s="101" t="s">
        <v>949</v>
      </c>
      <c r="F282" s="101"/>
      <c r="G282" s="99"/>
      <c r="H282" s="99"/>
      <c r="I282" s="99"/>
      <c r="J282" s="99"/>
      <c r="K282" s="99"/>
      <c r="L282" s="99"/>
      <c r="M282" s="99"/>
      <c r="N282" s="99" t="s">
        <v>849</v>
      </c>
      <c r="O282" s="99" t="s">
        <v>874</v>
      </c>
      <c r="P282" s="99"/>
      <c r="Q282" s="100">
        <v>45016</v>
      </c>
    </row>
    <row r="283" spans="1:17" s="132" customFormat="1" x14ac:dyDescent="0.25">
      <c r="A283" s="128" t="s">
        <v>815</v>
      </c>
      <c r="B283" s="98" t="s">
        <v>912</v>
      </c>
      <c r="C283" s="98" t="s">
        <v>275</v>
      </c>
      <c r="D283" s="98" t="s">
        <v>279</v>
      </c>
      <c r="E283" s="101" t="s">
        <v>950</v>
      </c>
      <c r="F283" s="101"/>
      <c r="G283" s="99"/>
      <c r="H283" s="99"/>
      <c r="I283" s="99"/>
      <c r="J283" s="99"/>
      <c r="K283" s="99"/>
      <c r="L283" s="99"/>
      <c r="M283" s="99"/>
      <c r="N283" s="99" t="s">
        <v>849</v>
      </c>
      <c r="O283" s="99" t="s">
        <v>874</v>
      </c>
      <c r="P283" s="99"/>
      <c r="Q283" s="100">
        <v>45005</v>
      </c>
    </row>
    <row r="284" spans="1:17" s="132" customFormat="1" x14ac:dyDescent="0.25">
      <c r="A284" s="128" t="s">
        <v>815</v>
      </c>
      <c r="B284" s="98" t="s">
        <v>912</v>
      </c>
      <c r="C284" s="98" t="s">
        <v>275</v>
      </c>
      <c r="D284" s="98" t="s">
        <v>279</v>
      </c>
      <c r="E284" s="101" t="s">
        <v>950</v>
      </c>
      <c r="F284" s="101"/>
      <c r="G284" s="99"/>
      <c r="H284" s="99"/>
      <c r="I284" s="99"/>
      <c r="J284" s="99"/>
      <c r="K284" s="99"/>
      <c r="L284" s="99"/>
      <c r="M284" s="99"/>
      <c r="N284" s="99" t="s">
        <v>849</v>
      </c>
      <c r="O284" s="99" t="s">
        <v>874</v>
      </c>
      <c r="P284" s="99"/>
      <c r="Q284" s="100">
        <v>45016</v>
      </c>
    </row>
    <row r="285" spans="1:17" s="132" customFormat="1" x14ac:dyDescent="0.25">
      <c r="A285" s="128" t="s">
        <v>815</v>
      </c>
      <c r="B285" s="98" t="s">
        <v>912</v>
      </c>
      <c r="C285" s="98" t="s">
        <v>275</v>
      </c>
      <c r="D285" s="98" t="s">
        <v>283</v>
      </c>
      <c r="E285" s="101" t="s">
        <v>908</v>
      </c>
      <c r="F285" s="101"/>
      <c r="G285" s="99"/>
      <c r="H285" s="99"/>
      <c r="I285" s="99"/>
      <c r="J285" s="99"/>
      <c r="K285" s="99"/>
      <c r="L285" s="99"/>
      <c r="M285" s="99"/>
      <c r="N285" s="99" t="s">
        <v>849</v>
      </c>
      <c r="O285" s="99" t="s">
        <v>874</v>
      </c>
      <c r="P285" s="99"/>
      <c r="Q285" s="100">
        <v>45005</v>
      </c>
    </row>
    <row r="286" spans="1:17" s="132" customFormat="1" x14ac:dyDescent="0.25">
      <c r="A286" s="128" t="s">
        <v>815</v>
      </c>
      <c r="B286" s="98" t="s">
        <v>912</v>
      </c>
      <c r="C286" s="98" t="s">
        <v>275</v>
      </c>
      <c r="D286" s="98" t="s">
        <v>283</v>
      </c>
      <c r="E286" s="101" t="s">
        <v>908</v>
      </c>
      <c r="F286" s="101"/>
      <c r="G286" s="99"/>
      <c r="H286" s="99"/>
      <c r="I286" s="99"/>
      <c r="J286" s="99"/>
      <c r="K286" s="99"/>
      <c r="L286" s="99"/>
      <c r="M286" s="99"/>
      <c r="N286" s="99" t="s">
        <v>849</v>
      </c>
      <c r="O286" s="99" t="s">
        <v>874</v>
      </c>
      <c r="P286" s="99"/>
      <c r="Q286" s="100">
        <v>45016</v>
      </c>
    </row>
    <row r="287" spans="1:17" s="132" customFormat="1" x14ac:dyDescent="0.25">
      <c r="A287" s="128" t="s">
        <v>815</v>
      </c>
      <c r="B287" s="98" t="s">
        <v>912</v>
      </c>
      <c r="C287" s="98" t="s">
        <v>275</v>
      </c>
      <c r="D287" s="98" t="s">
        <v>286</v>
      </c>
      <c r="E287" s="101" t="s">
        <v>886</v>
      </c>
      <c r="F287" s="101"/>
      <c r="G287" s="99"/>
      <c r="H287" s="99"/>
      <c r="I287" s="99"/>
      <c r="J287" s="99"/>
      <c r="K287" s="99"/>
      <c r="L287" s="99"/>
      <c r="M287" s="99"/>
      <c r="N287" s="99" t="s">
        <v>849</v>
      </c>
      <c r="O287" s="99" t="s">
        <v>874</v>
      </c>
      <c r="P287" s="99"/>
      <c r="Q287" s="100">
        <v>45005</v>
      </c>
    </row>
    <row r="288" spans="1:17" s="132" customFormat="1" x14ac:dyDescent="0.25">
      <c r="A288" s="128" t="s">
        <v>815</v>
      </c>
      <c r="B288" s="98" t="s">
        <v>912</v>
      </c>
      <c r="C288" s="98" t="s">
        <v>275</v>
      </c>
      <c r="D288" s="98" t="s">
        <v>286</v>
      </c>
      <c r="E288" s="101" t="s">
        <v>886</v>
      </c>
      <c r="F288" s="101"/>
      <c r="G288" s="99"/>
      <c r="H288" s="99"/>
      <c r="I288" s="99"/>
      <c r="J288" s="99"/>
      <c r="K288" s="99"/>
      <c r="L288" s="99"/>
      <c r="M288" s="99"/>
      <c r="N288" s="99" t="s">
        <v>849</v>
      </c>
      <c r="O288" s="99" t="s">
        <v>874</v>
      </c>
      <c r="P288" s="99"/>
      <c r="Q288" s="100">
        <v>45016</v>
      </c>
    </row>
    <row r="289" spans="1:17" s="132" customFormat="1" x14ac:dyDescent="0.25">
      <c r="A289" s="128" t="s">
        <v>815</v>
      </c>
      <c r="B289" s="98" t="s">
        <v>912</v>
      </c>
      <c r="C289" s="98" t="s">
        <v>275</v>
      </c>
      <c r="D289" s="98" t="s">
        <v>289</v>
      </c>
      <c r="E289" s="101" t="s">
        <v>890</v>
      </c>
      <c r="F289" s="101"/>
      <c r="G289" s="99"/>
      <c r="H289" s="99"/>
      <c r="I289" s="99"/>
      <c r="J289" s="99"/>
      <c r="K289" s="99"/>
      <c r="L289" s="99"/>
      <c r="M289" s="99"/>
      <c r="N289" s="99" t="s">
        <v>849</v>
      </c>
      <c r="O289" s="99" t="s">
        <v>874</v>
      </c>
      <c r="P289" s="99"/>
      <c r="Q289" s="100">
        <v>45005</v>
      </c>
    </row>
    <row r="290" spans="1:17" s="132" customFormat="1" x14ac:dyDescent="0.25">
      <c r="A290" s="128" t="s">
        <v>815</v>
      </c>
      <c r="B290" s="98" t="s">
        <v>912</v>
      </c>
      <c r="C290" s="98" t="s">
        <v>275</v>
      </c>
      <c r="D290" s="98" t="s">
        <v>289</v>
      </c>
      <c r="E290" s="101" t="s">
        <v>890</v>
      </c>
      <c r="F290" s="101"/>
      <c r="G290" s="99"/>
      <c r="H290" s="99"/>
      <c r="I290" s="99"/>
      <c r="J290" s="99"/>
      <c r="K290" s="99"/>
      <c r="L290" s="99"/>
      <c r="M290" s="99"/>
      <c r="N290" s="99" t="s">
        <v>849</v>
      </c>
      <c r="O290" s="99" t="s">
        <v>874</v>
      </c>
      <c r="P290" s="99"/>
      <c r="Q290" s="100">
        <v>45016</v>
      </c>
    </row>
    <row r="291" spans="1:17" s="132" customFormat="1" x14ac:dyDescent="0.25">
      <c r="A291" s="128" t="s">
        <v>815</v>
      </c>
      <c r="B291" s="98" t="s">
        <v>912</v>
      </c>
      <c r="C291" s="98" t="s">
        <v>275</v>
      </c>
      <c r="D291" s="98" t="s">
        <v>292</v>
      </c>
      <c r="E291" s="101" t="s">
        <v>951</v>
      </c>
      <c r="F291" s="101"/>
      <c r="G291" s="99"/>
      <c r="H291" s="99"/>
      <c r="I291" s="99"/>
      <c r="J291" s="99"/>
      <c r="K291" s="99"/>
      <c r="L291" s="99"/>
      <c r="M291" s="99"/>
      <c r="N291" s="99" t="s">
        <v>849</v>
      </c>
      <c r="O291" s="99" t="s">
        <v>874</v>
      </c>
      <c r="P291" s="99"/>
      <c r="Q291" s="100">
        <v>45005</v>
      </c>
    </row>
    <row r="292" spans="1:17" s="132" customFormat="1" x14ac:dyDescent="0.25">
      <c r="A292" s="128" t="s">
        <v>815</v>
      </c>
      <c r="B292" s="98" t="s">
        <v>912</v>
      </c>
      <c r="C292" s="98" t="s">
        <v>275</v>
      </c>
      <c r="D292" s="98" t="s">
        <v>292</v>
      </c>
      <c r="E292" s="101" t="s">
        <v>951</v>
      </c>
      <c r="F292" s="101"/>
      <c r="G292" s="99"/>
      <c r="H292" s="99"/>
      <c r="I292" s="99"/>
      <c r="J292" s="99"/>
      <c r="K292" s="99"/>
      <c r="L292" s="99"/>
      <c r="M292" s="99"/>
      <c r="N292" s="99" t="s">
        <v>849</v>
      </c>
      <c r="O292" s="99" t="s">
        <v>874</v>
      </c>
      <c r="P292" s="99"/>
      <c r="Q292" s="100">
        <v>45016</v>
      </c>
    </row>
    <row r="293" spans="1:17" s="132" customFormat="1" x14ac:dyDescent="0.25">
      <c r="A293" s="128" t="s">
        <v>815</v>
      </c>
      <c r="B293" s="98" t="s">
        <v>912</v>
      </c>
      <c r="C293" s="98" t="s">
        <v>275</v>
      </c>
      <c r="D293" s="98" t="s">
        <v>296</v>
      </c>
      <c r="E293" s="101" t="s">
        <v>952</v>
      </c>
      <c r="F293" s="101"/>
      <c r="G293" s="99"/>
      <c r="H293" s="99"/>
      <c r="I293" s="99"/>
      <c r="J293" s="99"/>
      <c r="K293" s="99"/>
      <c r="L293" s="99"/>
      <c r="M293" s="99"/>
      <c r="N293" s="99" t="s">
        <v>849</v>
      </c>
      <c r="O293" s="99" t="s">
        <v>874</v>
      </c>
      <c r="P293" s="99"/>
      <c r="Q293" s="100">
        <v>45005</v>
      </c>
    </row>
    <row r="294" spans="1:17" s="132" customFormat="1" x14ac:dyDescent="0.25">
      <c r="A294" s="128" t="s">
        <v>815</v>
      </c>
      <c r="B294" s="98" t="s">
        <v>912</v>
      </c>
      <c r="C294" s="98" t="s">
        <v>275</v>
      </c>
      <c r="D294" s="98" t="s">
        <v>296</v>
      </c>
      <c r="E294" s="101" t="s">
        <v>952</v>
      </c>
      <c r="F294" s="101"/>
      <c r="G294" s="99"/>
      <c r="H294" s="99"/>
      <c r="I294" s="99"/>
      <c r="J294" s="99"/>
      <c r="K294" s="99"/>
      <c r="L294" s="99"/>
      <c r="M294" s="99"/>
      <c r="N294" s="99" t="s">
        <v>849</v>
      </c>
      <c r="O294" s="99" t="s">
        <v>874</v>
      </c>
      <c r="P294" s="99"/>
      <c r="Q294" s="100">
        <v>45016</v>
      </c>
    </row>
    <row r="295" spans="1:17" s="132" customFormat="1" x14ac:dyDescent="0.25">
      <c r="A295" s="128" t="s">
        <v>815</v>
      </c>
      <c r="B295" s="98" t="s">
        <v>912</v>
      </c>
      <c r="C295" s="98" t="s">
        <v>275</v>
      </c>
      <c r="D295" s="98" t="s">
        <v>300</v>
      </c>
      <c r="E295" s="101" t="s">
        <v>953</v>
      </c>
      <c r="F295" s="101"/>
      <c r="G295" s="99"/>
      <c r="H295" s="99"/>
      <c r="I295" s="99"/>
      <c r="J295" s="99"/>
      <c r="K295" s="99"/>
      <c r="L295" s="99"/>
      <c r="M295" s="99"/>
      <c r="N295" s="99" t="s">
        <v>849</v>
      </c>
      <c r="O295" s="99" t="s">
        <v>874</v>
      </c>
      <c r="P295" s="99"/>
      <c r="Q295" s="100">
        <v>45005</v>
      </c>
    </row>
    <row r="296" spans="1:17" s="132" customFormat="1" x14ac:dyDescent="0.25">
      <c r="A296" s="128" t="s">
        <v>815</v>
      </c>
      <c r="B296" s="98" t="s">
        <v>912</v>
      </c>
      <c r="C296" s="98" t="s">
        <v>275</v>
      </c>
      <c r="D296" s="98" t="s">
        <v>300</v>
      </c>
      <c r="E296" s="101" t="s">
        <v>953</v>
      </c>
      <c r="F296" s="101"/>
      <c r="G296" s="99"/>
      <c r="H296" s="99"/>
      <c r="I296" s="99"/>
      <c r="J296" s="99"/>
      <c r="K296" s="99"/>
      <c r="L296" s="99"/>
      <c r="M296" s="99"/>
      <c r="N296" s="99" t="s">
        <v>849</v>
      </c>
      <c r="O296" s="99" t="s">
        <v>874</v>
      </c>
      <c r="P296" s="99"/>
      <c r="Q296" s="100">
        <v>45016</v>
      </c>
    </row>
    <row r="297" spans="1:17" s="132" customFormat="1" x14ac:dyDescent="0.25">
      <c r="A297" s="128" t="s">
        <v>815</v>
      </c>
      <c r="B297" s="98" t="s">
        <v>878</v>
      </c>
      <c r="C297" s="98" t="s">
        <v>332</v>
      </c>
      <c r="D297" s="98" t="s">
        <v>333</v>
      </c>
      <c r="E297" s="101" t="s">
        <v>954</v>
      </c>
      <c r="F297" s="101"/>
      <c r="G297" s="99"/>
      <c r="H297" s="99"/>
      <c r="I297" s="99"/>
      <c r="J297" s="99"/>
      <c r="K297" s="99"/>
      <c r="L297" s="99"/>
      <c r="M297" s="99"/>
      <c r="N297" s="99" t="s">
        <v>955</v>
      </c>
      <c r="O297" s="99" t="s">
        <v>956</v>
      </c>
      <c r="P297" s="99"/>
      <c r="Q297" s="100">
        <v>45016</v>
      </c>
    </row>
    <row r="298" spans="1:17" s="132" customFormat="1" x14ac:dyDescent="0.25">
      <c r="A298" s="128" t="s">
        <v>815</v>
      </c>
      <c r="B298" s="98" t="s">
        <v>878</v>
      </c>
      <c r="C298" s="98" t="s">
        <v>529</v>
      </c>
      <c r="D298" s="98" t="s">
        <v>530</v>
      </c>
      <c r="E298" s="101" t="s">
        <v>928</v>
      </c>
      <c r="F298" s="101"/>
      <c r="G298" s="99"/>
      <c r="H298" s="99"/>
      <c r="I298" s="99"/>
      <c r="J298" s="99"/>
      <c r="K298" s="99"/>
      <c r="L298" s="99"/>
      <c r="M298" s="99"/>
      <c r="N298" s="99" t="s">
        <v>803</v>
      </c>
      <c r="O298" s="99" t="s">
        <v>873</v>
      </c>
      <c r="P298" s="99"/>
      <c r="Q298" s="100">
        <v>45016</v>
      </c>
    </row>
    <row r="299" spans="1:17" s="132" customFormat="1" x14ac:dyDescent="0.25">
      <c r="A299" s="128" t="s">
        <v>815</v>
      </c>
      <c r="B299" s="98" t="s">
        <v>878</v>
      </c>
      <c r="C299" s="98" t="s">
        <v>529</v>
      </c>
      <c r="D299" s="98" t="s">
        <v>533</v>
      </c>
      <c r="E299" s="101" t="s">
        <v>929</v>
      </c>
      <c r="F299" s="101"/>
      <c r="G299" s="99"/>
      <c r="H299" s="99"/>
      <c r="I299" s="99"/>
      <c r="J299" s="99"/>
      <c r="K299" s="99"/>
      <c r="L299" s="99"/>
      <c r="M299" s="99"/>
      <c r="N299" s="99" t="s">
        <v>803</v>
      </c>
      <c r="O299" s="99" t="s">
        <v>873</v>
      </c>
      <c r="P299" s="99"/>
      <c r="Q299" s="100">
        <v>45016</v>
      </c>
    </row>
    <row r="300" spans="1:17" s="132" customFormat="1" x14ac:dyDescent="0.25">
      <c r="A300" s="128" t="s">
        <v>815</v>
      </c>
      <c r="B300" s="98" t="s">
        <v>932</v>
      </c>
      <c r="C300" s="98" t="s">
        <v>933</v>
      </c>
      <c r="D300" s="98" t="s">
        <v>699</v>
      </c>
      <c r="E300" s="101" t="s">
        <v>934</v>
      </c>
      <c r="F300" s="101"/>
      <c r="G300" s="99"/>
      <c r="H300" s="99"/>
      <c r="I300" s="99"/>
      <c r="J300" s="99"/>
      <c r="K300" s="99"/>
      <c r="L300" s="99"/>
      <c r="M300" s="99"/>
      <c r="N300" s="99" t="s">
        <v>957</v>
      </c>
      <c r="O300" s="99" t="s">
        <v>958</v>
      </c>
      <c r="P300" s="99"/>
      <c r="Q300" s="100">
        <v>45016</v>
      </c>
    </row>
    <row r="301" spans="1:17" s="132" customFormat="1" ht="15.75" customHeight="1" x14ac:dyDescent="0.25">
      <c r="A301" s="1675" t="s">
        <v>777</v>
      </c>
      <c r="B301" s="116"/>
      <c r="C301" s="1669" t="s">
        <v>959</v>
      </c>
      <c r="D301" s="1669" t="s">
        <v>960</v>
      </c>
      <c r="E301" s="1669" t="s">
        <v>882</v>
      </c>
      <c r="F301" s="1669"/>
      <c r="G301" s="235"/>
      <c r="H301" s="235"/>
      <c r="I301" s="235"/>
      <c r="J301" s="1640" t="s">
        <v>961</v>
      </c>
      <c r="K301" s="1640"/>
      <c r="L301" s="1640"/>
      <c r="M301" s="1640"/>
      <c r="N301" s="1640"/>
      <c r="O301" s="1640"/>
      <c r="P301" s="1669" t="s">
        <v>781</v>
      </c>
      <c r="Q301" s="1672" t="s">
        <v>782</v>
      </c>
    </row>
    <row r="302" spans="1:17" s="132" customFormat="1" x14ac:dyDescent="0.25">
      <c r="A302" s="1676"/>
      <c r="B302" s="117"/>
      <c r="C302" s="1670"/>
      <c r="D302" s="1670"/>
      <c r="E302" s="1670"/>
      <c r="F302" s="1670"/>
      <c r="G302" s="233"/>
      <c r="H302" s="233"/>
      <c r="I302" s="233"/>
      <c r="J302" s="1670" t="s">
        <v>784</v>
      </c>
      <c r="K302" s="1670"/>
      <c r="L302" s="233"/>
      <c r="M302" s="1670" t="s">
        <v>785</v>
      </c>
      <c r="N302" s="1670"/>
      <c r="O302" s="233"/>
      <c r="P302" s="1670"/>
      <c r="Q302" s="1673"/>
    </row>
    <row r="303" spans="1:17" s="132" customFormat="1" x14ac:dyDescent="0.25">
      <c r="A303" s="1676"/>
      <c r="B303" s="117"/>
      <c r="C303" s="1670"/>
      <c r="D303" s="1670"/>
      <c r="E303" s="1670"/>
      <c r="F303" s="1670"/>
      <c r="G303" s="233"/>
      <c r="H303" s="233"/>
      <c r="I303" s="233"/>
      <c r="J303" s="1670" t="s">
        <v>786</v>
      </c>
      <c r="K303" s="1670"/>
      <c r="L303" s="233"/>
      <c r="M303" s="1670" t="s">
        <v>962</v>
      </c>
      <c r="N303" s="1670"/>
      <c r="O303" s="233"/>
      <c r="P303" s="1670"/>
      <c r="Q303" s="1673"/>
    </row>
    <row r="304" spans="1:17" s="132" customFormat="1" x14ac:dyDescent="0.25">
      <c r="A304" s="1677"/>
      <c r="B304" s="118"/>
      <c r="C304" s="1671"/>
      <c r="D304" s="1671"/>
      <c r="E304" s="1671"/>
      <c r="F304" s="1671"/>
      <c r="G304" s="236"/>
      <c r="H304" s="236"/>
      <c r="I304" s="236"/>
      <c r="J304" s="233" t="s">
        <v>787</v>
      </c>
      <c r="K304" s="233" t="s">
        <v>777</v>
      </c>
      <c r="L304" s="233"/>
      <c r="M304" s="233" t="s">
        <v>787</v>
      </c>
      <c r="N304" s="233" t="s">
        <v>777</v>
      </c>
      <c r="O304" s="233"/>
      <c r="P304" s="1671"/>
      <c r="Q304" s="1674"/>
    </row>
    <row r="305" spans="1:17" s="132" customFormat="1" x14ac:dyDescent="0.25">
      <c r="A305" s="128" t="s">
        <v>788</v>
      </c>
      <c r="B305" s="98" t="s">
        <v>963</v>
      </c>
      <c r="C305" s="98" t="s">
        <v>625</v>
      </c>
      <c r="D305" s="102" t="s">
        <v>626</v>
      </c>
      <c r="E305" s="98" t="s">
        <v>1562</v>
      </c>
      <c r="F305" s="98"/>
      <c r="G305" s="98"/>
      <c r="H305" s="98"/>
      <c r="I305" s="103"/>
      <c r="J305" s="103"/>
      <c r="K305" s="103"/>
      <c r="L305" s="103"/>
      <c r="M305" s="103" t="s">
        <v>798</v>
      </c>
      <c r="N305" s="103" t="s">
        <v>799</v>
      </c>
      <c r="O305" s="103"/>
      <c r="P305" s="103"/>
      <c r="Q305" s="100">
        <v>45016</v>
      </c>
    </row>
    <row r="306" spans="1:17" s="132" customFormat="1" x14ac:dyDescent="0.25">
      <c r="A306" s="128" t="s">
        <v>964</v>
      </c>
      <c r="B306" s="98" t="s">
        <v>963</v>
      </c>
      <c r="C306" s="98" t="s">
        <v>575</v>
      </c>
      <c r="D306" s="102" t="s">
        <v>576</v>
      </c>
      <c r="E306" s="98" t="s">
        <v>1563</v>
      </c>
      <c r="F306" s="98"/>
      <c r="G306" s="98"/>
      <c r="H306" s="98"/>
      <c r="I306" s="103"/>
      <c r="J306" s="103"/>
      <c r="K306" s="103"/>
      <c r="L306" s="103"/>
      <c r="M306" s="103" t="s">
        <v>805</v>
      </c>
      <c r="N306" s="103" t="s">
        <v>965</v>
      </c>
      <c r="O306" s="103"/>
      <c r="P306" s="103" t="s">
        <v>813</v>
      </c>
      <c r="Q306" s="100">
        <v>44965</v>
      </c>
    </row>
    <row r="307" spans="1:17" s="132" customFormat="1" x14ac:dyDescent="0.25">
      <c r="A307" s="128" t="s">
        <v>964</v>
      </c>
      <c r="B307" s="98" t="s">
        <v>963</v>
      </c>
      <c r="C307" s="98" t="s">
        <v>579</v>
      </c>
      <c r="D307" s="102" t="s">
        <v>580</v>
      </c>
      <c r="E307" s="98" t="s">
        <v>1564</v>
      </c>
      <c r="F307" s="98"/>
      <c r="G307" s="98"/>
      <c r="H307" s="98"/>
      <c r="I307" s="103"/>
      <c r="J307" s="103"/>
      <c r="K307" s="103"/>
      <c r="L307" s="103"/>
      <c r="M307" s="103" t="s">
        <v>792</v>
      </c>
      <c r="N307" s="103" t="s">
        <v>966</v>
      </c>
      <c r="O307" s="103"/>
      <c r="P307" s="103" t="s">
        <v>813</v>
      </c>
      <c r="Q307" s="100">
        <v>44965</v>
      </c>
    </row>
    <row r="308" spans="1:17" s="132" customFormat="1" x14ac:dyDescent="0.25">
      <c r="A308" s="128" t="s">
        <v>964</v>
      </c>
      <c r="B308" s="98" t="s">
        <v>963</v>
      </c>
      <c r="C308" s="98" t="s">
        <v>579</v>
      </c>
      <c r="D308" s="102" t="s">
        <v>580</v>
      </c>
      <c r="E308" s="98" t="s">
        <v>1565</v>
      </c>
      <c r="F308" s="98"/>
      <c r="G308" s="98"/>
      <c r="H308" s="98"/>
      <c r="I308" s="103"/>
      <c r="J308" s="103"/>
      <c r="K308" s="103"/>
      <c r="L308" s="103"/>
      <c r="M308" s="103" t="s">
        <v>805</v>
      </c>
      <c r="N308" s="103" t="s">
        <v>965</v>
      </c>
      <c r="O308" s="103"/>
      <c r="P308" s="103" t="s">
        <v>813</v>
      </c>
      <c r="Q308" s="100">
        <v>44965</v>
      </c>
    </row>
    <row r="309" spans="1:17" s="132" customFormat="1" x14ac:dyDescent="0.25">
      <c r="A309" s="128" t="s">
        <v>964</v>
      </c>
      <c r="B309" s="98" t="s">
        <v>963</v>
      </c>
      <c r="C309" s="98" t="s">
        <v>584</v>
      </c>
      <c r="D309" s="102" t="s">
        <v>585</v>
      </c>
      <c r="E309" s="98" t="s">
        <v>1566</v>
      </c>
      <c r="F309" s="98"/>
      <c r="G309" s="98"/>
      <c r="H309" s="98"/>
      <c r="I309" s="103"/>
      <c r="J309" s="103"/>
      <c r="K309" s="103"/>
      <c r="L309" s="103"/>
      <c r="M309" s="103" t="s">
        <v>805</v>
      </c>
      <c r="N309" s="103" t="s">
        <v>965</v>
      </c>
      <c r="O309" s="103"/>
      <c r="P309" s="103" t="s">
        <v>813</v>
      </c>
      <c r="Q309" s="100">
        <v>44965</v>
      </c>
    </row>
    <row r="310" spans="1:17" s="132" customFormat="1" x14ac:dyDescent="0.25">
      <c r="A310" s="128" t="s">
        <v>964</v>
      </c>
      <c r="B310" s="98" t="s">
        <v>963</v>
      </c>
      <c r="C310" s="98" t="s">
        <v>588</v>
      </c>
      <c r="D310" s="102" t="s">
        <v>589</v>
      </c>
      <c r="E310" s="98" t="s">
        <v>1567</v>
      </c>
      <c r="F310" s="98"/>
      <c r="G310" s="98"/>
      <c r="H310" s="98"/>
      <c r="I310" s="103"/>
      <c r="J310" s="103"/>
      <c r="K310" s="103"/>
      <c r="L310" s="103"/>
      <c r="M310" s="103" t="s">
        <v>805</v>
      </c>
      <c r="N310" s="103" t="s">
        <v>965</v>
      </c>
      <c r="O310" s="103"/>
      <c r="P310" s="103" t="s">
        <v>813</v>
      </c>
      <c r="Q310" s="100">
        <v>44965</v>
      </c>
    </row>
    <row r="311" spans="1:17" s="132" customFormat="1" x14ac:dyDescent="0.25">
      <c r="A311" s="128" t="s">
        <v>964</v>
      </c>
      <c r="B311" s="98" t="s">
        <v>963</v>
      </c>
      <c r="C311" s="98" t="s">
        <v>588</v>
      </c>
      <c r="D311" s="102" t="s">
        <v>589</v>
      </c>
      <c r="E311" s="98" t="s">
        <v>1568</v>
      </c>
      <c r="F311" s="98"/>
      <c r="G311" s="98"/>
      <c r="H311" s="98"/>
      <c r="I311" s="103"/>
      <c r="J311" s="103"/>
      <c r="K311" s="103"/>
      <c r="L311" s="103"/>
      <c r="M311" s="103" t="s">
        <v>805</v>
      </c>
      <c r="N311" s="103" t="s">
        <v>965</v>
      </c>
      <c r="O311" s="103"/>
      <c r="P311" s="103" t="s">
        <v>813</v>
      </c>
      <c r="Q311" s="100">
        <v>44965</v>
      </c>
    </row>
    <row r="312" spans="1:17" s="132" customFormat="1" x14ac:dyDescent="0.25">
      <c r="A312" s="128" t="s">
        <v>964</v>
      </c>
      <c r="B312" s="98" t="s">
        <v>963</v>
      </c>
      <c r="C312" s="98" t="s">
        <v>588</v>
      </c>
      <c r="D312" s="102" t="s">
        <v>589</v>
      </c>
      <c r="E312" s="98" t="s">
        <v>1569</v>
      </c>
      <c r="F312" s="98"/>
      <c r="G312" s="98"/>
      <c r="H312" s="98"/>
      <c r="I312" s="103"/>
      <c r="J312" s="103"/>
      <c r="K312" s="103"/>
      <c r="L312" s="103"/>
      <c r="M312" s="103" t="s">
        <v>805</v>
      </c>
      <c r="N312" s="103" t="s">
        <v>965</v>
      </c>
      <c r="O312" s="103"/>
      <c r="P312" s="103" t="s">
        <v>813</v>
      </c>
      <c r="Q312" s="100">
        <v>44965</v>
      </c>
    </row>
    <row r="313" spans="1:17" s="132" customFormat="1" x14ac:dyDescent="0.25">
      <c r="A313" s="128" t="s">
        <v>964</v>
      </c>
      <c r="B313" s="98" t="s">
        <v>963</v>
      </c>
      <c r="C313" s="98" t="s">
        <v>617</v>
      </c>
      <c r="D313" s="102" t="s">
        <v>618</v>
      </c>
      <c r="E313" s="98" t="s">
        <v>1570</v>
      </c>
      <c r="F313" s="98"/>
      <c r="G313" s="98"/>
      <c r="H313" s="98"/>
      <c r="I313" s="103"/>
      <c r="J313" s="103"/>
      <c r="K313" s="103"/>
      <c r="L313" s="103"/>
      <c r="M313" s="103" t="s">
        <v>801</v>
      </c>
      <c r="N313" s="103" t="s">
        <v>967</v>
      </c>
      <c r="O313" s="103"/>
      <c r="P313" s="103" t="s">
        <v>813</v>
      </c>
      <c r="Q313" s="100">
        <v>44965</v>
      </c>
    </row>
    <row r="314" spans="1:17" s="132" customFormat="1" x14ac:dyDescent="0.25">
      <c r="A314" s="128" t="s">
        <v>964</v>
      </c>
      <c r="B314" s="98" t="s">
        <v>963</v>
      </c>
      <c r="C314" s="98" t="s">
        <v>621</v>
      </c>
      <c r="D314" s="102" t="s">
        <v>622</v>
      </c>
      <c r="E314" s="98" t="s">
        <v>1571</v>
      </c>
      <c r="F314" s="98"/>
      <c r="G314" s="98"/>
      <c r="H314" s="98"/>
      <c r="I314" s="103"/>
      <c r="J314" s="103"/>
      <c r="K314" s="103"/>
      <c r="L314" s="103"/>
      <c r="M314" s="103" t="s">
        <v>805</v>
      </c>
      <c r="N314" s="103" t="s">
        <v>965</v>
      </c>
      <c r="O314" s="103"/>
      <c r="P314" s="103" t="s">
        <v>813</v>
      </c>
      <c r="Q314" s="100">
        <v>44965</v>
      </c>
    </row>
    <row r="315" spans="1:17" s="132" customFormat="1" x14ac:dyDescent="0.25">
      <c r="A315" s="128" t="s">
        <v>964</v>
      </c>
      <c r="B315" s="98" t="s">
        <v>963</v>
      </c>
      <c r="C315" s="98" t="s">
        <v>629</v>
      </c>
      <c r="D315" s="102" t="s">
        <v>630</v>
      </c>
      <c r="E315" s="98" t="s">
        <v>1570</v>
      </c>
      <c r="F315" s="98"/>
      <c r="G315" s="98"/>
      <c r="H315" s="98"/>
      <c r="I315" s="103"/>
      <c r="J315" s="103"/>
      <c r="K315" s="103"/>
      <c r="L315" s="103"/>
      <c r="M315" s="103" t="s">
        <v>801</v>
      </c>
      <c r="N315" s="103" t="s">
        <v>967</v>
      </c>
      <c r="O315" s="103"/>
      <c r="P315" s="103" t="s">
        <v>813</v>
      </c>
      <c r="Q315" s="100">
        <v>44965</v>
      </c>
    </row>
    <row r="316" spans="1:17" s="132" customFormat="1" x14ac:dyDescent="0.25">
      <c r="A316" s="128" t="s">
        <v>964</v>
      </c>
      <c r="B316" s="98" t="s">
        <v>963</v>
      </c>
      <c r="C316" s="98" t="s">
        <v>634</v>
      </c>
      <c r="D316" s="102" t="s">
        <v>635</v>
      </c>
      <c r="E316" s="98" t="s">
        <v>1572</v>
      </c>
      <c r="F316" s="98"/>
      <c r="G316" s="98"/>
      <c r="H316" s="98"/>
      <c r="I316" s="103"/>
      <c r="J316" s="103"/>
      <c r="K316" s="103"/>
      <c r="L316" s="103"/>
      <c r="M316" s="103" t="s">
        <v>849</v>
      </c>
      <c r="N316" s="103" t="s">
        <v>968</v>
      </c>
      <c r="O316" s="103"/>
      <c r="P316" s="103" t="s">
        <v>813</v>
      </c>
      <c r="Q316" s="100">
        <v>44965</v>
      </c>
    </row>
    <row r="317" spans="1:17" s="132" customFormat="1" x14ac:dyDescent="0.25">
      <c r="A317" s="128" t="s">
        <v>964</v>
      </c>
      <c r="B317" s="98" t="s">
        <v>963</v>
      </c>
      <c r="C317" s="98" t="s">
        <v>638</v>
      </c>
      <c r="D317" s="102" t="s">
        <v>639</v>
      </c>
      <c r="E317" s="98" t="s">
        <v>1573</v>
      </c>
      <c r="F317" s="98"/>
      <c r="G317" s="98"/>
      <c r="H317" s="98"/>
      <c r="I317" s="103"/>
      <c r="J317" s="103"/>
      <c r="K317" s="103"/>
      <c r="L317" s="103"/>
      <c r="M317" s="103" t="s">
        <v>849</v>
      </c>
      <c r="N317" s="103" t="s">
        <v>968</v>
      </c>
      <c r="O317" s="103"/>
      <c r="P317" s="103" t="s">
        <v>813</v>
      </c>
      <c r="Q317" s="100">
        <v>44965</v>
      </c>
    </row>
    <row r="318" spans="1:17" s="132" customFormat="1" x14ac:dyDescent="0.25">
      <c r="A318" s="128" t="s">
        <v>964</v>
      </c>
      <c r="B318" s="98" t="s">
        <v>963</v>
      </c>
      <c r="C318" s="98" t="s">
        <v>642</v>
      </c>
      <c r="D318" s="102" t="s">
        <v>643</v>
      </c>
      <c r="E318" s="98" t="s">
        <v>1573</v>
      </c>
      <c r="F318" s="98"/>
      <c r="G318" s="98"/>
      <c r="H318" s="98"/>
      <c r="I318" s="103"/>
      <c r="J318" s="103"/>
      <c r="K318" s="103"/>
      <c r="L318" s="103"/>
      <c r="M318" s="103" t="s">
        <v>801</v>
      </c>
      <c r="N318" s="103" t="s">
        <v>967</v>
      </c>
      <c r="O318" s="103"/>
      <c r="P318" s="103" t="s">
        <v>813</v>
      </c>
      <c r="Q318" s="100">
        <v>44965</v>
      </c>
    </row>
    <row r="319" spans="1:17" s="132" customFormat="1" x14ac:dyDescent="0.25">
      <c r="A319" s="128" t="s">
        <v>964</v>
      </c>
      <c r="B319" s="98" t="s">
        <v>963</v>
      </c>
      <c r="C319" s="98" t="s">
        <v>646</v>
      </c>
      <c r="D319" s="102" t="s">
        <v>647</v>
      </c>
      <c r="E319" s="98" t="s">
        <v>1573</v>
      </c>
      <c r="F319" s="98"/>
      <c r="G319" s="98"/>
      <c r="H319" s="98"/>
      <c r="I319" s="103"/>
      <c r="J319" s="103"/>
      <c r="K319" s="103"/>
      <c r="L319" s="103"/>
      <c r="M319" s="103" t="s">
        <v>801</v>
      </c>
      <c r="N319" s="103" t="s">
        <v>967</v>
      </c>
      <c r="O319" s="103"/>
      <c r="P319" s="103" t="s">
        <v>813</v>
      </c>
      <c r="Q319" s="100">
        <v>44965</v>
      </c>
    </row>
    <row r="320" spans="1:17" s="132" customFormat="1" x14ac:dyDescent="0.25">
      <c r="A320" s="128" t="s">
        <v>812</v>
      </c>
      <c r="B320" s="98" t="s">
        <v>963</v>
      </c>
      <c r="C320" s="98" t="s">
        <v>603</v>
      </c>
      <c r="D320" s="102" t="s">
        <v>604</v>
      </c>
      <c r="E320" s="98" t="s">
        <v>1574</v>
      </c>
      <c r="F320" s="98"/>
      <c r="G320" s="98"/>
      <c r="H320" s="98"/>
      <c r="I320" s="103"/>
      <c r="J320" s="103"/>
      <c r="K320" s="103"/>
      <c r="L320" s="103"/>
      <c r="M320" s="103" t="s">
        <v>805</v>
      </c>
      <c r="N320" s="103" t="s">
        <v>805</v>
      </c>
      <c r="O320" s="103"/>
      <c r="P320" s="103" t="s">
        <v>813</v>
      </c>
      <c r="Q320" s="100">
        <v>44966</v>
      </c>
    </row>
    <row r="321" spans="1:17" s="132" customFormat="1" x14ac:dyDescent="0.25">
      <c r="A321" s="128" t="s">
        <v>812</v>
      </c>
      <c r="B321" s="98" t="s">
        <v>963</v>
      </c>
      <c r="C321" s="98" t="s">
        <v>603</v>
      </c>
      <c r="D321" s="102" t="s">
        <v>604</v>
      </c>
      <c r="E321" s="98" t="s">
        <v>1574</v>
      </c>
      <c r="F321" s="98"/>
      <c r="G321" s="98"/>
      <c r="H321" s="98"/>
      <c r="I321" s="103"/>
      <c r="J321" s="103"/>
      <c r="K321" s="103"/>
      <c r="L321" s="103"/>
      <c r="M321" s="103" t="s">
        <v>805</v>
      </c>
      <c r="N321" s="103" t="s">
        <v>805</v>
      </c>
      <c r="O321" s="103"/>
      <c r="P321" s="103" t="s">
        <v>813</v>
      </c>
      <c r="Q321" s="100">
        <v>45016</v>
      </c>
    </row>
    <row r="322" spans="1:17" s="132" customFormat="1" x14ac:dyDescent="0.25">
      <c r="A322" s="128" t="s">
        <v>812</v>
      </c>
      <c r="B322" s="98" t="s">
        <v>963</v>
      </c>
      <c r="C322" s="98" t="s">
        <v>603</v>
      </c>
      <c r="D322" s="102" t="s">
        <v>604</v>
      </c>
      <c r="E322" s="98" t="s">
        <v>1575</v>
      </c>
      <c r="F322" s="98"/>
      <c r="G322" s="98"/>
      <c r="H322" s="98"/>
      <c r="I322" s="103"/>
      <c r="J322" s="103"/>
      <c r="K322" s="103"/>
      <c r="L322" s="103"/>
      <c r="M322" s="103" t="s">
        <v>805</v>
      </c>
      <c r="N322" s="103" t="s">
        <v>805</v>
      </c>
      <c r="O322" s="103"/>
      <c r="P322" s="103" t="s">
        <v>813</v>
      </c>
      <c r="Q322" s="100">
        <v>44966</v>
      </c>
    </row>
    <row r="323" spans="1:17" s="132" customFormat="1" ht="15.75" thickBot="1" x14ac:dyDescent="0.3">
      <c r="A323" s="128" t="s">
        <v>812</v>
      </c>
      <c r="B323" s="98" t="s">
        <v>963</v>
      </c>
      <c r="C323" s="98" t="s">
        <v>603</v>
      </c>
      <c r="D323" s="102" t="s">
        <v>604</v>
      </c>
      <c r="E323" s="98" t="s">
        <v>1575</v>
      </c>
      <c r="F323" s="98"/>
      <c r="G323" s="98"/>
      <c r="H323" s="98"/>
      <c r="I323" s="103"/>
      <c r="J323" s="103"/>
      <c r="K323" s="103"/>
      <c r="L323" s="103"/>
      <c r="M323" s="103" t="s">
        <v>805</v>
      </c>
      <c r="N323" s="103" t="s">
        <v>805</v>
      </c>
      <c r="O323" s="103"/>
      <c r="P323" s="103" t="s">
        <v>813</v>
      </c>
      <c r="Q323" s="100">
        <v>45016</v>
      </c>
    </row>
    <row r="324" spans="1:17" s="132" customFormat="1" ht="15" hidden="1" customHeight="1" x14ac:dyDescent="0.25">
      <c r="A324" s="128"/>
      <c r="B324" s="98"/>
      <c r="C324" s="98"/>
      <c r="D324" s="102"/>
      <c r="E324" s="98"/>
      <c r="F324" s="98"/>
      <c r="G324" s="98"/>
      <c r="H324" s="98"/>
      <c r="I324" s="103"/>
      <c r="J324" s="103"/>
      <c r="K324" s="103"/>
      <c r="L324" s="103"/>
      <c r="M324" s="103"/>
      <c r="N324" s="103"/>
      <c r="O324" s="103"/>
      <c r="P324" s="103"/>
      <c r="Q324" s="100"/>
    </row>
    <row r="325" spans="1:17" s="132" customFormat="1" ht="15" hidden="1" customHeight="1" x14ac:dyDescent="0.25">
      <c r="A325" s="128"/>
      <c r="B325" s="98"/>
      <c r="C325" s="98"/>
      <c r="D325" s="102"/>
      <c r="E325" s="98"/>
      <c r="F325" s="98"/>
      <c r="G325" s="98"/>
      <c r="H325" s="98"/>
      <c r="I325" s="103"/>
      <c r="J325" s="103"/>
      <c r="K325" s="103"/>
      <c r="L325" s="103"/>
      <c r="M325" s="103"/>
      <c r="N325" s="103"/>
      <c r="O325" s="103"/>
      <c r="P325" s="103"/>
      <c r="Q325" s="100"/>
    </row>
    <row r="326" spans="1:17" s="132" customFormat="1" ht="15" hidden="1" customHeight="1" x14ac:dyDescent="0.25">
      <c r="A326" s="128"/>
      <c r="B326" s="98"/>
      <c r="C326" s="98"/>
      <c r="D326" s="102"/>
      <c r="E326" s="98"/>
      <c r="F326" s="98"/>
      <c r="G326" s="98"/>
      <c r="H326" s="98"/>
      <c r="I326" s="103"/>
      <c r="J326" s="103"/>
      <c r="K326" s="103"/>
      <c r="L326" s="103"/>
      <c r="M326" s="103"/>
      <c r="N326" s="103"/>
      <c r="O326" s="103"/>
      <c r="P326" s="103"/>
      <c r="Q326" s="100"/>
    </row>
    <row r="327" spans="1:17" s="132" customFormat="1" ht="15" hidden="1" customHeight="1" x14ac:dyDescent="0.25">
      <c r="A327" s="128"/>
      <c r="B327" s="98"/>
      <c r="C327" s="98"/>
      <c r="D327" s="102"/>
      <c r="E327" s="98"/>
      <c r="F327" s="98"/>
      <c r="G327" s="98"/>
      <c r="H327" s="98"/>
      <c r="I327" s="103"/>
      <c r="J327" s="103"/>
      <c r="K327" s="103"/>
      <c r="L327" s="103"/>
      <c r="M327" s="103"/>
      <c r="N327" s="103"/>
      <c r="O327" s="103"/>
      <c r="P327" s="103"/>
      <c r="Q327" s="100"/>
    </row>
    <row r="328" spans="1:17" s="132" customFormat="1" ht="15" hidden="1" customHeight="1" x14ac:dyDescent="0.25">
      <c r="A328" s="128"/>
      <c r="B328" s="98"/>
      <c r="C328" s="98"/>
      <c r="D328" s="102"/>
      <c r="E328" s="98"/>
      <c r="F328" s="98"/>
      <c r="G328" s="98"/>
      <c r="H328" s="98"/>
      <c r="I328" s="103"/>
      <c r="J328" s="103"/>
      <c r="K328" s="103"/>
      <c r="L328" s="103"/>
      <c r="M328" s="103"/>
      <c r="N328" s="103"/>
      <c r="O328" s="103"/>
      <c r="P328" s="103"/>
      <c r="Q328" s="100"/>
    </row>
    <row r="329" spans="1:17" s="132" customFormat="1" ht="15" hidden="1" customHeight="1" x14ac:dyDescent="0.25">
      <c r="A329" s="128"/>
      <c r="B329" s="98"/>
      <c r="C329" s="98"/>
      <c r="D329" s="102"/>
      <c r="E329" s="98"/>
      <c r="F329" s="98"/>
      <c r="G329" s="98"/>
      <c r="H329" s="98"/>
      <c r="I329" s="103"/>
      <c r="J329" s="103"/>
      <c r="K329" s="103"/>
      <c r="L329" s="103"/>
      <c r="M329" s="103"/>
      <c r="N329" s="103"/>
      <c r="O329" s="103"/>
      <c r="P329" s="103"/>
      <c r="Q329" s="100"/>
    </row>
    <row r="330" spans="1:17" s="132" customFormat="1" ht="15" hidden="1" customHeight="1" x14ac:dyDescent="0.25">
      <c r="A330" s="128"/>
      <c r="B330" s="98"/>
      <c r="C330" s="98"/>
      <c r="D330" s="102"/>
      <c r="E330" s="98"/>
      <c r="F330" s="98"/>
      <c r="G330" s="98"/>
      <c r="H330" s="98"/>
      <c r="I330" s="103"/>
      <c r="J330" s="103"/>
      <c r="K330" s="103"/>
      <c r="L330" s="103"/>
      <c r="M330" s="103"/>
      <c r="N330" s="103"/>
      <c r="O330" s="103"/>
      <c r="P330" s="103"/>
      <c r="Q330" s="100"/>
    </row>
    <row r="331" spans="1:17" s="132" customFormat="1" ht="15" hidden="1" customHeight="1" x14ac:dyDescent="0.25">
      <c r="A331" s="128"/>
      <c r="B331" s="98"/>
      <c r="C331" s="98"/>
      <c r="D331" s="102"/>
      <c r="E331" s="98"/>
      <c r="F331" s="98"/>
      <c r="G331" s="98"/>
      <c r="H331" s="98"/>
      <c r="I331" s="103"/>
      <c r="J331" s="103"/>
      <c r="K331" s="103"/>
      <c r="L331" s="103"/>
      <c r="M331" s="103"/>
      <c r="N331" s="103"/>
      <c r="O331" s="103"/>
      <c r="P331" s="103"/>
      <c r="Q331" s="100"/>
    </row>
    <row r="332" spans="1:17" s="132" customFormat="1" ht="15" hidden="1" customHeight="1" x14ac:dyDescent="0.25">
      <c r="A332" s="128"/>
      <c r="B332" s="98"/>
      <c r="C332" s="98"/>
      <c r="D332" s="102"/>
      <c r="E332" s="98"/>
      <c r="F332" s="98"/>
      <c r="G332" s="98"/>
      <c r="H332" s="98"/>
      <c r="I332" s="103"/>
      <c r="J332" s="103"/>
      <c r="K332" s="103"/>
      <c r="L332" s="103"/>
      <c r="M332" s="103"/>
      <c r="N332" s="103"/>
      <c r="O332" s="103"/>
      <c r="P332" s="103"/>
      <c r="Q332" s="100"/>
    </row>
    <row r="333" spans="1:17" s="132" customFormat="1" ht="15" hidden="1" customHeight="1" x14ac:dyDescent="0.25">
      <c r="A333" s="128"/>
      <c r="B333" s="98"/>
      <c r="C333" s="98"/>
      <c r="D333" s="102"/>
      <c r="E333" s="98"/>
      <c r="F333" s="98"/>
      <c r="G333" s="98"/>
      <c r="H333" s="98"/>
      <c r="I333" s="103"/>
      <c r="J333" s="103"/>
      <c r="K333" s="103"/>
      <c r="L333" s="103"/>
      <c r="M333" s="103"/>
      <c r="N333" s="103"/>
      <c r="O333" s="103"/>
      <c r="P333" s="103"/>
      <c r="Q333" s="100"/>
    </row>
    <row r="334" spans="1:17" s="132" customFormat="1" ht="15" hidden="1" customHeight="1" x14ac:dyDescent="0.25">
      <c r="A334" s="128"/>
      <c r="B334" s="98"/>
      <c r="C334" s="98"/>
      <c r="D334" s="102"/>
      <c r="E334" s="98"/>
      <c r="F334" s="98"/>
      <c r="G334" s="98"/>
      <c r="H334" s="98"/>
      <c r="I334" s="103"/>
      <c r="J334" s="103"/>
      <c r="K334" s="103"/>
      <c r="L334" s="103"/>
      <c r="M334" s="103"/>
      <c r="N334" s="103"/>
      <c r="O334" s="103"/>
      <c r="P334" s="103"/>
      <c r="Q334" s="100"/>
    </row>
    <row r="335" spans="1:17" s="132" customFormat="1" ht="15" hidden="1" customHeight="1" x14ac:dyDescent="0.25">
      <c r="A335" s="128"/>
      <c r="B335" s="98"/>
      <c r="C335" s="98"/>
      <c r="D335" s="102"/>
      <c r="E335" s="98"/>
      <c r="F335" s="98"/>
      <c r="G335" s="98"/>
      <c r="H335" s="98"/>
      <c r="I335" s="103"/>
      <c r="J335" s="103"/>
      <c r="K335" s="103"/>
      <c r="L335" s="103"/>
      <c r="M335" s="103"/>
      <c r="N335" s="103"/>
      <c r="O335" s="103"/>
      <c r="P335" s="103"/>
      <c r="Q335" s="100"/>
    </row>
    <row r="336" spans="1:17" s="132" customFormat="1" ht="15" hidden="1" customHeight="1" x14ac:dyDescent="0.25">
      <c r="A336" s="128"/>
      <c r="B336" s="98"/>
      <c r="C336" s="98"/>
      <c r="D336" s="102"/>
      <c r="E336" s="98"/>
      <c r="F336" s="98"/>
      <c r="G336" s="98"/>
      <c r="H336" s="98"/>
      <c r="I336" s="103"/>
      <c r="J336" s="103"/>
      <c r="K336" s="103"/>
      <c r="L336" s="103"/>
      <c r="M336" s="103"/>
      <c r="N336" s="103"/>
      <c r="O336" s="103"/>
      <c r="P336" s="103"/>
      <c r="Q336" s="100"/>
    </row>
    <row r="337" spans="1:17" s="132" customFormat="1" ht="15" hidden="1" customHeight="1" x14ac:dyDescent="0.25">
      <c r="A337" s="128"/>
      <c r="B337" s="98"/>
      <c r="C337" s="98"/>
      <c r="D337" s="102"/>
      <c r="E337" s="98"/>
      <c r="F337" s="98"/>
      <c r="G337" s="98"/>
      <c r="H337" s="98"/>
      <c r="I337" s="103"/>
      <c r="J337" s="103"/>
      <c r="K337" s="103"/>
      <c r="L337" s="103"/>
      <c r="M337" s="103"/>
      <c r="N337" s="103"/>
      <c r="O337" s="103"/>
      <c r="P337" s="103"/>
      <c r="Q337" s="100"/>
    </row>
    <row r="338" spans="1:17" s="132" customFormat="1" ht="15" hidden="1" customHeight="1" x14ac:dyDescent="0.25">
      <c r="A338" s="128"/>
      <c r="B338" s="98"/>
      <c r="C338" s="98"/>
      <c r="D338" s="102"/>
      <c r="E338" s="98"/>
      <c r="F338" s="98"/>
      <c r="G338" s="98"/>
      <c r="H338" s="98"/>
      <c r="I338" s="103"/>
      <c r="J338" s="103"/>
      <c r="K338" s="103"/>
      <c r="L338" s="103"/>
      <c r="M338" s="103"/>
      <c r="N338" s="103"/>
      <c r="O338" s="103"/>
      <c r="P338" s="103"/>
      <c r="Q338" s="100"/>
    </row>
    <row r="339" spans="1:17" s="132" customFormat="1" ht="15" hidden="1" customHeight="1" x14ac:dyDescent="0.25">
      <c r="A339" s="128"/>
      <c r="B339" s="98"/>
      <c r="C339" s="98"/>
      <c r="D339" s="102"/>
      <c r="E339" s="98"/>
      <c r="F339" s="98"/>
      <c r="G339" s="98"/>
      <c r="H339" s="98"/>
      <c r="I339" s="103"/>
      <c r="J339" s="103"/>
      <c r="K339" s="103"/>
      <c r="L339" s="103"/>
      <c r="M339" s="103"/>
      <c r="N339" s="103"/>
      <c r="O339" s="103"/>
      <c r="P339" s="103"/>
      <c r="Q339" s="100"/>
    </row>
    <row r="340" spans="1:17" s="132" customFormat="1" ht="15" hidden="1" customHeight="1" x14ac:dyDescent="0.25">
      <c r="A340" s="128"/>
      <c r="B340" s="98"/>
      <c r="C340" s="98"/>
      <c r="D340" s="102"/>
      <c r="E340" s="98"/>
      <c r="F340" s="98"/>
      <c r="G340" s="98"/>
      <c r="H340" s="98"/>
      <c r="I340" s="103"/>
      <c r="J340" s="103"/>
      <c r="K340" s="103"/>
      <c r="L340" s="103"/>
      <c r="M340" s="103"/>
      <c r="N340" s="103"/>
      <c r="O340" s="103"/>
      <c r="P340" s="103"/>
      <c r="Q340" s="100"/>
    </row>
    <row r="341" spans="1:17" s="132" customFormat="1" ht="15" hidden="1" customHeight="1" x14ac:dyDescent="0.25">
      <c r="A341" s="128"/>
      <c r="B341" s="98"/>
      <c r="C341" s="98"/>
      <c r="D341" s="102"/>
      <c r="E341" s="98"/>
      <c r="F341" s="98"/>
      <c r="G341" s="98"/>
      <c r="H341" s="98"/>
      <c r="I341" s="103"/>
      <c r="J341" s="103"/>
      <c r="K341" s="103"/>
      <c r="L341" s="103"/>
      <c r="M341" s="103"/>
      <c r="N341" s="103"/>
      <c r="O341" s="103"/>
      <c r="P341" s="103"/>
      <c r="Q341" s="100"/>
    </row>
    <row r="342" spans="1:17" s="132" customFormat="1" ht="15" hidden="1" customHeight="1" x14ac:dyDescent="0.25">
      <c r="A342" s="128"/>
      <c r="B342" s="98"/>
      <c r="C342" s="98"/>
      <c r="D342" s="102"/>
      <c r="E342" s="98"/>
      <c r="F342" s="98"/>
      <c r="G342" s="98"/>
      <c r="H342" s="98"/>
      <c r="I342" s="103"/>
      <c r="J342" s="103"/>
      <c r="K342" s="103"/>
      <c r="L342" s="103"/>
      <c r="M342" s="103"/>
      <c r="N342" s="103"/>
      <c r="O342" s="103"/>
      <c r="P342" s="103"/>
      <c r="Q342" s="100"/>
    </row>
    <row r="343" spans="1:17" s="132" customFormat="1" ht="15" hidden="1" customHeight="1" x14ac:dyDescent="0.25">
      <c r="A343" s="128"/>
      <c r="B343" s="98"/>
      <c r="C343" s="98"/>
      <c r="D343" s="102"/>
      <c r="E343" s="98"/>
      <c r="F343" s="98"/>
      <c r="G343" s="98"/>
      <c r="H343" s="98"/>
      <c r="I343" s="103"/>
      <c r="J343" s="103"/>
      <c r="K343" s="103"/>
      <c r="L343" s="103"/>
      <c r="M343" s="103"/>
      <c r="N343" s="103"/>
      <c r="O343" s="103"/>
      <c r="P343" s="103"/>
      <c r="Q343" s="100"/>
    </row>
    <row r="344" spans="1:17" s="132" customFormat="1" ht="15" hidden="1" customHeight="1" x14ac:dyDescent="0.25">
      <c r="A344" s="128"/>
      <c r="B344" s="98"/>
      <c r="C344" s="98"/>
      <c r="D344" s="102"/>
      <c r="E344" s="98"/>
      <c r="F344" s="98"/>
      <c r="G344" s="98"/>
      <c r="H344" s="98"/>
      <c r="I344" s="103"/>
      <c r="J344" s="103"/>
      <c r="K344" s="103"/>
      <c r="L344" s="103"/>
      <c r="M344" s="103"/>
      <c r="N344" s="103"/>
      <c r="O344" s="103"/>
      <c r="P344" s="103"/>
      <c r="Q344" s="100"/>
    </row>
    <row r="345" spans="1:17" s="132" customFormat="1" ht="15" hidden="1" customHeight="1" x14ac:dyDescent="0.25">
      <c r="A345" s="128"/>
      <c r="B345" s="98"/>
      <c r="C345" s="98"/>
      <c r="D345" s="102"/>
      <c r="E345" s="98"/>
      <c r="F345" s="98"/>
      <c r="G345" s="98"/>
      <c r="H345" s="98"/>
      <c r="I345" s="103"/>
      <c r="J345" s="103"/>
      <c r="K345" s="103"/>
      <c r="L345" s="103"/>
      <c r="M345" s="103"/>
      <c r="N345" s="103"/>
      <c r="O345" s="103"/>
      <c r="P345" s="103"/>
      <c r="Q345" s="100"/>
    </row>
    <row r="346" spans="1:17" s="132" customFormat="1" ht="15" hidden="1" customHeight="1" x14ac:dyDescent="0.25">
      <c r="A346" s="128"/>
      <c r="B346" s="98"/>
      <c r="C346" s="98"/>
      <c r="D346" s="102"/>
      <c r="E346" s="98"/>
      <c r="F346" s="98"/>
      <c r="G346" s="98"/>
      <c r="H346" s="98"/>
      <c r="I346" s="103"/>
      <c r="J346" s="103"/>
      <c r="K346" s="103"/>
      <c r="L346" s="103"/>
      <c r="M346" s="103"/>
      <c r="N346" s="103"/>
      <c r="O346" s="103"/>
      <c r="P346" s="103"/>
      <c r="Q346" s="100"/>
    </row>
    <row r="347" spans="1:17" s="132" customFormat="1" ht="15" hidden="1" customHeight="1" x14ac:dyDescent="0.25">
      <c r="A347" s="128"/>
      <c r="B347" s="98"/>
      <c r="C347" s="98"/>
      <c r="D347" s="102"/>
      <c r="E347" s="98"/>
      <c r="F347" s="98"/>
      <c r="G347" s="98"/>
      <c r="H347" s="98"/>
      <c r="I347" s="103"/>
      <c r="J347" s="103"/>
      <c r="K347" s="103"/>
      <c r="L347" s="103"/>
      <c r="M347" s="103"/>
      <c r="N347" s="103"/>
      <c r="O347" s="103"/>
      <c r="P347" s="103"/>
      <c r="Q347" s="100"/>
    </row>
    <row r="348" spans="1:17" s="132" customFormat="1" ht="15" hidden="1" customHeight="1" x14ac:dyDescent="0.25">
      <c r="A348" s="128"/>
      <c r="B348" s="98"/>
      <c r="C348" s="98"/>
      <c r="D348" s="102"/>
      <c r="E348" s="98"/>
      <c r="F348" s="98"/>
      <c r="G348" s="98"/>
      <c r="H348" s="98"/>
      <c r="I348" s="103"/>
      <c r="J348" s="103"/>
      <c r="K348" s="103"/>
      <c r="L348" s="103"/>
      <c r="M348" s="103"/>
      <c r="N348" s="103"/>
      <c r="O348" s="103"/>
      <c r="P348" s="103"/>
      <c r="Q348" s="100"/>
    </row>
    <row r="349" spans="1:17" s="132" customFormat="1" ht="15" hidden="1" customHeight="1" x14ac:dyDescent="0.25">
      <c r="A349" s="128"/>
      <c r="B349" s="98"/>
      <c r="C349" s="98"/>
      <c r="D349" s="102"/>
      <c r="E349" s="98"/>
      <c r="F349" s="98"/>
      <c r="G349" s="98"/>
      <c r="H349" s="98"/>
      <c r="I349" s="103"/>
      <c r="J349" s="103"/>
      <c r="K349" s="103"/>
      <c r="L349" s="103"/>
      <c r="M349" s="103"/>
      <c r="N349" s="103"/>
      <c r="O349" s="103"/>
      <c r="P349" s="103"/>
      <c r="Q349" s="100"/>
    </row>
    <row r="350" spans="1:17" s="132" customFormat="1" ht="15" hidden="1" customHeight="1" x14ac:dyDescent="0.25">
      <c r="A350" s="128"/>
      <c r="B350" s="98"/>
      <c r="C350" s="98"/>
      <c r="D350" s="102"/>
      <c r="E350" s="98"/>
      <c r="F350" s="98"/>
      <c r="G350" s="98"/>
      <c r="H350" s="98"/>
      <c r="I350" s="103"/>
      <c r="J350" s="103"/>
      <c r="K350" s="103"/>
      <c r="L350" s="103"/>
      <c r="M350" s="103"/>
      <c r="N350" s="103"/>
      <c r="O350" s="103"/>
      <c r="P350" s="103"/>
      <c r="Q350" s="100"/>
    </row>
    <row r="351" spans="1:17" s="132" customFormat="1" ht="15" hidden="1" customHeight="1" x14ac:dyDescent="0.25">
      <c r="A351" s="129"/>
      <c r="B351" s="110"/>
      <c r="C351" s="110"/>
      <c r="D351" s="119"/>
      <c r="E351" s="110"/>
      <c r="F351" s="110"/>
      <c r="G351" s="110"/>
      <c r="H351" s="110"/>
      <c r="I351" s="120"/>
      <c r="J351" s="120"/>
      <c r="K351" s="120"/>
      <c r="L351" s="120"/>
      <c r="M351" s="120"/>
      <c r="N351" s="120"/>
      <c r="O351" s="120"/>
      <c r="P351" s="120"/>
      <c r="Q351" s="113"/>
    </row>
    <row r="352" spans="1:17" s="132" customFormat="1" ht="15.75" customHeight="1" x14ac:dyDescent="0.25">
      <c r="A352" s="1678" t="s">
        <v>777</v>
      </c>
      <c r="B352" s="126"/>
      <c r="C352" s="1668" t="s">
        <v>969</v>
      </c>
      <c r="D352" s="1668"/>
      <c r="E352" s="126"/>
      <c r="F352" s="126"/>
      <c r="G352" s="126"/>
      <c r="H352" s="126"/>
      <c r="I352" s="126"/>
      <c r="J352" s="126"/>
      <c r="K352" s="126"/>
      <c r="L352" s="1682" t="s">
        <v>970</v>
      </c>
      <c r="M352" s="1682"/>
      <c r="N352" s="1682"/>
      <c r="O352" s="232"/>
      <c r="P352" s="1683" t="s">
        <v>781</v>
      </c>
      <c r="Q352" s="1685" t="s">
        <v>885</v>
      </c>
    </row>
    <row r="353" spans="1:17" s="132" customFormat="1" x14ac:dyDescent="0.25">
      <c r="A353" s="1676"/>
      <c r="B353" s="117"/>
      <c r="C353" s="1680"/>
      <c r="D353" s="1680"/>
      <c r="E353" s="117"/>
      <c r="F353" s="117"/>
      <c r="G353" s="117"/>
      <c r="H353" s="117"/>
      <c r="I353" s="117"/>
      <c r="J353" s="117"/>
      <c r="K353" s="117"/>
      <c r="L353" s="1648" t="s">
        <v>786</v>
      </c>
      <c r="M353" s="1648"/>
      <c r="N353" s="1648"/>
      <c r="O353" s="233"/>
      <c r="P353" s="1670"/>
      <c r="Q353" s="1673"/>
    </row>
    <row r="354" spans="1:17" s="132" customFormat="1" ht="15.75" thickBot="1" x14ac:dyDescent="0.3">
      <c r="A354" s="1679"/>
      <c r="B354" s="127"/>
      <c r="C354" s="1681"/>
      <c r="D354" s="1681"/>
      <c r="E354" s="127"/>
      <c r="F354" s="127"/>
      <c r="G354" s="127"/>
      <c r="H354" s="127"/>
      <c r="I354" s="127"/>
      <c r="J354" s="127"/>
      <c r="K354" s="127"/>
      <c r="L354" s="109" t="s">
        <v>787</v>
      </c>
      <c r="M354" s="109"/>
      <c r="N354" s="109" t="s">
        <v>777</v>
      </c>
      <c r="O354" s="234"/>
      <c r="P354" s="1684"/>
      <c r="Q354" s="1686"/>
    </row>
    <row r="355" spans="1:17" s="132" customFormat="1" x14ac:dyDescent="0.25">
      <c r="A355" s="130" t="s">
        <v>788</v>
      </c>
      <c r="B355" s="111" t="s">
        <v>789</v>
      </c>
      <c r="C355" s="111" t="s">
        <v>14</v>
      </c>
      <c r="D355" s="121" t="s">
        <v>971</v>
      </c>
      <c r="E355" s="122"/>
      <c r="F355" s="123"/>
      <c r="G355" s="123"/>
      <c r="H355" s="123"/>
      <c r="I355" s="123"/>
      <c r="J355" s="124"/>
      <c r="K355" s="124"/>
      <c r="L355" s="125"/>
      <c r="M355" s="125"/>
      <c r="N355" s="125" t="s">
        <v>972</v>
      </c>
      <c r="O355" s="125" t="s">
        <v>973</v>
      </c>
      <c r="P355" s="124" t="s">
        <v>790</v>
      </c>
      <c r="Q355" s="115">
        <v>45016</v>
      </c>
    </row>
    <row r="356" spans="1:17" s="132" customFormat="1" x14ac:dyDescent="0.25">
      <c r="A356" s="128" t="s">
        <v>788</v>
      </c>
      <c r="B356" s="98" t="s">
        <v>878</v>
      </c>
      <c r="C356" s="98" t="s">
        <v>386</v>
      </c>
      <c r="D356" s="102" t="s">
        <v>974</v>
      </c>
      <c r="E356" s="104"/>
      <c r="F356" s="105"/>
      <c r="G356" s="105"/>
      <c r="H356" s="105"/>
      <c r="I356" s="105"/>
      <c r="J356" s="106"/>
      <c r="K356" s="106"/>
      <c r="L356" s="103"/>
      <c r="M356" s="103"/>
      <c r="N356" s="103" t="s">
        <v>972</v>
      </c>
      <c r="O356" s="103" t="s">
        <v>973</v>
      </c>
      <c r="P356" s="106" t="s">
        <v>813</v>
      </c>
      <c r="Q356" s="100">
        <v>45016</v>
      </c>
    </row>
    <row r="357" spans="1:17" s="132" customFormat="1" x14ac:dyDescent="0.25">
      <c r="A357" s="128" t="s">
        <v>815</v>
      </c>
      <c r="B357" s="98" t="s">
        <v>789</v>
      </c>
      <c r="C357" s="98" t="s">
        <v>12</v>
      </c>
      <c r="D357" s="102" t="s">
        <v>975</v>
      </c>
      <c r="E357" s="104"/>
      <c r="F357" s="105"/>
      <c r="G357" s="105"/>
      <c r="H357" s="105"/>
      <c r="I357" s="105"/>
      <c r="J357" s="106"/>
      <c r="K357" s="106"/>
      <c r="L357" s="103"/>
      <c r="M357" s="103"/>
      <c r="N357" s="103" t="s">
        <v>972</v>
      </c>
      <c r="O357" s="103" t="s">
        <v>976</v>
      </c>
      <c r="P357" s="106"/>
      <c r="Q357" s="100">
        <v>45016</v>
      </c>
    </row>
    <row r="358" spans="1:17" s="132" customFormat="1" x14ac:dyDescent="0.25">
      <c r="A358" s="128" t="s">
        <v>815</v>
      </c>
      <c r="B358" s="98" t="s">
        <v>789</v>
      </c>
      <c r="C358" s="98" t="s">
        <v>14</v>
      </c>
      <c r="D358" s="102" t="s">
        <v>971</v>
      </c>
      <c r="E358" s="104"/>
      <c r="F358" s="105"/>
      <c r="G358" s="105"/>
      <c r="H358" s="105"/>
      <c r="I358" s="105"/>
      <c r="J358" s="106"/>
      <c r="K358" s="106"/>
      <c r="L358" s="103"/>
      <c r="M358" s="103"/>
      <c r="N358" s="103" t="s">
        <v>972</v>
      </c>
      <c r="O358" s="103" t="s">
        <v>976</v>
      </c>
      <c r="P358" s="106"/>
      <c r="Q358" s="100">
        <v>45016</v>
      </c>
    </row>
    <row r="359" spans="1:17" s="132" customFormat="1" x14ac:dyDescent="0.25">
      <c r="A359" s="128" t="s">
        <v>815</v>
      </c>
      <c r="B359" s="98" t="s">
        <v>912</v>
      </c>
      <c r="C359" s="98" t="s">
        <v>275</v>
      </c>
      <c r="D359" s="102" t="s">
        <v>977</v>
      </c>
      <c r="E359" s="104"/>
      <c r="F359" s="105"/>
      <c r="G359" s="105"/>
      <c r="H359" s="105"/>
      <c r="I359" s="105"/>
      <c r="J359" s="106"/>
      <c r="K359" s="106"/>
      <c r="L359" s="103"/>
      <c r="M359" s="103"/>
      <c r="N359" s="103" t="s">
        <v>972</v>
      </c>
      <c r="O359" s="103" t="s">
        <v>976</v>
      </c>
      <c r="P359" s="106"/>
      <c r="Q359" s="100">
        <v>45005</v>
      </c>
    </row>
    <row r="360" spans="1:17" s="132" customFormat="1" ht="15.75" thickBot="1" x14ac:dyDescent="0.3">
      <c r="A360" s="128" t="s">
        <v>815</v>
      </c>
      <c r="B360" s="98" t="s">
        <v>912</v>
      </c>
      <c r="C360" s="98" t="s">
        <v>275</v>
      </c>
      <c r="D360" s="102" t="s">
        <v>977</v>
      </c>
      <c r="E360" s="104"/>
      <c r="F360" s="105"/>
      <c r="G360" s="105"/>
      <c r="H360" s="105"/>
      <c r="I360" s="105"/>
      <c r="J360" s="106"/>
      <c r="K360" s="106"/>
      <c r="L360" s="103"/>
      <c r="M360" s="103"/>
      <c r="N360" s="103" t="s">
        <v>972</v>
      </c>
      <c r="O360" s="103" t="s">
        <v>976</v>
      </c>
      <c r="P360" s="106"/>
      <c r="Q360" s="100">
        <v>45016</v>
      </c>
    </row>
    <row r="361" spans="1:17" s="132" customFormat="1" ht="15" hidden="1" customHeight="1" x14ac:dyDescent="0.25">
      <c r="A361" s="128"/>
      <c r="B361" s="98"/>
      <c r="C361" s="98"/>
      <c r="D361" s="102"/>
      <c r="E361" s="104"/>
      <c r="F361" s="105"/>
      <c r="G361" s="105"/>
      <c r="H361" s="105"/>
      <c r="I361" s="105"/>
      <c r="J361" s="106"/>
      <c r="K361" s="106"/>
      <c r="L361" s="103"/>
      <c r="M361" s="103"/>
      <c r="N361" s="103"/>
      <c r="O361" s="103"/>
      <c r="P361" s="106"/>
      <c r="Q361" s="100"/>
    </row>
    <row r="362" spans="1:17" s="132" customFormat="1" ht="15" hidden="1" customHeight="1" x14ac:dyDescent="0.25">
      <c r="A362" s="128"/>
      <c r="B362" s="98"/>
      <c r="C362" s="98"/>
      <c r="D362" s="102"/>
      <c r="E362" s="104"/>
      <c r="F362" s="105"/>
      <c r="G362" s="105"/>
      <c r="H362" s="105"/>
      <c r="I362" s="105"/>
      <c r="J362" s="106"/>
      <c r="K362" s="106"/>
      <c r="L362" s="103"/>
      <c r="M362" s="103"/>
      <c r="N362" s="103"/>
      <c r="O362" s="103"/>
      <c r="P362" s="106"/>
      <c r="Q362" s="100"/>
    </row>
    <row r="363" spans="1:17" s="132" customFormat="1" ht="15" hidden="1" customHeight="1" x14ac:dyDescent="0.25">
      <c r="A363" s="128"/>
      <c r="B363" s="98"/>
      <c r="C363" s="98"/>
      <c r="D363" s="102"/>
      <c r="E363" s="104"/>
      <c r="F363" s="105"/>
      <c r="G363" s="105"/>
      <c r="H363" s="105"/>
      <c r="I363" s="105"/>
      <c r="J363" s="106"/>
      <c r="K363" s="106"/>
      <c r="L363" s="103"/>
      <c r="M363" s="103"/>
      <c r="N363" s="103"/>
      <c r="O363" s="103"/>
      <c r="P363" s="106"/>
      <c r="Q363" s="100"/>
    </row>
    <row r="364" spans="1:17" s="132" customFormat="1" ht="15" hidden="1" customHeight="1" x14ac:dyDescent="0.25">
      <c r="A364" s="128"/>
      <c r="B364" s="98"/>
      <c r="C364" s="98"/>
      <c r="D364" s="102"/>
      <c r="E364" s="104"/>
      <c r="F364" s="105"/>
      <c r="G364" s="105"/>
      <c r="H364" s="105"/>
      <c r="I364" s="105"/>
      <c r="J364" s="106"/>
      <c r="K364" s="106"/>
      <c r="L364" s="103"/>
      <c r="M364" s="103"/>
      <c r="N364" s="103"/>
      <c r="O364" s="103"/>
      <c r="P364" s="106"/>
      <c r="Q364" s="100"/>
    </row>
    <row r="365" spans="1:17" s="132" customFormat="1" ht="15" hidden="1" customHeight="1" x14ac:dyDescent="0.25">
      <c r="A365" s="128"/>
      <c r="B365" s="98"/>
      <c r="C365" s="98"/>
      <c r="D365" s="102"/>
      <c r="E365" s="104"/>
      <c r="F365" s="105"/>
      <c r="G365" s="105"/>
      <c r="H365" s="105"/>
      <c r="I365" s="105"/>
      <c r="J365" s="106"/>
      <c r="K365" s="106"/>
      <c r="L365" s="103"/>
      <c r="M365" s="103"/>
      <c r="N365" s="103"/>
      <c r="O365" s="103"/>
      <c r="P365" s="106"/>
      <c r="Q365" s="100"/>
    </row>
    <row r="366" spans="1:17" s="132" customFormat="1" ht="15" hidden="1" customHeight="1" x14ac:dyDescent="0.25">
      <c r="A366" s="128"/>
      <c r="B366" s="98"/>
      <c r="C366" s="98"/>
      <c r="D366" s="102"/>
      <c r="E366" s="104"/>
      <c r="F366" s="105"/>
      <c r="G366" s="105"/>
      <c r="H366" s="105"/>
      <c r="I366" s="105"/>
      <c r="J366" s="106"/>
      <c r="K366" s="106"/>
      <c r="L366" s="103"/>
      <c r="M366" s="103"/>
      <c r="N366" s="103"/>
      <c r="O366" s="103"/>
      <c r="P366" s="106"/>
      <c r="Q366" s="100"/>
    </row>
    <row r="367" spans="1:17" s="132" customFormat="1" ht="15" hidden="1" customHeight="1" x14ac:dyDescent="0.25">
      <c r="A367" s="128"/>
      <c r="B367" s="98"/>
      <c r="C367" s="98"/>
      <c r="D367" s="102"/>
      <c r="E367" s="104"/>
      <c r="F367" s="105"/>
      <c r="G367" s="105"/>
      <c r="H367" s="105"/>
      <c r="I367" s="105"/>
      <c r="J367" s="106"/>
      <c r="K367" s="106"/>
      <c r="L367" s="103"/>
      <c r="M367" s="103"/>
      <c r="N367" s="103"/>
      <c r="O367" s="103"/>
      <c r="P367" s="106"/>
      <c r="Q367" s="100"/>
    </row>
    <row r="368" spans="1:17" s="132" customFormat="1" ht="15" hidden="1" customHeight="1" x14ac:dyDescent="0.25">
      <c r="A368" s="128"/>
      <c r="B368" s="98"/>
      <c r="C368" s="98"/>
      <c r="D368" s="102"/>
      <c r="E368" s="104"/>
      <c r="F368" s="105"/>
      <c r="G368" s="105"/>
      <c r="H368" s="105"/>
      <c r="I368" s="105"/>
      <c r="J368" s="106"/>
      <c r="K368" s="106"/>
      <c r="L368" s="103"/>
      <c r="M368" s="103"/>
      <c r="N368" s="103"/>
      <c r="O368" s="103"/>
      <c r="P368" s="106"/>
      <c r="Q368" s="100"/>
    </row>
    <row r="369" spans="1:17" s="132" customFormat="1" ht="15" hidden="1" customHeight="1" x14ac:dyDescent="0.25">
      <c r="A369" s="128"/>
      <c r="B369" s="98"/>
      <c r="C369" s="98"/>
      <c r="D369" s="102"/>
      <c r="E369" s="104"/>
      <c r="F369" s="105"/>
      <c r="G369" s="105"/>
      <c r="H369" s="105"/>
      <c r="I369" s="105"/>
      <c r="J369" s="106"/>
      <c r="K369" s="106"/>
      <c r="L369" s="103"/>
      <c r="M369" s="103"/>
      <c r="N369" s="103"/>
      <c r="O369" s="103"/>
      <c r="P369" s="106"/>
      <c r="Q369" s="100"/>
    </row>
    <row r="370" spans="1:17" s="132" customFormat="1" ht="15" hidden="1" customHeight="1" x14ac:dyDescent="0.25">
      <c r="A370" s="128"/>
      <c r="B370" s="98"/>
      <c r="C370" s="98"/>
      <c r="D370" s="102"/>
      <c r="E370" s="104"/>
      <c r="F370" s="105"/>
      <c r="G370" s="105"/>
      <c r="H370" s="105"/>
      <c r="I370" s="105"/>
      <c r="J370" s="106"/>
      <c r="K370" s="106"/>
      <c r="L370" s="103"/>
      <c r="M370" s="103"/>
      <c r="N370" s="103"/>
      <c r="O370" s="103"/>
      <c r="P370" s="106"/>
      <c r="Q370" s="100"/>
    </row>
    <row r="371" spans="1:17" s="132" customFormat="1" ht="15" hidden="1" customHeight="1" x14ac:dyDescent="0.25">
      <c r="A371" s="129"/>
      <c r="B371" s="110"/>
      <c r="C371" s="110"/>
      <c r="D371" s="119"/>
      <c r="E371" s="104"/>
      <c r="F371" s="105"/>
      <c r="G371" s="105"/>
      <c r="H371" s="105"/>
      <c r="I371" s="105"/>
      <c r="J371" s="106"/>
      <c r="K371" s="106"/>
      <c r="L371" s="103"/>
      <c r="M371" s="103"/>
      <c r="N371" s="103"/>
      <c r="O371" s="103"/>
      <c r="P371" s="106"/>
      <c r="Q371" s="100"/>
    </row>
    <row r="372" spans="1:17" s="132" customFormat="1" ht="15" customHeight="1" x14ac:dyDescent="0.25">
      <c r="A372" s="1678" t="s">
        <v>777</v>
      </c>
      <c r="B372" s="126"/>
      <c r="C372" s="1668" t="s">
        <v>978</v>
      </c>
      <c r="D372" s="1668"/>
      <c r="E372" s="126"/>
      <c r="F372" s="126"/>
      <c r="G372" s="126"/>
      <c r="H372" s="126"/>
      <c r="I372" s="126"/>
      <c r="J372" s="126"/>
      <c r="K372" s="126"/>
      <c r="L372" s="1682" t="s">
        <v>979</v>
      </c>
      <c r="M372" s="1682"/>
      <c r="N372" s="1682"/>
      <c r="O372" s="232"/>
      <c r="P372" s="1683" t="s">
        <v>781</v>
      </c>
      <c r="Q372" s="1685" t="s">
        <v>885</v>
      </c>
    </row>
    <row r="373" spans="1:17" s="132" customFormat="1" x14ac:dyDescent="0.25">
      <c r="A373" s="1676"/>
      <c r="B373" s="117"/>
      <c r="C373" s="1680"/>
      <c r="D373" s="1680"/>
      <c r="E373" s="117"/>
      <c r="F373" s="117"/>
      <c r="G373" s="117"/>
      <c r="H373" s="117"/>
      <c r="I373" s="117"/>
      <c r="J373" s="117"/>
      <c r="K373" s="117"/>
      <c r="L373" s="1648" t="s">
        <v>786</v>
      </c>
      <c r="M373" s="1648"/>
      <c r="N373" s="1648"/>
      <c r="O373" s="233"/>
      <c r="P373" s="1670"/>
      <c r="Q373" s="1673"/>
    </row>
    <row r="374" spans="1:17" s="132" customFormat="1" ht="15.75" thickBot="1" x14ac:dyDescent="0.3">
      <c r="A374" s="1679"/>
      <c r="B374" s="127"/>
      <c r="C374" s="1681"/>
      <c r="D374" s="1681"/>
      <c r="E374" s="127"/>
      <c r="F374" s="127"/>
      <c r="G374" s="127"/>
      <c r="H374" s="127"/>
      <c r="I374" s="127"/>
      <c r="J374" s="127"/>
      <c r="K374" s="127"/>
      <c r="L374" s="109" t="s">
        <v>787</v>
      </c>
      <c r="M374" s="109"/>
      <c r="N374" s="109" t="s">
        <v>777</v>
      </c>
      <c r="O374" s="234"/>
      <c r="P374" s="1684"/>
      <c r="Q374" s="1686"/>
    </row>
    <row r="375" spans="1:17" s="132" customFormat="1" x14ac:dyDescent="0.25">
      <c r="A375" s="130" t="s">
        <v>788</v>
      </c>
      <c r="B375" s="131" t="s">
        <v>978</v>
      </c>
      <c r="C375" s="131" t="s">
        <v>980</v>
      </c>
      <c r="D375" s="131"/>
      <c r="E375" s="108"/>
      <c r="F375" s="108"/>
      <c r="G375" s="108"/>
      <c r="H375" s="108"/>
      <c r="I375" s="108"/>
      <c r="J375" s="106"/>
      <c r="K375" s="105"/>
      <c r="L375" s="103"/>
      <c r="M375" s="105"/>
      <c r="N375" s="103" t="s">
        <v>849</v>
      </c>
      <c r="O375" s="105" t="s">
        <v>981</v>
      </c>
      <c r="P375" s="106" t="s">
        <v>813</v>
      </c>
      <c r="Q375" s="100">
        <v>45016</v>
      </c>
    </row>
    <row r="376" spans="1:17" s="132" customFormat="1" x14ac:dyDescent="0.25">
      <c r="A376" s="128" t="s">
        <v>788</v>
      </c>
      <c r="B376" s="108" t="s">
        <v>978</v>
      </c>
      <c r="C376" s="108" t="s">
        <v>982</v>
      </c>
      <c r="D376" s="108"/>
      <c r="E376" s="108"/>
      <c r="F376" s="108"/>
      <c r="G376" s="108"/>
      <c r="H376" s="108"/>
      <c r="I376" s="108"/>
      <c r="J376" s="106"/>
      <c r="K376" s="105"/>
      <c r="L376" s="103"/>
      <c r="M376" s="105"/>
      <c r="N376" s="103" t="s">
        <v>849</v>
      </c>
      <c r="O376" s="105" t="s">
        <v>981</v>
      </c>
      <c r="P376" s="106" t="s">
        <v>813</v>
      </c>
      <c r="Q376" s="100">
        <v>45016</v>
      </c>
    </row>
    <row r="377" spans="1:17" s="132" customFormat="1" x14ac:dyDescent="0.25">
      <c r="A377" s="128" t="s">
        <v>788</v>
      </c>
      <c r="B377" s="108" t="s">
        <v>978</v>
      </c>
      <c r="C377" s="108" t="s">
        <v>330</v>
      </c>
      <c r="D377" s="108" t="s">
        <v>331</v>
      </c>
      <c r="E377" s="108"/>
      <c r="F377" s="108"/>
      <c r="G377" s="108"/>
      <c r="H377" s="108"/>
      <c r="I377" s="108"/>
      <c r="J377" s="106"/>
      <c r="K377" s="105"/>
      <c r="L377" s="103"/>
      <c r="M377" s="105"/>
      <c r="N377" s="103" t="s">
        <v>791</v>
      </c>
      <c r="O377" s="105" t="s">
        <v>983</v>
      </c>
      <c r="P377" s="106" t="s">
        <v>813</v>
      </c>
      <c r="Q377" s="100">
        <v>45016</v>
      </c>
    </row>
    <row r="378" spans="1:17" s="132" customFormat="1" x14ac:dyDescent="0.25">
      <c r="A378" s="128" t="s">
        <v>788</v>
      </c>
      <c r="B378" s="108" t="s">
        <v>978</v>
      </c>
      <c r="C378" s="108" t="s">
        <v>984</v>
      </c>
      <c r="D378" s="108"/>
      <c r="E378" s="108"/>
      <c r="F378" s="108"/>
      <c r="G378" s="108"/>
      <c r="H378" s="108"/>
      <c r="I378" s="108"/>
      <c r="J378" s="106"/>
      <c r="K378" s="105"/>
      <c r="L378" s="103"/>
      <c r="M378" s="105"/>
      <c r="N378" s="103" t="s">
        <v>803</v>
      </c>
      <c r="O378" s="105" t="s">
        <v>985</v>
      </c>
      <c r="P378" s="106" t="s">
        <v>813</v>
      </c>
      <c r="Q378" s="100">
        <v>45016</v>
      </c>
    </row>
    <row r="379" spans="1:17" s="132" customFormat="1" x14ac:dyDescent="0.25">
      <c r="A379" s="128" t="s">
        <v>788</v>
      </c>
      <c r="B379" s="108" t="s">
        <v>978</v>
      </c>
      <c r="C379" s="108" t="s">
        <v>986</v>
      </c>
      <c r="D379" s="108"/>
      <c r="E379" s="108"/>
      <c r="F379" s="108"/>
      <c r="G379" s="108"/>
      <c r="H379" s="108"/>
      <c r="I379" s="108"/>
      <c r="J379" s="106"/>
      <c r="K379" s="105"/>
      <c r="L379" s="103"/>
      <c r="M379" s="105"/>
      <c r="N379" s="103" t="s">
        <v>803</v>
      </c>
      <c r="O379" s="105" t="s">
        <v>985</v>
      </c>
      <c r="P379" s="106" t="s">
        <v>813</v>
      </c>
      <c r="Q379" s="100">
        <v>45016</v>
      </c>
    </row>
    <row r="380" spans="1:17" s="132" customFormat="1" x14ac:dyDescent="0.25">
      <c r="A380" s="128" t="s">
        <v>788</v>
      </c>
      <c r="B380" s="108" t="s">
        <v>978</v>
      </c>
      <c r="C380" s="108" t="s">
        <v>987</v>
      </c>
      <c r="D380" s="108"/>
      <c r="E380" s="108"/>
      <c r="F380" s="108"/>
      <c r="G380" s="108"/>
      <c r="H380" s="108"/>
      <c r="I380" s="108"/>
      <c r="J380" s="106"/>
      <c r="K380" s="105"/>
      <c r="L380" s="103"/>
      <c r="M380" s="105"/>
      <c r="N380" s="103" t="s">
        <v>803</v>
      </c>
      <c r="O380" s="105" t="s">
        <v>985</v>
      </c>
      <c r="P380" s="106" t="s">
        <v>813</v>
      </c>
      <c r="Q380" s="100">
        <v>45016</v>
      </c>
    </row>
    <row r="381" spans="1:17" s="132" customFormat="1" x14ac:dyDescent="0.25">
      <c r="A381" s="128" t="s">
        <v>788</v>
      </c>
      <c r="B381" s="108" t="s">
        <v>978</v>
      </c>
      <c r="C381" s="108" t="s">
        <v>988</v>
      </c>
      <c r="D381" s="108"/>
      <c r="E381" s="108"/>
      <c r="F381" s="108"/>
      <c r="G381" s="108"/>
      <c r="H381" s="108"/>
      <c r="I381" s="108"/>
      <c r="J381" s="106"/>
      <c r="K381" s="105"/>
      <c r="L381" s="103"/>
      <c r="M381" s="105"/>
      <c r="N381" s="103" t="s">
        <v>794</v>
      </c>
      <c r="O381" s="105" t="s">
        <v>989</v>
      </c>
      <c r="P381" s="106" t="s">
        <v>813</v>
      </c>
      <c r="Q381" s="100">
        <v>45016</v>
      </c>
    </row>
    <row r="382" spans="1:17" s="132" customFormat="1" x14ac:dyDescent="0.25">
      <c r="A382" s="128" t="s">
        <v>788</v>
      </c>
      <c r="B382" s="108" t="s">
        <v>978</v>
      </c>
      <c r="C382" s="108" t="s">
        <v>990</v>
      </c>
      <c r="D382" s="108"/>
      <c r="E382" s="108"/>
      <c r="F382" s="108"/>
      <c r="G382" s="108"/>
      <c r="H382" s="108"/>
      <c r="I382" s="108"/>
      <c r="J382" s="106"/>
      <c r="K382" s="105"/>
      <c r="L382" s="103"/>
      <c r="M382" s="105"/>
      <c r="N382" s="103" t="s">
        <v>803</v>
      </c>
      <c r="O382" s="105" t="s">
        <v>985</v>
      </c>
      <c r="P382" s="106" t="s">
        <v>813</v>
      </c>
      <c r="Q382" s="100">
        <v>45016</v>
      </c>
    </row>
    <row r="383" spans="1:17" s="132" customFormat="1" x14ac:dyDescent="0.25">
      <c r="A383" s="128" t="s">
        <v>788</v>
      </c>
      <c r="B383" s="108" t="s">
        <v>978</v>
      </c>
      <c r="C383" s="108" t="s">
        <v>991</v>
      </c>
      <c r="D383" s="108"/>
      <c r="E383" s="108"/>
      <c r="F383" s="108"/>
      <c r="G383" s="108"/>
      <c r="H383" s="108"/>
      <c r="I383" s="108"/>
      <c r="J383" s="106"/>
      <c r="K383" s="105"/>
      <c r="L383" s="103"/>
      <c r="M383" s="105"/>
      <c r="N383" s="103" t="s">
        <v>791</v>
      </c>
      <c r="O383" s="105" t="s">
        <v>983</v>
      </c>
      <c r="P383" s="106" t="s">
        <v>813</v>
      </c>
      <c r="Q383" s="100">
        <v>45016</v>
      </c>
    </row>
    <row r="384" spans="1:17" s="132" customFormat="1" x14ac:dyDescent="0.25">
      <c r="A384" s="128" t="s">
        <v>788</v>
      </c>
      <c r="B384" s="108" t="s">
        <v>978</v>
      </c>
      <c r="C384" s="108" t="s">
        <v>992</v>
      </c>
      <c r="D384" s="108"/>
      <c r="E384" s="108"/>
      <c r="F384" s="108"/>
      <c r="G384" s="108"/>
      <c r="H384" s="108"/>
      <c r="I384" s="108"/>
      <c r="J384" s="106"/>
      <c r="K384" s="105"/>
      <c r="L384" s="103"/>
      <c r="M384" s="105"/>
      <c r="N384" s="103" t="s">
        <v>791</v>
      </c>
      <c r="O384" s="105" t="s">
        <v>983</v>
      </c>
      <c r="P384" s="106" t="s">
        <v>813</v>
      </c>
      <c r="Q384" s="100">
        <v>45016</v>
      </c>
    </row>
    <row r="385" spans="1:17" s="132" customFormat="1" x14ac:dyDescent="0.25">
      <c r="A385" s="128" t="s">
        <v>788</v>
      </c>
      <c r="B385" s="108" t="s">
        <v>978</v>
      </c>
      <c r="C385" s="108" t="s">
        <v>993</v>
      </c>
      <c r="D385" s="108"/>
      <c r="E385" s="108"/>
      <c r="F385" s="108"/>
      <c r="G385" s="108"/>
      <c r="H385" s="108"/>
      <c r="I385" s="108"/>
      <c r="J385" s="106"/>
      <c r="K385" s="105"/>
      <c r="L385" s="103"/>
      <c r="M385" s="105"/>
      <c r="N385" s="103" t="s">
        <v>803</v>
      </c>
      <c r="O385" s="105" t="s">
        <v>985</v>
      </c>
      <c r="P385" s="106" t="s">
        <v>813</v>
      </c>
      <c r="Q385" s="100">
        <v>45016</v>
      </c>
    </row>
    <row r="386" spans="1:17" s="132" customFormat="1" x14ac:dyDescent="0.25">
      <c r="A386" s="128" t="s">
        <v>788</v>
      </c>
      <c r="B386" s="108" t="s">
        <v>978</v>
      </c>
      <c r="C386" s="108" t="s">
        <v>994</v>
      </c>
      <c r="D386" s="108"/>
      <c r="E386" s="108"/>
      <c r="F386" s="108"/>
      <c r="G386" s="108"/>
      <c r="H386" s="108"/>
      <c r="I386" s="108"/>
      <c r="J386" s="106"/>
      <c r="K386" s="105"/>
      <c r="L386" s="103"/>
      <c r="M386" s="105"/>
      <c r="N386" s="103" t="s">
        <v>794</v>
      </c>
      <c r="O386" s="105" t="s">
        <v>989</v>
      </c>
      <c r="P386" s="106" t="s">
        <v>813</v>
      </c>
      <c r="Q386" s="100">
        <v>45016</v>
      </c>
    </row>
    <row r="387" spans="1:17" s="132" customFormat="1" x14ac:dyDescent="0.25">
      <c r="A387" s="128" t="s">
        <v>788</v>
      </c>
      <c r="B387" s="108" t="s">
        <v>978</v>
      </c>
      <c r="C387" s="108" t="s">
        <v>995</v>
      </c>
      <c r="D387" s="108"/>
      <c r="E387" s="108"/>
      <c r="F387" s="108"/>
      <c r="G387" s="108"/>
      <c r="H387" s="108"/>
      <c r="I387" s="108"/>
      <c r="J387" s="106"/>
      <c r="K387" s="105"/>
      <c r="L387" s="103"/>
      <c r="M387" s="105"/>
      <c r="N387" s="103" t="s">
        <v>794</v>
      </c>
      <c r="O387" s="105" t="s">
        <v>989</v>
      </c>
      <c r="P387" s="106" t="s">
        <v>813</v>
      </c>
      <c r="Q387" s="100">
        <v>45016</v>
      </c>
    </row>
    <row r="388" spans="1:17" s="132" customFormat="1" x14ac:dyDescent="0.25">
      <c r="A388" s="128" t="s">
        <v>788</v>
      </c>
      <c r="B388" s="108" t="s">
        <v>978</v>
      </c>
      <c r="C388" s="108" t="s">
        <v>996</v>
      </c>
      <c r="D388" s="108"/>
      <c r="E388" s="108"/>
      <c r="F388" s="108"/>
      <c r="G388" s="108"/>
      <c r="H388" s="108"/>
      <c r="I388" s="108"/>
      <c r="J388" s="106"/>
      <c r="K388" s="105"/>
      <c r="L388" s="103"/>
      <c r="M388" s="105"/>
      <c r="N388" s="103" t="s">
        <v>803</v>
      </c>
      <c r="O388" s="105" t="s">
        <v>985</v>
      </c>
      <c r="P388" s="106" t="s">
        <v>813</v>
      </c>
      <c r="Q388" s="100">
        <v>45016</v>
      </c>
    </row>
    <row r="389" spans="1:17" s="132" customFormat="1" x14ac:dyDescent="0.25">
      <c r="A389" s="128" t="s">
        <v>788</v>
      </c>
      <c r="B389" s="108" t="s">
        <v>978</v>
      </c>
      <c r="C389" s="108" t="s">
        <v>997</v>
      </c>
      <c r="D389" s="108"/>
      <c r="E389" s="108"/>
      <c r="F389" s="108"/>
      <c r="G389" s="108"/>
      <c r="H389" s="108"/>
      <c r="I389" s="108"/>
      <c r="J389" s="106"/>
      <c r="K389" s="105"/>
      <c r="L389" s="103"/>
      <c r="M389" s="105"/>
      <c r="N389" s="103" t="s">
        <v>798</v>
      </c>
      <c r="O389" s="105" t="s">
        <v>998</v>
      </c>
      <c r="P389" s="106" t="s">
        <v>790</v>
      </c>
      <c r="Q389" s="100">
        <v>45016</v>
      </c>
    </row>
    <row r="390" spans="1:17" s="132" customFormat="1" x14ac:dyDescent="0.25">
      <c r="A390" s="128" t="s">
        <v>788</v>
      </c>
      <c r="B390" s="108" t="s">
        <v>978</v>
      </c>
      <c r="C390" s="108" t="s">
        <v>999</v>
      </c>
      <c r="D390" s="108"/>
      <c r="E390" s="108"/>
      <c r="F390" s="108"/>
      <c r="G390" s="108"/>
      <c r="H390" s="108"/>
      <c r="I390" s="108"/>
      <c r="J390" s="106"/>
      <c r="K390" s="105"/>
      <c r="L390" s="103"/>
      <c r="M390" s="105"/>
      <c r="N390" s="103" t="s">
        <v>805</v>
      </c>
      <c r="O390" s="105" t="s">
        <v>1000</v>
      </c>
      <c r="P390" s="106" t="s">
        <v>813</v>
      </c>
      <c r="Q390" s="100">
        <v>45016</v>
      </c>
    </row>
    <row r="391" spans="1:17" s="132" customFormat="1" x14ac:dyDescent="0.25">
      <c r="A391" s="128" t="s">
        <v>788</v>
      </c>
      <c r="B391" s="108" t="s">
        <v>978</v>
      </c>
      <c r="C391" s="108" t="s">
        <v>1001</v>
      </c>
      <c r="D391" s="108"/>
      <c r="E391" s="108"/>
      <c r="F391" s="108"/>
      <c r="G391" s="108"/>
      <c r="H391" s="108"/>
      <c r="I391" s="108"/>
      <c r="J391" s="106"/>
      <c r="K391" s="105"/>
      <c r="L391" s="103"/>
      <c r="M391" s="105"/>
      <c r="N391" s="103" t="s">
        <v>794</v>
      </c>
      <c r="O391" s="105" t="s">
        <v>989</v>
      </c>
      <c r="P391" s="106" t="s">
        <v>790</v>
      </c>
      <c r="Q391" s="100">
        <v>45016</v>
      </c>
    </row>
    <row r="392" spans="1:17" s="132" customFormat="1" x14ac:dyDescent="0.25">
      <c r="A392" s="128" t="s">
        <v>788</v>
      </c>
      <c r="B392" s="108" t="s">
        <v>978</v>
      </c>
      <c r="C392" s="108" t="s">
        <v>1002</v>
      </c>
      <c r="D392" s="108"/>
      <c r="E392" s="108"/>
      <c r="F392" s="108"/>
      <c r="G392" s="108"/>
      <c r="H392" s="108"/>
      <c r="I392" s="108"/>
      <c r="J392" s="106"/>
      <c r="K392" s="105"/>
      <c r="L392" s="103"/>
      <c r="M392" s="105"/>
      <c r="N392" s="103" t="s">
        <v>803</v>
      </c>
      <c r="O392" s="105" t="s">
        <v>985</v>
      </c>
      <c r="P392" s="106" t="s">
        <v>813</v>
      </c>
      <c r="Q392" s="100">
        <v>45016</v>
      </c>
    </row>
    <row r="393" spans="1:17" s="132" customFormat="1" x14ac:dyDescent="0.25">
      <c r="A393" s="128" t="s">
        <v>788</v>
      </c>
      <c r="B393" s="108" t="s">
        <v>978</v>
      </c>
      <c r="C393" s="108" t="s">
        <v>1003</v>
      </c>
      <c r="D393" s="108"/>
      <c r="E393" s="108"/>
      <c r="F393" s="108"/>
      <c r="G393" s="108"/>
      <c r="H393" s="108"/>
      <c r="I393" s="108"/>
      <c r="J393" s="106"/>
      <c r="K393" s="105"/>
      <c r="L393" s="103"/>
      <c r="M393" s="105"/>
      <c r="N393" s="103" t="s">
        <v>791</v>
      </c>
      <c r="O393" s="105" t="s">
        <v>983</v>
      </c>
      <c r="P393" s="106" t="s">
        <v>813</v>
      </c>
      <c r="Q393" s="100">
        <v>45016</v>
      </c>
    </row>
    <row r="394" spans="1:17" s="132" customFormat="1" x14ac:dyDescent="0.25">
      <c r="A394" s="128" t="s">
        <v>788</v>
      </c>
      <c r="B394" s="108" t="s">
        <v>978</v>
      </c>
      <c r="C394" s="108" t="s">
        <v>1004</v>
      </c>
      <c r="D394" s="108"/>
      <c r="E394" s="108"/>
      <c r="F394" s="108"/>
      <c r="G394" s="108"/>
      <c r="H394" s="108"/>
      <c r="I394" s="108"/>
      <c r="J394" s="106"/>
      <c r="K394" s="105"/>
      <c r="L394" s="103"/>
      <c r="M394" s="105"/>
      <c r="N394" s="103" t="s">
        <v>791</v>
      </c>
      <c r="O394" s="105" t="s">
        <v>983</v>
      </c>
      <c r="P394" s="106" t="s">
        <v>813</v>
      </c>
      <c r="Q394" s="100">
        <v>45016</v>
      </c>
    </row>
    <row r="395" spans="1:17" s="132" customFormat="1" x14ac:dyDescent="0.25">
      <c r="A395" s="128" t="s">
        <v>788</v>
      </c>
      <c r="B395" s="108" t="s">
        <v>978</v>
      </c>
      <c r="C395" s="108" t="s">
        <v>1005</v>
      </c>
      <c r="D395" s="108"/>
      <c r="E395" s="108"/>
      <c r="F395" s="108"/>
      <c r="G395" s="108"/>
      <c r="H395" s="108"/>
      <c r="I395" s="108"/>
      <c r="J395" s="106"/>
      <c r="K395" s="105"/>
      <c r="L395" s="103"/>
      <c r="M395" s="105"/>
      <c r="N395" s="103" t="s">
        <v>803</v>
      </c>
      <c r="O395" s="105" t="s">
        <v>985</v>
      </c>
      <c r="P395" s="106" t="s">
        <v>790</v>
      </c>
      <c r="Q395" s="100">
        <v>45016</v>
      </c>
    </row>
    <row r="396" spans="1:17" s="132" customFormat="1" x14ac:dyDescent="0.25">
      <c r="A396" s="128" t="s">
        <v>788</v>
      </c>
      <c r="B396" s="108" t="s">
        <v>978</v>
      </c>
      <c r="C396" s="108" t="s">
        <v>1006</v>
      </c>
      <c r="D396" s="108"/>
      <c r="E396" s="108"/>
      <c r="F396" s="108"/>
      <c r="G396" s="108"/>
      <c r="H396" s="108"/>
      <c r="I396" s="108"/>
      <c r="J396" s="106"/>
      <c r="K396" s="105"/>
      <c r="L396" s="103"/>
      <c r="M396" s="105"/>
      <c r="N396" s="103" t="s">
        <v>794</v>
      </c>
      <c r="O396" s="105" t="s">
        <v>989</v>
      </c>
      <c r="P396" s="106" t="s">
        <v>813</v>
      </c>
      <c r="Q396" s="100">
        <v>45016</v>
      </c>
    </row>
    <row r="397" spans="1:17" s="132" customFormat="1" x14ac:dyDescent="0.25">
      <c r="A397" s="128" t="s">
        <v>788</v>
      </c>
      <c r="B397" s="108" t="s">
        <v>978</v>
      </c>
      <c r="C397" s="108" t="s">
        <v>1007</v>
      </c>
      <c r="D397" s="108"/>
      <c r="E397" s="108"/>
      <c r="F397" s="108"/>
      <c r="G397" s="108"/>
      <c r="H397" s="108"/>
      <c r="I397" s="108"/>
      <c r="J397" s="106"/>
      <c r="K397" s="105"/>
      <c r="L397" s="103"/>
      <c r="M397" s="105"/>
      <c r="N397" s="103" t="s">
        <v>849</v>
      </c>
      <c r="O397" s="105" t="s">
        <v>981</v>
      </c>
      <c r="P397" s="106" t="s">
        <v>813</v>
      </c>
      <c r="Q397" s="100">
        <v>45016</v>
      </c>
    </row>
    <row r="398" spans="1:17" s="132" customFormat="1" x14ac:dyDescent="0.25">
      <c r="A398" s="128" t="s">
        <v>788</v>
      </c>
      <c r="B398" s="108" t="s">
        <v>978</v>
      </c>
      <c r="C398" s="108" t="s">
        <v>1008</v>
      </c>
      <c r="D398" s="108"/>
      <c r="E398" s="108"/>
      <c r="F398" s="108"/>
      <c r="G398" s="108"/>
      <c r="H398" s="108"/>
      <c r="I398" s="108"/>
      <c r="J398" s="106"/>
      <c r="K398" s="105"/>
      <c r="L398" s="103"/>
      <c r="M398" s="105"/>
      <c r="N398" s="103" t="s">
        <v>794</v>
      </c>
      <c r="O398" s="105" t="s">
        <v>989</v>
      </c>
      <c r="P398" s="106" t="s">
        <v>830</v>
      </c>
      <c r="Q398" s="100">
        <v>45016</v>
      </c>
    </row>
    <row r="399" spans="1:17" s="132" customFormat="1" x14ac:dyDescent="0.25">
      <c r="A399" s="128" t="s">
        <v>788</v>
      </c>
      <c r="B399" s="108" t="s">
        <v>978</v>
      </c>
      <c r="C399" s="108" t="s">
        <v>1009</v>
      </c>
      <c r="D399" s="108"/>
      <c r="E399" s="108"/>
      <c r="F399" s="108"/>
      <c r="G399" s="108"/>
      <c r="H399" s="108"/>
      <c r="I399" s="108"/>
      <c r="J399" s="106"/>
      <c r="K399" s="105"/>
      <c r="L399" s="103"/>
      <c r="M399" s="105"/>
      <c r="N399" s="103" t="s">
        <v>791</v>
      </c>
      <c r="O399" s="105" t="s">
        <v>983</v>
      </c>
      <c r="P399" s="106" t="s">
        <v>813</v>
      </c>
      <c r="Q399" s="100">
        <v>45016</v>
      </c>
    </row>
    <row r="400" spans="1:17" s="132" customFormat="1" x14ac:dyDescent="0.25">
      <c r="A400" s="128" t="s">
        <v>788</v>
      </c>
      <c r="B400" s="108" t="s">
        <v>978</v>
      </c>
      <c r="C400" s="108" t="s">
        <v>1010</v>
      </c>
      <c r="D400" s="108"/>
      <c r="E400" s="108"/>
      <c r="F400" s="108"/>
      <c r="G400" s="108"/>
      <c r="H400" s="108"/>
      <c r="I400" s="108"/>
      <c r="J400" s="106"/>
      <c r="K400" s="105"/>
      <c r="L400" s="103"/>
      <c r="M400" s="105"/>
      <c r="N400" s="103" t="s">
        <v>849</v>
      </c>
      <c r="O400" s="105" t="s">
        <v>981</v>
      </c>
      <c r="P400" s="106" t="s">
        <v>813</v>
      </c>
      <c r="Q400" s="100">
        <v>45016</v>
      </c>
    </row>
    <row r="401" spans="1:17" s="132" customFormat="1" x14ac:dyDescent="0.25">
      <c r="A401" s="128" t="s">
        <v>788</v>
      </c>
      <c r="B401" s="108" t="s">
        <v>978</v>
      </c>
      <c r="C401" s="108" t="s">
        <v>1011</v>
      </c>
      <c r="D401" s="108"/>
      <c r="E401" s="108"/>
      <c r="F401" s="108"/>
      <c r="G401" s="108"/>
      <c r="H401" s="108"/>
      <c r="I401" s="108"/>
      <c r="J401" s="106"/>
      <c r="K401" s="105"/>
      <c r="L401" s="103"/>
      <c r="M401" s="105"/>
      <c r="N401" s="103" t="s">
        <v>803</v>
      </c>
      <c r="O401" s="105" t="s">
        <v>985</v>
      </c>
      <c r="P401" s="106" t="s">
        <v>813</v>
      </c>
      <c r="Q401" s="100">
        <v>45016</v>
      </c>
    </row>
    <row r="402" spans="1:17" s="132" customFormat="1" x14ac:dyDescent="0.25">
      <c r="A402" s="128" t="s">
        <v>788</v>
      </c>
      <c r="B402" s="108" t="s">
        <v>978</v>
      </c>
      <c r="C402" s="108" t="s">
        <v>1012</v>
      </c>
      <c r="D402" s="108"/>
      <c r="E402" s="108"/>
      <c r="F402" s="108"/>
      <c r="G402" s="108"/>
      <c r="H402" s="108"/>
      <c r="I402" s="108"/>
      <c r="J402" s="106"/>
      <c r="K402" s="105"/>
      <c r="L402" s="103"/>
      <c r="M402" s="105"/>
      <c r="N402" s="103" t="s">
        <v>849</v>
      </c>
      <c r="O402" s="105" t="s">
        <v>981</v>
      </c>
      <c r="P402" s="106" t="s">
        <v>813</v>
      </c>
      <c r="Q402" s="100">
        <v>45016</v>
      </c>
    </row>
    <row r="403" spans="1:17" s="132" customFormat="1" x14ac:dyDescent="0.25">
      <c r="A403" s="128" t="s">
        <v>788</v>
      </c>
      <c r="B403" s="108" t="s">
        <v>978</v>
      </c>
      <c r="C403" s="108" t="s">
        <v>479</v>
      </c>
      <c r="D403" s="108" t="s">
        <v>480</v>
      </c>
      <c r="E403" s="108"/>
      <c r="F403" s="108"/>
      <c r="G403" s="108"/>
      <c r="H403" s="108"/>
      <c r="I403" s="108"/>
      <c r="J403" s="106"/>
      <c r="K403" s="105"/>
      <c r="L403" s="103"/>
      <c r="M403" s="105"/>
      <c r="N403" s="103" t="s">
        <v>791</v>
      </c>
      <c r="O403" s="105" t="s">
        <v>983</v>
      </c>
      <c r="P403" s="106" t="s">
        <v>813</v>
      </c>
      <c r="Q403" s="100">
        <v>45016</v>
      </c>
    </row>
    <row r="404" spans="1:17" s="132" customFormat="1" x14ac:dyDescent="0.25">
      <c r="A404" s="128" t="s">
        <v>788</v>
      </c>
      <c r="B404" s="108" t="s">
        <v>978</v>
      </c>
      <c r="C404" s="108" t="s">
        <v>1013</v>
      </c>
      <c r="D404" s="108"/>
      <c r="E404" s="108"/>
      <c r="F404" s="108"/>
      <c r="G404" s="108"/>
      <c r="H404" s="108"/>
      <c r="I404" s="108"/>
      <c r="J404" s="106"/>
      <c r="K404" s="105"/>
      <c r="L404" s="103"/>
      <c r="M404" s="105"/>
      <c r="N404" s="103" t="s">
        <v>849</v>
      </c>
      <c r="O404" s="105" t="s">
        <v>981</v>
      </c>
      <c r="P404" s="106" t="s">
        <v>790</v>
      </c>
      <c r="Q404" s="100">
        <v>45016</v>
      </c>
    </row>
    <row r="405" spans="1:17" s="132" customFormat="1" x14ac:dyDescent="0.25">
      <c r="A405" s="128" t="s">
        <v>788</v>
      </c>
      <c r="B405" s="108" t="s">
        <v>978</v>
      </c>
      <c r="C405" s="108" t="s">
        <v>1014</v>
      </c>
      <c r="D405" s="108"/>
      <c r="E405" s="108"/>
      <c r="F405" s="108"/>
      <c r="G405" s="108"/>
      <c r="H405" s="108"/>
      <c r="I405" s="108"/>
      <c r="J405" s="106"/>
      <c r="K405" s="105"/>
      <c r="L405" s="103"/>
      <c r="M405" s="105"/>
      <c r="N405" s="103" t="s">
        <v>791</v>
      </c>
      <c r="O405" s="105" t="s">
        <v>983</v>
      </c>
      <c r="P405" s="106" t="s">
        <v>813</v>
      </c>
      <c r="Q405" s="100">
        <v>45016</v>
      </c>
    </row>
    <row r="406" spans="1:17" s="132" customFormat="1" x14ac:dyDescent="0.25">
      <c r="A406" s="128" t="s">
        <v>788</v>
      </c>
      <c r="B406" s="108" t="s">
        <v>978</v>
      </c>
      <c r="C406" s="108" t="s">
        <v>540</v>
      </c>
      <c r="D406" s="108" t="s">
        <v>541</v>
      </c>
      <c r="E406" s="108"/>
      <c r="F406" s="108"/>
      <c r="G406" s="108"/>
      <c r="H406" s="108"/>
      <c r="I406" s="108"/>
      <c r="J406" s="106"/>
      <c r="K406" s="105"/>
      <c r="L406" s="103"/>
      <c r="M406" s="105"/>
      <c r="N406" s="103" t="s">
        <v>791</v>
      </c>
      <c r="O406" s="105" t="s">
        <v>983</v>
      </c>
      <c r="P406" s="106" t="s">
        <v>813</v>
      </c>
      <c r="Q406" s="100">
        <v>45016</v>
      </c>
    </row>
    <row r="407" spans="1:17" s="132" customFormat="1" x14ac:dyDescent="0.25">
      <c r="A407" s="128" t="s">
        <v>788</v>
      </c>
      <c r="B407" s="108" t="s">
        <v>978</v>
      </c>
      <c r="C407" s="108" t="s">
        <v>1015</v>
      </c>
      <c r="D407" s="108"/>
      <c r="E407" s="108"/>
      <c r="F407" s="108"/>
      <c r="G407" s="108"/>
      <c r="H407" s="108"/>
      <c r="I407" s="108"/>
      <c r="J407" s="106"/>
      <c r="K407" s="105"/>
      <c r="L407" s="103"/>
      <c r="M407" s="105"/>
      <c r="N407" s="103" t="s">
        <v>794</v>
      </c>
      <c r="O407" s="105" t="s">
        <v>989</v>
      </c>
      <c r="P407" s="106" t="s">
        <v>813</v>
      </c>
      <c r="Q407" s="100">
        <v>45016</v>
      </c>
    </row>
    <row r="408" spans="1:17" s="132" customFormat="1" x14ac:dyDescent="0.25">
      <c r="A408" s="128" t="s">
        <v>788</v>
      </c>
      <c r="B408" s="108" t="s">
        <v>978</v>
      </c>
      <c r="C408" s="108" t="s">
        <v>542</v>
      </c>
      <c r="D408" s="108" t="s">
        <v>542</v>
      </c>
      <c r="E408" s="108"/>
      <c r="F408" s="108"/>
      <c r="G408" s="108"/>
      <c r="H408" s="108"/>
      <c r="I408" s="108"/>
      <c r="J408" s="106"/>
      <c r="K408" s="105"/>
      <c r="L408" s="103"/>
      <c r="M408" s="105"/>
      <c r="N408" s="103" t="s">
        <v>801</v>
      </c>
      <c r="O408" s="105" t="s">
        <v>1016</v>
      </c>
      <c r="P408" s="106" t="s">
        <v>830</v>
      </c>
      <c r="Q408" s="100">
        <v>45016</v>
      </c>
    </row>
    <row r="409" spans="1:17" s="132" customFormat="1" x14ac:dyDescent="0.25">
      <c r="A409" s="128" t="s">
        <v>788</v>
      </c>
      <c r="B409" s="108" t="s">
        <v>978</v>
      </c>
      <c r="C409" s="108" t="s">
        <v>1017</v>
      </c>
      <c r="D409" s="108"/>
      <c r="E409" s="108"/>
      <c r="F409" s="108"/>
      <c r="G409" s="108"/>
      <c r="H409" s="108"/>
      <c r="I409" s="108"/>
      <c r="J409" s="106"/>
      <c r="K409" s="105"/>
      <c r="L409" s="103"/>
      <c r="M409" s="105"/>
      <c r="N409" s="103" t="s">
        <v>803</v>
      </c>
      <c r="O409" s="105" t="s">
        <v>985</v>
      </c>
      <c r="P409" s="106" t="s">
        <v>790</v>
      </c>
      <c r="Q409" s="100">
        <v>45016</v>
      </c>
    </row>
    <row r="410" spans="1:17" s="132" customFormat="1" x14ac:dyDescent="0.25">
      <c r="A410" s="128" t="s">
        <v>788</v>
      </c>
      <c r="B410" s="108" t="s">
        <v>978</v>
      </c>
      <c r="C410" s="108" t="s">
        <v>1018</v>
      </c>
      <c r="D410" s="108"/>
      <c r="E410" s="108"/>
      <c r="F410" s="108"/>
      <c r="G410" s="108"/>
      <c r="H410" s="108"/>
      <c r="I410" s="108"/>
      <c r="J410" s="106"/>
      <c r="K410" s="105"/>
      <c r="L410" s="103"/>
      <c r="M410" s="105"/>
      <c r="N410" s="103" t="s">
        <v>794</v>
      </c>
      <c r="O410" s="105" t="s">
        <v>989</v>
      </c>
      <c r="P410" s="106" t="s">
        <v>813</v>
      </c>
      <c r="Q410" s="100">
        <v>45016</v>
      </c>
    </row>
    <row r="411" spans="1:17" s="132" customFormat="1" x14ac:dyDescent="0.25">
      <c r="A411" s="128" t="s">
        <v>788</v>
      </c>
      <c r="B411" s="108" t="s">
        <v>978</v>
      </c>
      <c r="C411" s="108" t="s">
        <v>1019</v>
      </c>
      <c r="D411" s="108"/>
      <c r="E411" s="108"/>
      <c r="F411" s="108"/>
      <c r="G411" s="108"/>
      <c r="H411" s="108"/>
      <c r="I411" s="108"/>
      <c r="J411" s="106"/>
      <c r="K411" s="105"/>
      <c r="L411" s="103"/>
      <c r="M411" s="105"/>
      <c r="N411" s="103" t="s">
        <v>803</v>
      </c>
      <c r="O411" s="105" t="s">
        <v>985</v>
      </c>
      <c r="P411" s="106" t="s">
        <v>813</v>
      </c>
      <c r="Q411" s="100">
        <v>45016</v>
      </c>
    </row>
    <row r="412" spans="1:17" s="132" customFormat="1" x14ac:dyDescent="0.25">
      <c r="A412" s="128" t="s">
        <v>788</v>
      </c>
      <c r="B412" s="108" t="s">
        <v>978</v>
      </c>
      <c r="C412" s="108" t="s">
        <v>704</v>
      </c>
      <c r="D412" s="108" t="s">
        <v>704</v>
      </c>
      <c r="E412" s="108"/>
      <c r="F412" s="108"/>
      <c r="G412" s="108"/>
      <c r="H412" s="108"/>
      <c r="I412" s="108"/>
      <c r="J412" s="106"/>
      <c r="K412" s="105"/>
      <c r="L412" s="103"/>
      <c r="M412" s="105"/>
      <c r="N412" s="103" t="s">
        <v>794</v>
      </c>
      <c r="O412" s="105" t="s">
        <v>989</v>
      </c>
      <c r="P412" s="106" t="s">
        <v>813</v>
      </c>
      <c r="Q412" s="100">
        <v>45016</v>
      </c>
    </row>
    <row r="413" spans="1:17" s="132" customFormat="1" x14ac:dyDescent="0.25">
      <c r="A413" s="128" t="s">
        <v>788</v>
      </c>
      <c r="B413" s="108" t="s">
        <v>978</v>
      </c>
      <c r="C413" s="108" t="s">
        <v>1020</v>
      </c>
      <c r="D413" s="108"/>
      <c r="E413" s="108"/>
      <c r="F413" s="108"/>
      <c r="G413" s="108"/>
      <c r="H413" s="108"/>
      <c r="I413" s="108"/>
      <c r="J413" s="106"/>
      <c r="K413" s="105"/>
      <c r="L413" s="103"/>
      <c r="M413" s="105"/>
      <c r="N413" s="103" t="s">
        <v>803</v>
      </c>
      <c r="O413" s="105" t="s">
        <v>985</v>
      </c>
      <c r="P413" s="106" t="s">
        <v>813</v>
      </c>
      <c r="Q413" s="100">
        <v>45016</v>
      </c>
    </row>
    <row r="414" spans="1:17" s="132" customFormat="1" x14ac:dyDescent="0.25">
      <c r="A414" s="128" t="s">
        <v>788</v>
      </c>
      <c r="B414" s="108" t="s">
        <v>978</v>
      </c>
      <c r="C414" s="108" t="s">
        <v>1021</v>
      </c>
      <c r="D414" s="108"/>
      <c r="E414" s="108"/>
      <c r="F414" s="108"/>
      <c r="G414" s="108"/>
      <c r="H414" s="108"/>
      <c r="I414" s="108"/>
      <c r="J414" s="106"/>
      <c r="K414" s="105"/>
      <c r="L414" s="103"/>
      <c r="M414" s="105"/>
      <c r="N414" s="103" t="s">
        <v>849</v>
      </c>
      <c r="O414" s="105" t="s">
        <v>981</v>
      </c>
      <c r="P414" s="106" t="s">
        <v>790</v>
      </c>
      <c r="Q414" s="100">
        <v>45016</v>
      </c>
    </row>
    <row r="415" spans="1:17" s="132" customFormat="1" x14ac:dyDescent="0.25">
      <c r="A415" s="128" t="s">
        <v>788</v>
      </c>
      <c r="B415" s="108" t="s">
        <v>978</v>
      </c>
      <c r="C415" s="108" t="s">
        <v>1022</v>
      </c>
      <c r="D415" s="108"/>
      <c r="E415" s="108"/>
      <c r="F415" s="108"/>
      <c r="G415" s="108"/>
      <c r="H415" s="108"/>
      <c r="I415" s="108"/>
      <c r="J415" s="106"/>
      <c r="K415" s="105"/>
      <c r="L415" s="103"/>
      <c r="M415" s="105"/>
      <c r="N415" s="103" t="s">
        <v>849</v>
      </c>
      <c r="O415" s="105" t="s">
        <v>981</v>
      </c>
      <c r="P415" s="106" t="s">
        <v>790</v>
      </c>
      <c r="Q415" s="100">
        <v>45016</v>
      </c>
    </row>
    <row r="416" spans="1:17" s="132" customFormat="1" x14ac:dyDescent="0.25">
      <c r="A416" s="128" t="s">
        <v>964</v>
      </c>
      <c r="B416" s="108" t="s">
        <v>978</v>
      </c>
      <c r="C416" s="108" t="s">
        <v>32</v>
      </c>
      <c r="D416" s="108" t="s">
        <v>33</v>
      </c>
      <c r="E416" s="108"/>
      <c r="F416" s="108"/>
      <c r="G416" s="108"/>
      <c r="H416" s="108"/>
      <c r="I416" s="108"/>
      <c r="J416" s="106"/>
      <c r="K416" s="105"/>
      <c r="L416" s="103"/>
      <c r="M416" s="105"/>
      <c r="N416" s="103" t="s">
        <v>849</v>
      </c>
      <c r="O416" s="105" t="s">
        <v>1023</v>
      </c>
      <c r="P416" s="106" t="s">
        <v>813</v>
      </c>
      <c r="Q416" s="100">
        <v>44967</v>
      </c>
    </row>
    <row r="417" spans="1:17" s="132" customFormat="1" x14ac:dyDescent="0.25">
      <c r="A417" s="128" t="s">
        <v>964</v>
      </c>
      <c r="B417" s="108" t="s">
        <v>978</v>
      </c>
      <c r="C417" s="108" t="s">
        <v>330</v>
      </c>
      <c r="D417" s="108" t="s">
        <v>331</v>
      </c>
      <c r="E417" s="108"/>
      <c r="F417" s="108"/>
      <c r="G417" s="108"/>
      <c r="H417" s="108"/>
      <c r="I417" s="108"/>
      <c r="J417" s="106"/>
      <c r="K417" s="105"/>
      <c r="L417" s="103"/>
      <c r="M417" s="105"/>
      <c r="N417" s="103" t="s">
        <v>794</v>
      </c>
      <c r="O417" s="105" t="s">
        <v>1024</v>
      </c>
      <c r="P417" s="106" t="s">
        <v>813</v>
      </c>
      <c r="Q417" s="100">
        <v>44966</v>
      </c>
    </row>
    <row r="418" spans="1:17" s="132" customFormat="1" x14ac:dyDescent="0.25">
      <c r="A418" s="128" t="s">
        <v>964</v>
      </c>
      <c r="B418" s="108" t="s">
        <v>978</v>
      </c>
      <c r="C418" s="108" t="s">
        <v>1025</v>
      </c>
      <c r="D418" s="108" t="s">
        <v>351</v>
      </c>
      <c r="E418" s="108"/>
      <c r="F418" s="108"/>
      <c r="G418" s="108"/>
      <c r="H418" s="108"/>
      <c r="I418" s="108"/>
      <c r="J418" s="106"/>
      <c r="K418" s="105"/>
      <c r="L418" s="103"/>
      <c r="M418" s="105"/>
      <c r="N418" s="103" t="s">
        <v>803</v>
      </c>
      <c r="O418" s="105" t="s">
        <v>1026</v>
      </c>
      <c r="P418" s="106" t="s">
        <v>813</v>
      </c>
      <c r="Q418" s="100">
        <v>44967</v>
      </c>
    </row>
    <row r="419" spans="1:17" s="132" customFormat="1" x14ac:dyDescent="0.25">
      <c r="A419" s="128" t="s">
        <v>964</v>
      </c>
      <c r="B419" s="108" t="s">
        <v>978</v>
      </c>
      <c r="C419" s="108" t="s">
        <v>352</v>
      </c>
      <c r="D419" s="108" t="s">
        <v>353</v>
      </c>
      <c r="E419" s="108"/>
      <c r="F419" s="108"/>
      <c r="G419" s="108"/>
      <c r="H419" s="108"/>
      <c r="I419" s="108"/>
      <c r="J419" s="106"/>
      <c r="K419" s="105"/>
      <c r="L419" s="103"/>
      <c r="M419" s="105"/>
      <c r="N419" s="103" t="s">
        <v>803</v>
      </c>
      <c r="O419" s="105" t="s">
        <v>1026</v>
      </c>
      <c r="P419" s="106" t="s">
        <v>813</v>
      </c>
      <c r="Q419" s="100">
        <v>44967</v>
      </c>
    </row>
    <row r="420" spans="1:17" s="132" customFormat="1" x14ac:dyDescent="0.25">
      <c r="A420" s="128" t="s">
        <v>964</v>
      </c>
      <c r="B420" s="108" t="s">
        <v>978</v>
      </c>
      <c r="C420" s="108" t="s">
        <v>352</v>
      </c>
      <c r="D420" s="108" t="s">
        <v>353</v>
      </c>
      <c r="E420" s="108"/>
      <c r="F420" s="108"/>
      <c r="G420" s="108"/>
      <c r="H420" s="108"/>
      <c r="I420" s="108"/>
      <c r="J420" s="106"/>
      <c r="K420" s="105"/>
      <c r="L420" s="103"/>
      <c r="M420" s="105"/>
      <c r="N420" s="103" t="s">
        <v>849</v>
      </c>
      <c r="O420" s="105" t="s">
        <v>1023</v>
      </c>
      <c r="P420" s="106" t="s">
        <v>813</v>
      </c>
      <c r="Q420" s="100">
        <v>44967</v>
      </c>
    </row>
    <row r="421" spans="1:17" s="132" customFormat="1" x14ac:dyDescent="0.25">
      <c r="A421" s="128" t="s">
        <v>964</v>
      </c>
      <c r="B421" s="108" t="s">
        <v>978</v>
      </c>
      <c r="C421" s="108" t="s">
        <v>354</v>
      </c>
      <c r="D421" s="108" t="s">
        <v>355</v>
      </c>
      <c r="E421" s="108"/>
      <c r="F421" s="108"/>
      <c r="G421" s="108"/>
      <c r="H421" s="108"/>
      <c r="I421" s="108"/>
      <c r="J421" s="106"/>
      <c r="K421" s="105"/>
      <c r="L421" s="103"/>
      <c r="M421" s="105"/>
      <c r="N421" s="103" t="s">
        <v>805</v>
      </c>
      <c r="O421" s="105" t="s">
        <v>1027</v>
      </c>
      <c r="P421" s="106" t="s">
        <v>813</v>
      </c>
      <c r="Q421" s="100">
        <v>44967</v>
      </c>
    </row>
    <row r="422" spans="1:17" s="132" customFormat="1" x14ac:dyDescent="0.25">
      <c r="A422" s="128" t="s">
        <v>964</v>
      </c>
      <c r="B422" s="108" t="s">
        <v>978</v>
      </c>
      <c r="C422" s="108" t="s">
        <v>1028</v>
      </c>
      <c r="D422" s="108" t="s">
        <v>1029</v>
      </c>
      <c r="E422" s="108"/>
      <c r="F422" s="108"/>
      <c r="G422" s="108"/>
      <c r="H422" s="108"/>
      <c r="I422" s="108"/>
      <c r="J422" s="106"/>
      <c r="K422" s="105"/>
      <c r="L422" s="103"/>
      <c r="M422" s="105"/>
      <c r="N422" s="103" t="s">
        <v>798</v>
      </c>
      <c r="O422" s="105" t="s">
        <v>1030</v>
      </c>
      <c r="P422" s="106" t="s">
        <v>813</v>
      </c>
      <c r="Q422" s="100">
        <v>44966</v>
      </c>
    </row>
    <row r="423" spans="1:17" s="132" customFormat="1" x14ac:dyDescent="0.25">
      <c r="A423" s="128" t="s">
        <v>964</v>
      </c>
      <c r="B423" s="108" t="s">
        <v>978</v>
      </c>
      <c r="C423" s="108" t="s">
        <v>1031</v>
      </c>
      <c r="D423" s="108"/>
      <c r="E423" s="108"/>
      <c r="F423" s="108"/>
      <c r="G423" s="108"/>
      <c r="H423" s="108"/>
      <c r="I423" s="108"/>
      <c r="J423" s="106"/>
      <c r="K423" s="105"/>
      <c r="L423" s="103"/>
      <c r="M423" s="105"/>
      <c r="N423" s="103" t="s">
        <v>801</v>
      </c>
      <c r="O423" s="105" t="s">
        <v>1032</v>
      </c>
      <c r="P423" s="106" t="s">
        <v>813</v>
      </c>
      <c r="Q423" s="100">
        <v>44966</v>
      </c>
    </row>
    <row r="424" spans="1:17" s="132" customFormat="1" x14ac:dyDescent="0.25">
      <c r="A424" s="128" t="s">
        <v>964</v>
      </c>
      <c r="B424" s="108" t="s">
        <v>978</v>
      </c>
      <c r="C424" s="108" t="s">
        <v>440</v>
      </c>
      <c r="D424" s="108" t="s">
        <v>441</v>
      </c>
      <c r="E424" s="108"/>
      <c r="F424" s="108"/>
      <c r="G424" s="108"/>
      <c r="H424" s="108"/>
      <c r="I424" s="108"/>
      <c r="J424" s="106"/>
      <c r="K424" s="105"/>
      <c r="L424" s="103"/>
      <c r="M424" s="105"/>
      <c r="N424" s="103" t="s">
        <v>798</v>
      </c>
      <c r="O424" s="105" t="s">
        <v>1030</v>
      </c>
      <c r="P424" s="106" t="s">
        <v>813</v>
      </c>
      <c r="Q424" s="100">
        <v>44966</v>
      </c>
    </row>
    <row r="425" spans="1:17" s="132" customFormat="1" x14ac:dyDescent="0.25">
      <c r="A425" s="128" t="s">
        <v>964</v>
      </c>
      <c r="B425" s="108" t="s">
        <v>978</v>
      </c>
      <c r="C425" s="108" t="s">
        <v>1033</v>
      </c>
      <c r="D425" s="108" t="s">
        <v>509</v>
      </c>
      <c r="E425" s="108"/>
      <c r="F425" s="108"/>
      <c r="G425" s="108"/>
      <c r="H425" s="108"/>
      <c r="I425" s="108"/>
      <c r="J425" s="106"/>
      <c r="K425" s="105"/>
      <c r="L425" s="103"/>
      <c r="M425" s="105"/>
      <c r="N425" s="103" t="s">
        <v>798</v>
      </c>
      <c r="O425" s="105" t="s">
        <v>1030</v>
      </c>
      <c r="P425" s="106" t="s">
        <v>813</v>
      </c>
      <c r="Q425" s="100">
        <v>44966</v>
      </c>
    </row>
    <row r="426" spans="1:17" s="132" customFormat="1" x14ac:dyDescent="0.25">
      <c r="A426" s="128" t="s">
        <v>964</v>
      </c>
      <c r="B426" s="108" t="s">
        <v>978</v>
      </c>
      <c r="C426" s="108" t="s">
        <v>1033</v>
      </c>
      <c r="D426" s="108" t="s">
        <v>509</v>
      </c>
      <c r="E426" s="108"/>
      <c r="F426" s="108"/>
      <c r="G426" s="108"/>
      <c r="H426" s="108"/>
      <c r="I426" s="108"/>
      <c r="J426" s="106"/>
      <c r="K426" s="105"/>
      <c r="L426" s="103"/>
      <c r="M426" s="105"/>
      <c r="N426" s="103" t="s">
        <v>805</v>
      </c>
      <c r="O426" s="105" t="s">
        <v>1027</v>
      </c>
      <c r="P426" s="106" t="s">
        <v>813</v>
      </c>
      <c r="Q426" s="100">
        <v>44966</v>
      </c>
    </row>
    <row r="427" spans="1:17" s="132" customFormat="1" x14ac:dyDescent="0.25">
      <c r="A427" s="128" t="s">
        <v>964</v>
      </c>
      <c r="B427" s="108" t="s">
        <v>978</v>
      </c>
      <c r="C427" s="108" t="s">
        <v>526</v>
      </c>
      <c r="D427" s="108" t="s">
        <v>526</v>
      </c>
      <c r="E427" s="108"/>
      <c r="F427" s="108"/>
      <c r="G427" s="108"/>
      <c r="H427" s="108"/>
      <c r="I427" s="108"/>
      <c r="J427" s="106"/>
      <c r="K427" s="105"/>
      <c r="L427" s="103"/>
      <c r="M427" s="105"/>
      <c r="N427" s="103" t="s">
        <v>849</v>
      </c>
      <c r="O427" s="105" t="s">
        <v>1023</v>
      </c>
      <c r="P427" s="106" t="s">
        <v>813</v>
      </c>
      <c r="Q427" s="100">
        <v>44966</v>
      </c>
    </row>
    <row r="428" spans="1:17" s="132" customFormat="1" x14ac:dyDescent="0.25">
      <c r="A428" s="128" t="s">
        <v>964</v>
      </c>
      <c r="B428" s="108" t="s">
        <v>978</v>
      </c>
      <c r="C428" s="108" t="s">
        <v>527</v>
      </c>
      <c r="D428" s="108" t="s">
        <v>528</v>
      </c>
      <c r="E428" s="108"/>
      <c r="F428" s="108"/>
      <c r="G428" s="108"/>
      <c r="H428" s="108"/>
      <c r="I428" s="108"/>
      <c r="J428" s="106"/>
      <c r="K428" s="105"/>
      <c r="L428" s="103"/>
      <c r="M428" s="105"/>
      <c r="N428" s="103" t="s">
        <v>798</v>
      </c>
      <c r="O428" s="105" t="s">
        <v>1030</v>
      </c>
      <c r="P428" s="106" t="s">
        <v>813</v>
      </c>
      <c r="Q428" s="100">
        <v>44967</v>
      </c>
    </row>
    <row r="429" spans="1:17" s="132" customFormat="1" x14ac:dyDescent="0.25">
      <c r="A429" s="128" t="s">
        <v>964</v>
      </c>
      <c r="B429" s="108" t="s">
        <v>978</v>
      </c>
      <c r="C429" s="108" t="s">
        <v>540</v>
      </c>
      <c r="D429" s="108" t="s">
        <v>541</v>
      </c>
      <c r="E429" s="108"/>
      <c r="F429" s="108"/>
      <c r="G429" s="108"/>
      <c r="H429" s="108"/>
      <c r="I429" s="108"/>
      <c r="J429" s="106"/>
      <c r="K429" s="105"/>
      <c r="L429" s="103"/>
      <c r="M429" s="105"/>
      <c r="N429" s="103" t="s">
        <v>849</v>
      </c>
      <c r="O429" s="105" t="s">
        <v>1023</v>
      </c>
      <c r="P429" s="106" t="s">
        <v>813</v>
      </c>
      <c r="Q429" s="100">
        <v>44966</v>
      </c>
    </row>
    <row r="430" spans="1:17" s="132" customFormat="1" x14ac:dyDescent="0.25">
      <c r="A430" s="128" t="s">
        <v>964</v>
      </c>
      <c r="B430" s="108" t="s">
        <v>978</v>
      </c>
      <c r="C430" s="108" t="s">
        <v>543</v>
      </c>
      <c r="D430" s="108" t="s">
        <v>543</v>
      </c>
      <c r="E430" s="108"/>
      <c r="F430" s="108"/>
      <c r="G430" s="108"/>
      <c r="H430" s="108"/>
      <c r="I430" s="108"/>
      <c r="J430" s="106"/>
      <c r="K430" s="105"/>
      <c r="L430" s="103"/>
      <c r="M430" s="105"/>
      <c r="N430" s="103" t="s">
        <v>801</v>
      </c>
      <c r="O430" s="105" t="s">
        <v>1032</v>
      </c>
      <c r="P430" s="106" t="s">
        <v>813</v>
      </c>
      <c r="Q430" s="100">
        <v>44967</v>
      </c>
    </row>
    <row r="431" spans="1:17" s="132" customFormat="1" x14ac:dyDescent="0.25">
      <c r="A431" s="128" t="s">
        <v>964</v>
      </c>
      <c r="B431" s="108" t="s">
        <v>978</v>
      </c>
      <c r="C431" s="108" t="s">
        <v>544</v>
      </c>
      <c r="D431" s="108" t="s">
        <v>545</v>
      </c>
      <c r="E431" s="108"/>
      <c r="F431" s="108"/>
      <c r="G431" s="108"/>
      <c r="H431" s="108"/>
      <c r="I431" s="108"/>
      <c r="J431" s="106"/>
      <c r="K431" s="105"/>
      <c r="L431" s="103"/>
      <c r="M431" s="105"/>
      <c r="N431" s="103" t="s">
        <v>803</v>
      </c>
      <c r="O431" s="105" t="s">
        <v>1026</v>
      </c>
      <c r="P431" s="106" t="s">
        <v>813</v>
      </c>
      <c r="Q431" s="100">
        <v>44966</v>
      </c>
    </row>
    <row r="432" spans="1:17" s="132" customFormat="1" x14ac:dyDescent="0.25">
      <c r="A432" s="128" t="s">
        <v>964</v>
      </c>
      <c r="B432" s="108" t="s">
        <v>978</v>
      </c>
      <c r="C432" s="108" t="s">
        <v>1034</v>
      </c>
      <c r="D432" s="108" t="s">
        <v>546</v>
      </c>
      <c r="E432" s="108"/>
      <c r="F432" s="108"/>
      <c r="G432" s="108"/>
      <c r="H432" s="108"/>
      <c r="I432" s="108"/>
      <c r="J432" s="106"/>
      <c r="K432" s="105"/>
      <c r="L432" s="103"/>
      <c r="M432" s="105"/>
      <c r="N432" s="103" t="s">
        <v>803</v>
      </c>
      <c r="O432" s="105" t="s">
        <v>1026</v>
      </c>
      <c r="P432" s="106" t="s">
        <v>813</v>
      </c>
      <c r="Q432" s="100">
        <v>44966</v>
      </c>
    </row>
    <row r="433" spans="1:17" s="132" customFormat="1" x14ac:dyDescent="0.25">
      <c r="A433" s="128" t="s">
        <v>964</v>
      </c>
      <c r="B433" s="108" t="s">
        <v>978</v>
      </c>
      <c r="C433" s="108" t="s">
        <v>690</v>
      </c>
      <c r="D433" s="108" t="s">
        <v>691</v>
      </c>
      <c r="E433" s="108"/>
      <c r="F433" s="108"/>
      <c r="G433" s="108"/>
      <c r="H433" s="108"/>
      <c r="I433" s="108"/>
      <c r="J433" s="106"/>
      <c r="K433" s="105"/>
      <c r="L433" s="103"/>
      <c r="M433" s="105"/>
      <c r="N433" s="103" t="s">
        <v>849</v>
      </c>
      <c r="O433" s="105" t="s">
        <v>1023</v>
      </c>
      <c r="P433" s="106" t="s">
        <v>813</v>
      </c>
      <c r="Q433" s="100">
        <v>44967</v>
      </c>
    </row>
    <row r="434" spans="1:17" s="132" customFormat="1" x14ac:dyDescent="0.25">
      <c r="A434" s="128" t="s">
        <v>964</v>
      </c>
      <c r="B434" s="108" t="s">
        <v>978</v>
      </c>
      <c r="C434" s="108" t="s">
        <v>692</v>
      </c>
      <c r="D434" s="108" t="s">
        <v>692</v>
      </c>
      <c r="E434" s="108"/>
      <c r="F434" s="108"/>
      <c r="G434" s="108"/>
      <c r="H434" s="108"/>
      <c r="I434" s="108"/>
      <c r="J434" s="106"/>
      <c r="K434" s="105"/>
      <c r="L434" s="103"/>
      <c r="M434" s="105"/>
      <c r="N434" s="103" t="s">
        <v>798</v>
      </c>
      <c r="O434" s="105" t="s">
        <v>1030</v>
      </c>
      <c r="P434" s="106" t="s">
        <v>813</v>
      </c>
      <c r="Q434" s="100">
        <v>44966</v>
      </c>
    </row>
    <row r="435" spans="1:17" s="132" customFormat="1" x14ac:dyDescent="0.25">
      <c r="A435" s="128" t="s">
        <v>964</v>
      </c>
      <c r="B435" s="108" t="s">
        <v>978</v>
      </c>
      <c r="C435" s="108" t="s">
        <v>694</v>
      </c>
      <c r="D435" s="108" t="s">
        <v>695</v>
      </c>
      <c r="E435" s="108"/>
      <c r="F435" s="108"/>
      <c r="G435" s="108"/>
      <c r="H435" s="108"/>
      <c r="I435" s="108"/>
      <c r="J435" s="106"/>
      <c r="K435" s="105"/>
      <c r="L435" s="103"/>
      <c r="M435" s="105"/>
      <c r="N435" s="103" t="s">
        <v>849</v>
      </c>
      <c r="O435" s="105" t="s">
        <v>1023</v>
      </c>
      <c r="P435" s="106" t="s">
        <v>813</v>
      </c>
      <c r="Q435" s="100">
        <v>44966</v>
      </c>
    </row>
    <row r="436" spans="1:17" s="132" customFormat="1" x14ac:dyDescent="0.25">
      <c r="A436" s="128" t="s">
        <v>964</v>
      </c>
      <c r="B436" s="108" t="s">
        <v>978</v>
      </c>
      <c r="C436" s="108" t="s">
        <v>696</v>
      </c>
      <c r="D436" s="108" t="s">
        <v>697</v>
      </c>
      <c r="E436" s="108"/>
      <c r="F436" s="108"/>
      <c r="G436" s="108"/>
      <c r="H436" s="108"/>
      <c r="I436" s="108"/>
      <c r="J436" s="106"/>
      <c r="K436" s="105"/>
      <c r="L436" s="103"/>
      <c r="M436" s="105"/>
      <c r="N436" s="103" t="s">
        <v>798</v>
      </c>
      <c r="O436" s="105" t="s">
        <v>1030</v>
      </c>
      <c r="P436" s="106" t="s">
        <v>813</v>
      </c>
      <c r="Q436" s="100">
        <v>44966</v>
      </c>
    </row>
    <row r="437" spans="1:17" s="132" customFormat="1" x14ac:dyDescent="0.25">
      <c r="A437" s="128" t="s">
        <v>964</v>
      </c>
      <c r="B437" s="108" t="s">
        <v>978</v>
      </c>
      <c r="C437" s="108" t="s">
        <v>702</v>
      </c>
      <c r="D437" s="108" t="s">
        <v>703</v>
      </c>
      <c r="E437" s="108"/>
      <c r="F437" s="108"/>
      <c r="G437" s="108"/>
      <c r="H437" s="108"/>
      <c r="I437" s="108"/>
      <c r="J437" s="106"/>
      <c r="K437" s="105"/>
      <c r="L437" s="103"/>
      <c r="M437" s="105"/>
      <c r="N437" s="103" t="s">
        <v>849</v>
      </c>
      <c r="O437" s="105" t="s">
        <v>1023</v>
      </c>
      <c r="P437" s="106" t="s">
        <v>813</v>
      </c>
      <c r="Q437" s="100">
        <v>44966</v>
      </c>
    </row>
    <row r="438" spans="1:17" s="132" customFormat="1" x14ac:dyDescent="0.25">
      <c r="A438" s="128" t="s">
        <v>964</v>
      </c>
      <c r="B438" s="108" t="s">
        <v>978</v>
      </c>
      <c r="C438" s="108" t="s">
        <v>704</v>
      </c>
      <c r="D438" s="108" t="s">
        <v>704</v>
      </c>
      <c r="E438" s="108"/>
      <c r="F438" s="108"/>
      <c r="G438" s="108"/>
      <c r="H438" s="108"/>
      <c r="I438" s="108"/>
      <c r="J438" s="106"/>
      <c r="K438" s="105"/>
      <c r="L438" s="103"/>
      <c r="M438" s="105"/>
      <c r="N438" s="103" t="s">
        <v>849</v>
      </c>
      <c r="O438" s="105" t="s">
        <v>1023</v>
      </c>
      <c r="P438" s="106" t="s">
        <v>813</v>
      </c>
      <c r="Q438" s="100">
        <v>44966</v>
      </c>
    </row>
    <row r="439" spans="1:17" s="132" customFormat="1" x14ac:dyDescent="0.25">
      <c r="A439" s="128" t="s">
        <v>964</v>
      </c>
      <c r="B439" s="108" t="s">
        <v>978</v>
      </c>
      <c r="C439" s="108" t="s">
        <v>705</v>
      </c>
      <c r="D439" s="108" t="s">
        <v>706</v>
      </c>
      <c r="E439" s="108"/>
      <c r="F439" s="108"/>
      <c r="G439" s="108"/>
      <c r="H439" s="108"/>
      <c r="I439" s="108"/>
      <c r="J439" s="106"/>
      <c r="K439" s="105"/>
      <c r="L439" s="103"/>
      <c r="M439" s="105"/>
      <c r="N439" s="103" t="s">
        <v>849</v>
      </c>
      <c r="O439" s="105" t="s">
        <v>1023</v>
      </c>
      <c r="P439" s="106" t="s">
        <v>813</v>
      </c>
      <c r="Q439" s="100">
        <v>44966</v>
      </c>
    </row>
    <row r="440" spans="1:17" s="132" customFormat="1" ht="15.75" thickBot="1" x14ac:dyDescent="0.3">
      <c r="A440" s="137" t="s">
        <v>964</v>
      </c>
      <c r="B440" s="138" t="s">
        <v>978</v>
      </c>
      <c r="C440" s="138" t="s">
        <v>707</v>
      </c>
      <c r="D440" s="138" t="s">
        <v>708</v>
      </c>
      <c r="E440" s="138"/>
      <c r="F440" s="138"/>
      <c r="G440" s="138"/>
      <c r="H440" s="138"/>
      <c r="I440" s="138"/>
      <c r="J440" s="139"/>
      <c r="K440" s="140"/>
      <c r="L440" s="141"/>
      <c r="M440" s="140"/>
      <c r="N440" s="141" t="s">
        <v>849</v>
      </c>
      <c r="O440" s="140" t="s">
        <v>1023</v>
      </c>
      <c r="P440" s="139" t="s">
        <v>813</v>
      </c>
      <c r="Q440" s="142">
        <v>44966</v>
      </c>
    </row>
    <row r="441" spans="1:17" s="255" customFormat="1" ht="4.5" customHeight="1" x14ac:dyDescent="0.25">
      <c r="A441" s="1626"/>
      <c r="B441" s="1626"/>
      <c r="C441" s="1626"/>
      <c r="D441" s="1626"/>
      <c r="E441" s="1626"/>
      <c r="F441" s="1626"/>
      <c r="G441" s="1627"/>
      <c r="H441" s="1627"/>
      <c r="I441" s="1627"/>
      <c r="J441" s="1627"/>
      <c r="K441" s="1627"/>
      <c r="L441" s="1627"/>
      <c r="M441" s="1626"/>
      <c r="N441" s="1626"/>
      <c r="O441" s="1626"/>
      <c r="P441" s="1626"/>
      <c r="Q441" s="1626"/>
    </row>
    <row r="442" spans="1:17" s="279" customFormat="1" ht="11.25" x14ac:dyDescent="0.2">
      <c r="A442" s="274" t="s">
        <v>1035</v>
      </c>
      <c r="B442" s="275"/>
      <c r="C442" s="275"/>
      <c r="D442" s="275"/>
      <c r="E442" s="275"/>
      <c r="F442" s="275"/>
      <c r="G442" s="275"/>
      <c r="H442" s="275"/>
      <c r="I442" s="275"/>
      <c r="J442" s="20"/>
      <c r="K442" s="276"/>
      <c r="L442" s="277"/>
      <c r="M442" s="276"/>
      <c r="N442" s="277"/>
      <c r="O442" s="276"/>
      <c r="P442" s="20"/>
      <c r="Q442" s="278"/>
    </row>
    <row r="443" spans="1:17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19"/>
      <c r="K443" s="18"/>
      <c r="L443" s="17"/>
      <c r="M443" s="18"/>
      <c r="N443" s="17"/>
      <c r="O443" s="18"/>
      <c r="P443" s="20"/>
      <c r="Q443" s="257"/>
    </row>
    <row r="444" spans="1:17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19"/>
      <c r="K444" s="18"/>
      <c r="L444" s="17"/>
      <c r="M444" s="18"/>
      <c r="N444" s="17"/>
      <c r="O444" s="18"/>
      <c r="P444" s="20"/>
      <c r="Q444" s="257"/>
    </row>
    <row r="445" spans="1:17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19"/>
      <c r="K445" s="18"/>
      <c r="L445" s="17"/>
      <c r="M445" s="18"/>
      <c r="N445" s="17"/>
      <c r="O445" s="18"/>
      <c r="P445" s="20"/>
      <c r="Q445" s="257"/>
    </row>
    <row r="446" spans="1:17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19"/>
      <c r="K446" s="18"/>
      <c r="L446" s="17"/>
      <c r="M446" s="18"/>
      <c r="N446" s="17"/>
      <c r="O446" s="18"/>
      <c r="P446" s="20"/>
      <c r="Q446" s="257"/>
    </row>
    <row r="447" spans="1:17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19"/>
      <c r="K447" s="18"/>
      <c r="L447" s="17"/>
      <c r="M447" s="18"/>
      <c r="N447" s="17"/>
      <c r="O447" s="18"/>
      <c r="P447" s="20"/>
      <c r="Q447" s="257"/>
    </row>
    <row r="448" spans="1:17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19"/>
      <c r="K448" s="18"/>
      <c r="L448" s="17"/>
      <c r="M448" s="18"/>
      <c r="N448" s="17"/>
      <c r="O448" s="18"/>
      <c r="P448" s="20"/>
      <c r="Q448" s="257"/>
    </row>
    <row r="449" spans="1:17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19"/>
      <c r="K449" s="18"/>
      <c r="L449" s="17"/>
      <c r="M449" s="18"/>
      <c r="N449" s="17"/>
      <c r="O449" s="18"/>
      <c r="P449" s="20"/>
      <c r="Q449" s="257"/>
    </row>
    <row r="450" spans="1:17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19"/>
      <c r="K450" s="18"/>
      <c r="L450" s="17"/>
      <c r="M450" s="18"/>
      <c r="N450" s="17"/>
      <c r="O450" s="18"/>
      <c r="P450" s="20"/>
      <c r="Q450" s="257"/>
    </row>
    <row r="451" spans="1:17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19"/>
      <c r="K451" s="18"/>
      <c r="L451" s="17"/>
      <c r="M451" s="18"/>
      <c r="N451" s="17"/>
      <c r="O451" s="18"/>
      <c r="P451" s="20"/>
      <c r="Q451" s="257"/>
    </row>
    <row r="452" spans="1:17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19"/>
      <c r="K452" s="18"/>
      <c r="L452" s="17"/>
      <c r="M452" s="18"/>
      <c r="N452" s="17"/>
      <c r="O452" s="18"/>
      <c r="P452" s="20"/>
      <c r="Q452" s="257"/>
    </row>
    <row r="453" spans="1:17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19"/>
      <c r="K453" s="18"/>
      <c r="L453" s="17"/>
      <c r="M453" s="18"/>
      <c r="N453" s="17"/>
      <c r="O453" s="18"/>
      <c r="P453" s="20"/>
      <c r="Q453" s="257"/>
    </row>
    <row r="454" spans="1:17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19"/>
      <c r="K454" s="18"/>
      <c r="L454" s="17"/>
      <c r="M454" s="18"/>
      <c r="N454" s="17"/>
      <c r="O454" s="18"/>
      <c r="P454" s="20"/>
      <c r="Q454" s="257"/>
    </row>
    <row r="455" spans="1:17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19"/>
      <c r="K455" s="18"/>
      <c r="L455" s="17"/>
      <c r="M455" s="18"/>
      <c r="N455" s="17"/>
      <c r="O455" s="18"/>
      <c r="P455" s="20"/>
      <c r="Q455" s="257"/>
    </row>
    <row r="456" spans="1:17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19"/>
      <c r="K456" s="18"/>
      <c r="L456" s="17"/>
      <c r="M456" s="18"/>
      <c r="N456" s="17"/>
      <c r="O456" s="18"/>
      <c r="P456" s="20"/>
      <c r="Q456" s="257"/>
    </row>
    <row r="457" spans="1:17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19"/>
      <c r="K457" s="18"/>
      <c r="L457" s="17"/>
      <c r="M457" s="18"/>
      <c r="N457" s="17"/>
      <c r="O457" s="18"/>
      <c r="P457" s="20"/>
      <c r="Q457" s="257"/>
    </row>
    <row r="458" spans="1:17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19"/>
      <c r="K458" s="18"/>
      <c r="L458" s="17"/>
      <c r="M458" s="18"/>
      <c r="N458" s="17"/>
      <c r="O458" s="18"/>
      <c r="P458" s="20"/>
      <c r="Q458" s="257"/>
    </row>
    <row r="459" spans="1:17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19"/>
      <c r="K459" s="18"/>
      <c r="L459" s="17"/>
      <c r="M459" s="18"/>
      <c r="N459" s="17"/>
      <c r="O459" s="18"/>
      <c r="P459" s="20"/>
      <c r="Q459" s="257"/>
    </row>
    <row r="460" spans="1:17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19"/>
      <c r="K460" s="18"/>
      <c r="L460" s="17"/>
      <c r="M460" s="18"/>
      <c r="N460" s="17"/>
      <c r="O460" s="18"/>
      <c r="P460" s="20"/>
      <c r="Q460" s="257"/>
    </row>
    <row r="461" spans="1:17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19"/>
      <c r="K461" s="18"/>
      <c r="L461" s="17"/>
      <c r="M461" s="18"/>
      <c r="N461" s="17"/>
      <c r="O461" s="18"/>
      <c r="P461" s="20"/>
      <c r="Q461" s="257"/>
    </row>
    <row r="462" spans="1:17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19"/>
      <c r="K462" s="18"/>
      <c r="L462" s="17"/>
      <c r="M462" s="18"/>
      <c r="N462" s="17"/>
      <c r="O462" s="18"/>
      <c r="P462" s="20"/>
      <c r="Q462" s="257"/>
    </row>
    <row r="463" spans="1:17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19"/>
      <c r="K463" s="18"/>
      <c r="L463" s="17"/>
      <c r="M463" s="18"/>
      <c r="N463" s="17"/>
      <c r="O463" s="18"/>
      <c r="P463" s="20"/>
      <c r="Q463" s="257"/>
    </row>
    <row r="464" spans="1:17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19"/>
      <c r="K464" s="18"/>
      <c r="L464" s="17"/>
      <c r="M464" s="18"/>
      <c r="N464" s="17"/>
      <c r="O464" s="18"/>
      <c r="P464" s="20"/>
      <c r="Q464" s="257"/>
    </row>
    <row r="465" spans="1:17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19"/>
      <c r="K465" s="18"/>
      <c r="L465" s="17"/>
      <c r="M465" s="18"/>
      <c r="N465" s="17"/>
      <c r="O465" s="18"/>
      <c r="P465" s="20"/>
      <c r="Q465" s="257"/>
    </row>
    <row r="466" spans="1:17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19"/>
      <c r="K466" s="18"/>
      <c r="L466" s="17"/>
      <c r="M466" s="18"/>
      <c r="N466" s="17"/>
      <c r="O466" s="18"/>
      <c r="P466" s="20"/>
      <c r="Q466" s="257"/>
    </row>
    <row r="467" spans="1:17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19"/>
      <c r="K467" s="18"/>
      <c r="L467" s="17"/>
      <c r="M467" s="18"/>
      <c r="N467" s="17"/>
      <c r="O467" s="18"/>
      <c r="P467" s="20"/>
      <c r="Q467" s="257"/>
    </row>
    <row r="468" spans="1:17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19"/>
      <c r="K468" s="18"/>
      <c r="L468" s="17"/>
      <c r="M468" s="18"/>
      <c r="N468" s="17"/>
      <c r="O468" s="18"/>
      <c r="P468" s="20"/>
      <c r="Q468" s="257"/>
    </row>
    <row r="469" spans="1:17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19"/>
      <c r="K469" s="18"/>
      <c r="L469" s="17"/>
      <c r="M469" s="18"/>
      <c r="N469" s="17"/>
      <c r="O469" s="18"/>
      <c r="P469" s="20"/>
      <c r="Q469" s="257"/>
    </row>
    <row r="470" spans="1:17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19"/>
      <c r="K470" s="18"/>
      <c r="L470" s="17"/>
      <c r="M470" s="18"/>
      <c r="N470" s="17"/>
      <c r="O470" s="18"/>
      <c r="P470" s="20"/>
      <c r="Q470" s="257"/>
    </row>
    <row r="471" spans="1:17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19"/>
      <c r="K471" s="18"/>
      <c r="L471" s="17"/>
      <c r="M471" s="18"/>
      <c r="N471" s="17"/>
      <c r="O471" s="18"/>
      <c r="P471" s="20"/>
      <c r="Q471" s="257"/>
    </row>
    <row r="472" spans="1:17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19"/>
      <c r="K472" s="18"/>
      <c r="L472" s="17"/>
      <c r="M472" s="18"/>
      <c r="N472" s="17"/>
      <c r="O472" s="18"/>
      <c r="P472" s="20"/>
      <c r="Q472" s="257"/>
    </row>
    <row r="473" spans="1:17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19"/>
      <c r="K473" s="18"/>
      <c r="L473" s="17"/>
      <c r="M473" s="18"/>
      <c r="N473" s="17"/>
      <c r="O473" s="18"/>
      <c r="P473" s="20"/>
      <c r="Q473" s="257"/>
    </row>
    <row r="474" spans="1:17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19"/>
      <c r="K474" s="18"/>
      <c r="L474" s="17"/>
      <c r="M474" s="18"/>
      <c r="N474" s="17"/>
      <c r="O474" s="18"/>
      <c r="P474" s="20"/>
      <c r="Q474" s="257"/>
    </row>
    <row r="475" spans="1:17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19"/>
      <c r="K475" s="18"/>
      <c r="L475" s="17"/>
      <c r="M475" s="18"/>
      <c r="N475" s="17"/>
      <c r="O475" s="18"/>
      <c r="P475" s="20"/>
      <c r="Q475" s="257"/>
    </row>
    <row r="476" spans="1:17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19"/>
      <c r="K476" s="18"/>
      <c r="L476" s="17"/>
      <c r="M476" s="18"/>
      <c r="N476" s="17"/>
      <c r="O476" s="18"/>
      <c r="P476" s="20"/>
      <c r="Q476" s="257"/>
    </row>
    <row r="477" spans="1:17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19"/>
      <c r="K477" s="18"/>
      <c r="L477" s="17"/>
      <c r="M477" s="18"/>
      <c r="N477" s="17"/>
      <c r="O477" s="18"/>
      <c r="P477" s="20"/>
      <c r="Q477" s="257"/>
    </row>
    <row r="478" spans="1:17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19"/>
      <c r="K478" s="18"/>
      <c r="L478" s="17"/>
      <c r="M478" s="18"/>
      <c r="N478" s="17"/>
      <c r="O478" s="18"/>
      <c r="P478" s="20"/>
      <c r="Q478" s="257"/>
    </row>
    <row r="479" spans="1:17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19"/>
      <c r="K479" s="18"/>
      <c r="L479" s="17"/>
      <c r="M479" s="18"/>
      <c r="N479" s="17"/>
      <c r="O479" s="18"/>
      <c r="P479" s="20"/>
      <c r="Q479" s="257"/>
    </row>
    <row r="480" spans="1:17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19"/>
      <c r="K480" s="18"/>
      <c r="L480" s="17"/>
      <c r="M480" s="18"/>
      <c r="N480" s="17"/>
      <c r="O480" s="18"/>
      <c r="P480" s="20"/>
      <c r="Q480" s="257"/>
    </row>
    <row r="481" spans="1:17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19"/>
      <c r="K481" s="18"/>
      <c r="L481" s="17"/>
      <c r="M481" s="18"/>
      <c r="N481" s="17"/>
      <c r="O481" s="18"/>
      <c r="P481" s="20"/>
      <c r="Q481" s="257"/>
    </row>
    <row r="482" spans="1:17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19"/>
      <c r="K482" s="18"/>
      <c r="L482" s="17"/>
      <c r="M482" s="18"/>
      <c r="N482" s="17"/>
      <c r="O482" s="18"/>
      <c r="P482" s="20"/>
      <c r="Q482" s="257"/>
    </row>
    <row r="483" spans="1:17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19"/>
      <c r="K483" s="18"/>
      <c r="L483" s="17"/>
      <c r="M483" s="18"/>
      <c r="N483" s="17"/>
      <c r="O483" s="18"/>
      <c r="P483" s="20"/>
      <c r="Q483" s="257"/>
    </row>
    <row r="484" spans="1:17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19"/>
      <c r="K484" s="18"/>
      <c r="L484" s="17"/>
      <c r="M484" s="18"/>
      <c r="N484" s="17"/>
      <c r="O484" s="18"/>
      <c r="P484" s="20"/>
      <c r="Q484" s="257"/>
    </row>
    <row r="485" spans="1:17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19"/>
      <c r="K485" s="18"/>
      <c r="L485" s="17"/>
      <c r="M485" s="18"/>
      <c r="N485" s="17"/>
      <c r="O485" s="18"/>
      <c r="P485" s="20"/>
      <c r="Q485" s="257"/>
    </row>
    <row r="486" spans="1:17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19"/>
      <c r="K486" s="18"/>
      <c r="L486" s="17"/>
      <c r="M486" s="18"/>
      <c r="N486" s="17"/>
      <c r="O486" s="18"/>
      <c r="P486" s="20"/>
      <c r="Q486" s="257"/>
    </row>
    <row r="487" spans="1:17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19"/>
      <c r="K487" s="18"/>
      <c r="L487" s="17"/>
      <c r="M487" s="18"/>
      <c r="N487" s="17"/>
      <c r="O487" s="18"/>
      <c r="P487" s="20"/>
      <c r="Q487" s="257"/>
    </row>
    <row r="488" spans="1:17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19"/>
      <c r="K488" s="18"/>
      <c r="L488" s="17"/>
      <c r="M488" s="18"/>
      <c r="N488" s="17"/>
      <c r="O488" s="18"/>
      <c r="P488" s="20"/>
      <c r="Q488" s="257"/>
    </row>
    <row r="489" spans="1:17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19"/>
      <c r="K489" s="18"/>
      <c r="L489" s="17"/>
      <c r="M489" s="18"/>
      <c r="N489" s="17"/>
      <c r="O489" s="18"/>
      <c r="P489" s="20"/>
      <c r="Q489" s="257"/>
    </row>
    <row r="490" spans="1:17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19"/>
      <c r="K490" s="18"/>
      <c r="L490" s="17"/>
      <c r="M490" s="18"/>
      <c r="N490" s="17"/>
      <c r="O490" s="18"/>
      <c r="P490" s="20"/>
      <c r="Q490" s="257"/>
    </row>
    <row r="491" spans="1:17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19"/>
      <c r="K491" s="18"/>
      <c r="L491" s="17"/>
      <c r="M491" s="18"/>
      <c r="N491" s="17"/>
      <c r="O491" s="18"/>
      <c r="P491" s="20"/>
      <c r="Q491" s="257"/>
    </row>
    <row r="492" spans="1:17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19"/>
      <c r="K492" s="18"/>
      <c r="L492" s="17"/>
      <c r="M492" s="18"/>
      <c r="N492" s="17"/>
      <c r="O492" s="18"/>
      <c r="P492" s="20"/>
      <c r="Q492" s="257"/>
    </row>
    <row r="493" spans="1:17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19"/>
      <c r="K493" s="18"/>
      <c r="L493" s="17"/>
      <c r="M493" s="18"/>
      <c r="N493" s="17"/>
      <c r="O493" s="18"/>
      <c r="P493" s="20"/>
      <c r="Q493" s="257"/>
    </row>
    <row r="494" spans="1:17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19"/>
      <c r="K494" s="18"/>
      <c r="L494" s="17"/>
      <c r="M494" s="18"/>
      <c r="N494" s="17"/>
      <c r="O494" s="18"/>
      <c r="P494" s="20"/>
      <c r="Q494" s="257"/>
    </row>
    <row r="495" spans="1:17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19"/>
      <c r="K495" s="18"/>
      <c r="L495" s="17"/>
      <c r="M495" s="18"/>
      <c r="N495" s="17"/>
      <c r="O495" s="18"/>
      <c r="P495" s="20"/>
      <c r="Q495" s="257"/>
    </row>
  </sheetData>
  <mergeCells count="118">
    <mergeCell ref="A372:A374"/>
    <mergeCell ref="C372:D374"/>
    <mergeCell ref="L372:N372"/>
    <mergeCell ref="P372:P374"/>
    <mergeCell ref="Q372:Q374"/>
    <mergeCell ref="L373:N373"/>
    <mergeCell ref="A352:A354"/>
    <mergeCell ref="C352:D354"/>
    <mergeCell ref="L352:N352"/>
    <mergeCell ref="P352:P354"/>
    <mergeCell ref="Q352:Q354"/>
    <mergeCell ref="L353:N353"/>
    <mergeCell ref="G171:J171"/>
    <mergeCell ref="K171:O171"/>
    <mergeCell ref="P301:P304"/>
    <mergeCell ref="Q301:Q304"/>
    <mergeCell ref="J302:K302"/>
    <mergeCell ref="M302:N302"/>
    <mergeCell ref="J303:K303"/>
    <mergeCell ref="M303:N303"/>
    <mergeCell ref="A301:A304"/>
    <mergeCell ref="C301:C304"/>
    <mergeCell ref="D301:D304"/>
    <mergeCell ref="E301:F304"/>
    <mergeCell ref="A100:A103"/>
    <mergeCell ref="P100:P103"/>
    <mergeCell ref="Q100:Q103"/>
    <mergeCell ref="P80:P83"/>
    <mergeCell ref="Q80:Q83"/>
    <mergeCell ref="F81:G81"/>
    <mergeCell ref="H81:I81"/>
    <mergeCell ref="J81:K81"/>
    <mergeCell ref="L81:M81"/>
    <mergeCell ref="N81:O81"/>
    <mergeCell ref="F82:G82"/>
    <mergeCell ref="H82:I82"/>
    <mergeCell ref="J82:K82"/>
    <mergeCell ref="L82:M82"/>
    <mergeCell ref="N82:O82"/>
    <mergeCell ref="A80:A83"/>
    <mergeCell ref="B80:E83"/>
    <mergeCell ref="H80:K80"/>
    <mergeCell ref="L80:O80"/>
    <mergeCell ref="A62:A65"/>
    <mergeCell ref="B62:E65"/>
    <mergeCell ref="H62:K62"/>
    <mergeCell ref="L62:O62"/>
    <mergeCell ref="P62:P65"/>
    <mergeCell ref="Q62:Q65"/>
    <mergeCell ref="F63:G63"/>
    <mergeCell ref="H63:I63"/>
    <mergeCell ref="J63:K63"/>
    <mergeCell ref="L63:M63"/>
    <mergeCell ref="N63:O63"/>
    <mergeCell ref="F64:G64"/>
    <mergeCell ref="H64:I64"/>
    <mergeCell ref="J64:K64"/>
    <mergeCell ref="L64:M64"/>
    <mergeCell ref="N64:O64"/>
    <mergeCell ref="N7:O7"/>
    <mergeCell ref="A2:Q2"/>
    <mergeCell ref="A3:Q3"/>
    <mergeCell ref="A5:A8"/>
    <mergeCell ref="B5:E8"/>
    <mergeCell ref="H5:K5"/>
    <mergeCell ref="L5:O5"/>
    <mergeCell ref="P5:P8"/>
    <mergeCell ref="Q5:Q8"/>
    <mergeCell ref="F6:G6"/>
    <mergeCell ref="H6:I6"/>
    <mergeCell ref="A1:Q1"/>
    <mergeCell ref="A4:F4"/>
    <mergeCell ref="G4:L4"/>
    <mergeCell ref="M4:Q4"/>
    <mergeCell ref="B100:E103"/>
    <mergeCell ref="H100:K100"/>
    <mergeCell ref="L100:O100"/>
    <mergeCell ref="F101:G101"/>
    <mergeCell ref="H101:I101"/>
    <mergeCell ref="J101:K101"/>
    <mergeCell ref="L101:M101"/>
    <mergeCell ref="N101:O101"/>
    <mergeCell ref="F102:G102"/>
    <mergeCell ref="H102:I102"/>
    <mergeCell ref="J102:K102"/>
    <mergeCell ref="L102:M102"/>
    <mergeCell ref="N102:O102"/>
    <mergeCell ref="J6:K6"/>
    <mergeCell ref="L6:M6"/>
    <mergeCell ref="N6:O6"/>
    <mergeCell ref="F7:G7"/>
    <mergeCell ref="H7:I7"/>
    <mergeCell ref="J7:K7"/>
    <mergeCell ref="L7:M7"/>
    <mergeCell ref="A441:F441"/>
    <mergeCell ref="G441:L441"/>
    <mergeCell ref="M441:Q441"/>
    <mergeCell ref="J151:J153"/>
    <mergeCell ref="F151:I153"/>
    <mergeCell ref="L151:O151"/>
    <mergeCell ref="L152:M152"/>
    <mergeCell ref="N152:O152"/>
    <mergeCell ref="L153:M153"/>
    <mergeCell ref="N153:O153"/>
    <mergeCell ref="K151:K153"/>
    <mergeCell ref="A151:A153"/>
    <mergeCell ref="P151:P153"/>
    <mergeCell ref="Q151:Q153"/>
    <mergeCell ref="B151:E153"/>
    <mergeCell ref="J301:O301"/>
    <mergeCell ref="P171:P173"/>
    <mergeCell ref="Q171:Q173"/>
    <mergeCell ref="G172:J172"/>
    <mergeCell ref="L172:N172"/>
    <mergeCell ref="A171:A173"/>
    <mergeCell ref="B171:C173"/>
    <mergeCell ref="D171:D173"/>
    <mergeCell ref="E171:F173"/>
  </mergeCells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9"/>
  <sheetViews>
    <sheetView showGridLines="0" workbookViewId="0">
      <selection activeCell="B28" sqref="B28"/>
    </sheetView>
  </sheetViews>
  <sheetFormatPr baseColWidth="10" defaultColWidth="11.42578125" defaultRowHeight="15" x14ac:dyDescent="0.25"/>
  <cols>
    <col min="1" max="1" width="44.140625" style="442" customWidth="1"/>
    <col min="2" max="3" width="24.85546875" style="442" customWidth="1"/>
    <col min="4" max="4" width="12.7109375" style="1487" bestFit="1" customWidth="1"/>
    <col min="5" max="16384" width="11.42578125" style="1487"/>
  </cols>
  <sheetData>
    <row r="1" spans="1:255" ht="15.75" x14ac:dyDescent="0.25">
      <c r="A1" s="1999" t="s">
        <v>1352</v>
      </c>
      <c r="B1" s="2000"/>
      <c r="C1" s="2001"/>
    </row>
    <row r="2" spans="1:255" ht="15.75" x14ac:dyDescent="0.25">
      <c r="A2" s="1992" t="s">
        <v>1666</v>
      </c>
      <c r="B2" s="1993"/>
      <c r="C2" s="1994"/>
      <c r="D2" s="1998"/>
      <c r="E2" s="1998"/>
      <c r="F2" s="1998"/>
      <c r="G2" s="1998"/>
      <c r="H2" s="1998"/>
      <c r="I2" s="1998"/>
      <c r="J2" s="1998"/>
      <c r="K2" s="1998"/>
      <c r="L2" s="1998"/>
      <c r="M2" s="1998"/>
      <c r="N2" s="1998"/>
      <c r="O2" s="1998"/>
      <c r="P2" s="1998"/>
      <c r="Q2" s="1998"/>
      <c r="R2" s="1998"/>
      <c r="S2" s="1998"/>
      <c r="T2" s="1998"/>
      <c r="U2" s="1998"/>
      <c r="V2" s="1998"/>
      <c r="W2" s="1998"/>
      <c r="X2" s="1998"/>
      <c r="Y2" s="1998"/>
      <c r="Z2" s="1998"/>
      <c r="AA2" s="1998"/>
      <c r="AB2" s="1998"/>
      <c r="AC2" s="1998"/>
      <c r="AD2" s="1998"/>
      <c r="AE2" s="1998"/>
      <c r="AF2" s="1998"/>
      <c r="AG2" s="1998"/>
      <c r="AH2" s="1998"/>
      <c r="AI2" s="1998"/>
      <c r="AJ2" s="1998"/>
      <c r="AK2" s="1998"/>
      <c r="AL2" s="1998"/>
      <c r="AM2" s="1998"/>
      <c r="AN2" s="1998"/>
      <c r="AO2" s="1998"/>
      <c r="AP2" s="1998"/>
      <c r="AQ2" s="1998"/>
      <c r="AR2" s="1998"/>
      <c r="AS2" s="1998"/>
      <c r="AT2" s="1998"/>
      <c r="AU2" s="1998"/>
      <c r="AV2" s="1998"/>
      <c r="AW2" s="1998"/>
      <c r="AX2" s="1998"/>
      <c r="AY2" s="1998"/>
      <c r="AZ2" s="1998"/>
      <c r="BA2" s="1998"/>
      <c r="BB2" s="1998"/>
      <c r="BC2" s="1998"/>
      <c r="BD2" s="1998"/>
      <c r="BE2" s="1998"/>
      <c r="BF2" s="1998"/>
      <c r="BG2" s="1998"/>
      <c r="BH2" s="1998"/>
      <c r="BI2" s="1998"/>
      <c r="BJ2" s="1998"/>
      <c r="BK2" s="1998"/>
      <c r="BL2" s="1998"/>
      <c r="BM2" s="1998"/>
      <c r="BN2" s="1998"/>
      <c r="BO2" s="1998"/>
      <c r="BP2" s="1998"/>
      <c r="BQ2" s="1998"/>
      <c r="BR2" s="1998"/>
      <c r="BS2" s="1998"/>
      <c r="BT2" s="1998"/>
      <c r="BU2" s="1998"/>
      <c r="BV2" s="1998"/>
      <c r="BW2" s="1998"/>
      <c r="BX2" s="1998"/>
      <c r="BY2" s="1998"/>
      <c r="BZ2" s="1998"/>
      <c r="CA2" s="1998"/>
      <c r="CB2" s="1998"/>
      <c r="CC2" s="1998"/>
      <c r="CD2" s="1998"/>
      <c r="CE2" s="1998"/>
      <c r="CF2" s="1998"/>
      <c r="CG2" s="1998"/>
      <c r="CH2" s="1998"/>
      <c r="CI2" s="1998"/>
      <c r="CJ2" s="1998"/>
      <c r="CK2" s="1998"/>
      <c r="CL2" s="1998"/>
      <c r="CM2" s="1998"/>
      <c r="CN2" s="1998"/>
      <c r="CO2" s="1998"/>
      <c r="CP2" s="1998"/>
      <c r="CQ2" s="1998"/>
      <c r="CR2" s="1998"/>
      <c r="CS2" s="1998"/>
      <c r="CT2" s="1998"/>
      <c r="CU2" s="1998"/>
      <c r="CV2" s="1998"/>
      <c r="CW2" s="1998"/>
      <c r="CX2" s="1998"/>
      <c r="CY2" s="1998"/>
      <c r="CZ2" s="1998"/>
      <c r="DA2" s="1998"/>
      <c r="DB2" s="1998"/>
      <c r="DC2" s="1998"/>
      <c r="DD2" s="1998"/>
      <c r="DE2" s="1998"/>
      <c r="DF2" s="1998"/>
      <c r="DG2" s="1998"/>
      <c r="DH2" s="1998"/>
      <c r="DI2" s="1998"/>
      <c r="DJ2" s="1998"/>
      <c r="DK2" s="1998"/>
      <c r="DL2" s="1998"/>
      <c r="DM2" s="1998"/>
      <c r="DN2" s="1998"/>
      <c r="DO2" s="1998"/>
      <c r="DP2" s="1998"/>
      <c r="DQ2" s="1998"/>
      <c r="DR2" s="1998"/>
      <c r="DS2" s="1998"/>
      <c r="DT2" s="1998"/>
      <c r="DU2" s="1998"/>
      <c r="DV2" s="1998"/>
      <c r="DW2" s="1998"/>
      <c r="DX2" s="1998"/>
      <c r="DY2" s="1998"/>
      <c r="DZ2" s="1998"/>
      <c r="EA2" s="1998"/>
      <c r="EB2" s="1998"/>
      <c r="EC2" s="1998"/>
      <c r="ED2" s="1998"/>
      <c r="EE2" s="1998"/>
      <c r="EF2" s="1998"/>
      <c r="EG2" s="1998"/>
      <c r="EH2" s="1998"/>
      <c r="EI2" s="1998"/>
      <c r="EJ2" s="1998"/>
      <c r="EK2" s="1998"/>
      <c r="EL2" s="1998"/>
      <c r="EM2" s="1998"/>
      <c r="EN2" s="1998"/>
      <c r="EO2" s="1998"/>
      <c r="EP2" s="1998"/>
      <c r="EQ2" s="1998"/>
      <c r="ER2" s="1998"/>
      <c r="ES2" s="1998"/>
      <c r="ET2" s="1998"/>
      <c r="EU2" s="1998"/>
      <c r="EV2" s="1998"/>
      <c r="EW2" s="1998"/>
      <c r="EX2" s="1998"/>
      <c r="EY2" s="1998"/>
      <c r="EZ2" s="1998"/>
      <c r="FA2" s="1998"/>
      <c r="FB2" s="1998"/>
      <c r="FC2" s="1998"/>
      <c r="FD2" s="1998"/>
      <c r="FE2" s="1998"/>
      <c r="FF2" s="1998"/>
      <c r="FG2" s="1998"/>
      <c r="FH2" s="1998"/>
      <c r="FI2" s="1998"/>
      <c r="FJ2" s="1998"/>
      <c r="FK2" s="1998"/>
      <c r="FL2" s="1998"/>
      <c r="FM2" s="1998"/>
      <c r="FN2" s="1998"/>
      <c r="FO2" s="1998"/>
      <c r="FP2" s="1998"/>
      <c r="FQ2" s="1998"/>
      <c r="FR2" s="1998"/>
      <c r="FS2" s="1998"/>
      <c r="FT2" s="1998"/>
      <c r="FU2" s="1998"/>
      <c r="FV2" s="1998"/>
      <c r="FW2" s="1998"/>
      <c r="FX2" s="1998"/>
      <c r="FY2" s="1998"/>
      <c r="FZ2" s="1998"/>
      <c r="GA2" s="1998"/>
      <c r="GB2" s="1998"/>
      <c r="GC2" s="1998"/>
      <c r="GD2" s="1998"/>
      <c r="GE2" s="1998"/>
      <c r="GF2" s="1998"/>
      <c r="GG2" s="1998"/>
      <c r="GH2" s="1998"/>
      <c r="GI2" s="1998"/>
      <c r="GJ2" s="1998"/>
      <c r="GK2" s="1998"/>
      <c r="GL2" s="1998"/>
      <c r="GM2" s="1998"/>
      <c r="GN2" s="1998"/>
      <c r="GO2" s="1998"/>
      <c r="GP2" s="1998"/>
      <c r="GQ2" s="1998"/>
      <c r="GR2" s="1998"/>
      <c r="GS2" s="1998"/>
      <c r="GT2" s="1998"/>
      <c r="GU2" s="1998"/>
      <c r="GV2" s="1998"/>
      <c r="GW2" s="1998"/>
      <c r="GX2" s="1998"/>
      <c r="GY2" s="1998"/>
      <c r="GZ2" s="1998"/>
      <c r="HA2" s="1998"/>
      <c r="HB2" s="1998"/>
      <c r="HC2" s="1998"/>
      <c r="HD2" s="1998"/>
      <c r="HE2" s="1998"/>
      <c r="HF2" s="1998"/>
      <c r="HG2" s="1998"/>
      <c r="HH2" s="1998"/>
      <c r="HI2" s="1998"/>
      <c r="HJ2" s="1998"/>
      <c r="HK2" s="1998"/>
      <c r="HL2" s="1998"/>
      <c r="HM2" s="1998"/>
      <c r="HN2" s="1998"/>
      <c r="HO2" s="1998"/>
      <c r="HP2" s="1998"/>
      <c r="HQ2" s="1998"/>
      <c r="HR2" s="1998"/>
      <c r="HS2" s="1998"/>
      <c r="HT2" s="1998"/>
      <c r="HU2" s="1998"/>
      <c r="HV2" s="1998"/>
      <c r="HW2" s="1998"/>
      <c r="HX2" s="1998"/>
      <c r="HY2" s="1998"/>
      <c r="HZ2" s="1998"/>
      <c r="IA2" s="1998"/>
      <c r="IB2" s="1998"/>
      <c r="IC2" s="1998"/>
      <c r="ID2" s="1998"/>
      <c r="IE2" s="1998"/>
      <c r="IF2" s="1998"/>
      <c r="IG2" s="1998"/>
      <c r="IH2" s="1998"/>
      <c r="II2" s="1998"/>
      <c r="IJ2" s="1998"/>
      <c r="IK2" s="1998"/>
      <c r="IL2" s="1998"/>
      <c r="IM2" s="1998"/>
      <c r="IN2" s="1998"/>
      <c r="IO2" s="1998"/>
      <c r="IP2" s="1998"/>
      <c r="IQ2" s="1998"/>
      <c r="IR2" s="1998"/>
      <c r="IS2" s="1998"/>
      <c r="IT2" s="1998"/>
      <c r="IU2" s="1998"/>
    </row>
    <row r="3" spans="1:255" ht="15.75" x14ac:dyDescent="0.25">
      <c r="A3" s="1992" t="s">
        <v>1586</v>
      </c>
      <c r="B3" s="1993"/>
      <c r="C3" s="1994"/>
      <c r="D3" s="1998"/>
      <c r="E3" s="1998"/>
      <c r="F3" s="1998"/>
      <c r="G3" s="1998"/>
      <c r="H3" s="1998"/>
      <c r="I3" s="1998"/>
      <c r="J3" s="1998"/>
      <c r="K3" s="1998"/>
      <c r="L3" s="1998"/>
      <c r="M3" s="1998"/>
      <c r="N3" s="1998"/>
      <c r="O3" s="1998"/>
      <c r="P3" s="1998"/>
      <c r="Q3" s="1998"/>
      <c r="R3" s="1998"/>
      <c r="S3" s="1998"/>
      <c r="T3" s="1998"/>
      <c r="U3" s="1998"/>
      <c r="V3" s="1998"/>
      <c r="W3" s="1998"/>
      <c r="X3" s="1998"/>
      <c r="Y3" s="1998"/>
      <c r="Z3" s="1998"/>
      <c r="AA3" s="1998"/>
      <c r="AB3" s="1998"/>
      <c r="AC3" s="1998"/>
      <c r="AD3" s="1998"/>
      <c r="AE3" s="1998"/>
      <c r="AF3" s="1998"/>
      <c r="AG3" s="1998"/>
      <c r="AH3" s="1998"/>
      <c r="AI3" s="1998"/>
      <c r="AJ3" s="1998"/>
      <c r="AK3" s="1998"/>
      <c r="AL3" s="1998"/>
      <c r="AM3" s="1998"/>
      <c r="AN3" s="1998"/>
      <c r="AO3" s="1998"/>
      <c r="AP3" s="1998"/>
      <c r="AQ3" s="1998"/>
      <c r="AR3" s="1998"/>
      <c r="AS3" s="1998"/>
      <c r="AT3" s="1998"/>
      <c r="AU3" s="1998"/>
      <c r="AV3" s="1998"/>
      <c r="AW3" s="1998"/>
      <c r="AX3" s="1998"/>
      <c r="AY3" s="1998"/>
      <c r="AZ3" s="1998"/>
      <c r="BA3" s="1998"/>
      <c r="BB3" s="1998"/>
      <c r="BC3" s="1998"/>
      <c r="BD3" s="1998"/>
      <c r="BE3" s="1998"/>
      <c r="BF3" s="1998"/>
      <c r="BG3" s="1998"/>
      <c r="BH3" s="1998"/>
      <c r="BI3" s="1998"/>
      <c r="BJ3" s="1998"/>
      <c r="BK3" s="1998"/>
      <c r="BL3" s="1998"/>
      <c r="BM3" s="1998"/>
      <c r="BN3" s="1998"/>
      <c r="BO3" s="1998"/>
      <c r="BP3" s="1998"/>
      <c r="BQ3" s="1998"/>
      <c r="BR3" s="1998"/>
      <c r="BS3" s="1998"/>
      <c r="BT3" s="1998"/>
      <c r="BU3" s="1998"/>
      <c r="BV3" s="1998"/>
      <c r="BW3" s="1998"/>
      <c r="BX3" s="1998"/>
      <c r="BY3" s="1998"/>
      <c r="BZ3" s="1998"/>
      <c r="CA3" s="1998"/>
      <c r="CB3" s="1998"/>
      <c r="CC3" s="1998"/>
      <c r="CD3" s="1998"/>
      <c r="CE3" s="1998"/>
      <c r="CF3" s="1998"/>
      <c r="CG3" s="1998"/>
      <c r="CH3" s="1998"/>
      <c r="CI3" s="1998"/>
      <c r="CJ3" s="1998"/>
      <c r="CK3" s="1998"/>
      <c r="CL3" s="1998"/>
      <c r="CM3" s="1998"/>
      <c r="CN3" s="1998"/>
      <c r="CO3" s="1998"/>
      <c r="CP3" s="1998"/>
      <c r="CQ3" s="1998"/>
      <c r="CR3" s="1998"/>
      <c r="CS3" s="1998"/>
      <c r="CT3" s="1998"/>
      <c r="CU3" s="1998"/>
      <c r="CV3" s="1998"/>
      <c r="CW3" s="1998"/>
      <c r="CX3" s="1998"/>
      <c r="CY3" s="1998"/>
      <c r="CZ3" s="1998"/>
      <c r="DA3" s="1998"/>
      <c r="DB3" s="1998"/>
      <c r="DC3" s="1998"/>
      <c r="DD3" s="1998"/>
      <c r="DE3" s="1998"/>
      <c r="DF3" s="1998"/>
      <c r="DG3" s="1998"/>
      <c r="DH3" s="1998"/>
      <c r="DI3" s="1998"/>
      <c r="DJ3" s="1998"/>
      <c r="DK3" s="1998"/>
      <c r="DL3" s="1998"/>
      <c r="DM3" s="1998"/>
      <c r="DN3" s="1998"/>
      <c r="DO3" s="1998"/>
      <c r="DP3" s="1998"/>
      <c r="DQ3" s="1998"/>
      <c r="DR3" s="1998"/>
      <c r="DS3" s="1998"/>
      <c r="DT3" s="1998"/>
      <c r="DU3" s="1998"/>
      <c r="DV3" s="1998"/>
      <c r="DW3" s="1998"/>
      <c r="DX3" s="1998"/>
      <c r="DY3" s="1998"/>
      <c r="DZ3" s="1998"/>
      <c r="EA3" s="1998"/>
      <c r="EB3" s="1998"/>
      <c r="EC3" s="1998"/>
      <c r="ED3" s="1998"/>
      <c r="EE3" s="1998"/>
      <c r="EF3" s="1998"/>
      <c r="EG3" s="1998"/>
      <c r="EH3" s="1998"/>
      <c r="EI3" s="1998"/>
      <c r="EJ3" s="1998"/>
      <c r="EK3" s="1998"/>
      <c r="EL3" s="1998"/>
      <c r="EM3" s="1998"/>
      <c r="EN3" s="1998"/>
      <c r="EO3" s="1998"/>
      <c r="EP3" s="1998"/>
      <c r="EQ3" s="1998"/>
      <c r="ER3" s="1998"/>
      <c r="ES3" s="1998"/>
      <c r="ET3" s="1998"/>
      <c r="EU3" s="1998"/>
      <c r="EV3" s="1998"/>
      <c r="EW3" s="1998"/>
      <c r="EX3" s="1998"/>
      <c r="EY3" s="1998"/>
      <c r="EZ3" s="1998"/>
      <c r="FA3" s="1998"/>
      <c r="FB3" s="1998"/>
      <c r="FC3" s="1998"/>
      <c r="FD3" s="1998"/>
      <c r="FE3" s="1998"/>
      <c r="FF3" s="1998"/>
      <c r="FG3" s="1998"/>
      <c r="FH3" s="1998"/>
      <c r="FI3" s="1998"/>
      <c r="FJ3" s="1998"/>
      <c r="FK3" s="1998"/>
      <c r="FL3" s="1998"/>
      <c r="FM3" s="1998"/>
      <c r="FN3" s="1998"/>
      <c r="FO3" s="1998"/>
      <c r="FP3" s="1998"/>
      <c r="FQ3" s="1998"/>
      <c r="FR3" s="1998"/>
      <c r="FS3" s="1998"/>
      <c r="FT3" s="1998"/>
      <c r="FU3" s="1998"/>
      <c r="FV3" s="1998"/>
      <c r="FW3" s="1998"/>
      <c r="FX3" s="1998"/>
      <c r="FY3" s="1998"/>
      <c r="FZ3" s="1998"/>
      <c r="GA3" s="1998"/>
      <c r="GB3" s="1998"/>
      <c r="GC3" s="1998"/>
      <c r="GD3" s="1998"/>
      <c r="GE3" s="1998"/>
      <c r="GF3" s="1998"/>
      <c r="GG3" s="1998"/>
      <c r="GH3" s="1998"/>
      <c r="GI3" s="1998"/>
      <c r="GJ3" s="1998"/>
      <c r="GK3" s="1998"/>
      <c r="GL3" s="1998"/>
      <c r="GM3" s="1998"/>
      <c r="GN3" s="1998"/>
      <c r="GO3" s="1998"/>
      <c r="GP3" s="1998"/>
      <c r="GQ3" s="1998"/>
      <c r="GR3" s="1998"/>
      <c r="GS3" s="1998"/>
      <c r="GT3" s="1998"/>
      <c r="GU3" s="1998"/>
      <c r="GV3" s="1998"/>
      <c r="GW3" s="1998"/>
      <c r="GX3" s="1998"/>
      <c r="GY3" s="1998"/>
      <c r="GZ3" s="1998"/>
      <c r="HA3" s="1998"/>
      <c r="HB3" s="1998"/>
      <c r="HC3" s="1998"/>
      <c r="HD3" s="1998"/>
      <c r="HE3" s="1998"/>
      <c r="HF3" s="1998"/>
      <c r="HG3" s="1998"/>
      <c r="HH3" s="1998"/>
      <c r="HI3" s="1998"/>
      <c r="HJ3" s="1998"/>
      <c r="HK3" s="1998"/>
      <c r="HL3" s="1998"/>
      <c r="HM3" s="1998"/>
      <c r="HN3" s="1998"/>
      <c r="HO3" s="1998"/>
      <c r="HP3" s="1998"/>
      <c r="HQ3" s="1998"/>
      <c r="HR3" s="1998"/>
      <c r="HS3" s="1998"/>
      <c r="HT3" s="1998"/>
      <c r="HU3" s="1998"/>
      <c r="HV3" s="1998"/>
      <c r="HW3" s="1998"/>
      <c r="HX3" s="1998"/>
      <c r="HY3" s="1998"/>
      <c r="HZ3" s="1998"/>
      <c r="IA3" s="1998"/>
      <c r="IB3" s="1998"/>
      <c r="IC3" s="1998"/>
      <c r="ID3" s="1998"/>
      <c r="IE3" s="1998"/>
      <c r="IF3" s="1998"/>
      <c r="IG3" s="1998"/>
      <c r="IH3" s="1998"/>
      <c r="II3" s="1998"/>
      <c r="IJ3" s="1998"/>
      <c r="IK3" s="1998"/>
      <c r="IL3" s="1998"/>
      <c r="IM3" s="1998"/>
      <c r="IN3" s="1998"/>
      <c r="IO3" s="1998"/>
      <c r="IP3" s="1998"/>
      <c r="IQ3" s="1998"/>
      <c r="IR3" s="1998"/>
      <c r="IS3" s="1998"/>
      <c r="IT3" s="1998"/>
      <c r="IU3" s="1998"/>
    </row>
    <row r="4" spans="1:255" ht="15.75" x14ac:dyDescent="0.25">
      <c r="A4" s="1992" t="s">
        <v>1667</v>
      </c>
      <c r="B4" s="1993"/>
      <c r="C4" s="1994"/>
    </row>
    <row r="5" spans="1:255" ht="6" customHeight="1" x14ac:dyDescent="0.25">
      <c r="A5" s="1488"/>
      <c r="B5" s="456"/>
      <c r="C5" s="457"/>
    </row>
    <row r="6" spans="1:255" x14ac:dyDescent="0.25">
      <c r="A6" s="1471" t="s">
        <v>1668</v>
      </c>
      <c r="B6" s="452" t="s">
        <v>1669</v>
      </c>
      <c r="C6" s="455" t="s">
        <v>1670</v>
      </c>
    </row>
    <row r="7" spans="1:255" x14ac:dyDescent="0.25">
      <c r="A7" s="1489" t="s">
        <v>1752</v>
      </c>
      <c r="B7" s="1490">
        <v>4105.8310104000002</v>
      </c>
      <c r="C7" s="1491">
        <v>1.7094114986611165E-2</v>
      </c>
      <c r="D7" s="1489"/>
      <c r="E7" s="1489"/>
      <c r="F7" s="1492"/>
    </row>
    <row r="8" spans="1:255" x14ac:dyDescent="0.25">
      <c r="A8" s="1489" t="s">
        <v>1831</v>
      </c>
      <c r="B8" s="1490">
        <v>6020.9660223999999</v>
      </c>
      <c r="C8" s="1491">
        <v>2.5067540592070652E-2</v>
      </c>
      <c r="D8" s="1489"/>
      <c r="E8" s="1489"/>
      <c r="F8" s="1492"/>
    </row>
    <row r="9" spans="1:255" x14ac:dyDescent="0.25">
      <c r="A9" s="1489" t="s">
        <v>1753</v>
      </c>
      <c r="B9" s="1490">
        <v>9796.016270600001</v>
      </c>
      <c r="C9" s="1491">
        <v>4.0784491158109427E-2</v>
      </c>
      <c r="D9" s="1489"/>
      <c r="E9" s="1489"/>
      <c r="F9" s="1492"/>
    </row>
    <row r="10" spans="1:255" x14ac:dyDescent="0.25">
      <c r="A10" s="1489" t="s">
        <v>1754</v>
      </c>
      <c r="B10" s="1490">
        <v>28854.360499999999</v>
      </c>
      <c r="C10" s="1491">
        <v>0.12013152879472226</v>
      </c>
      <c r="D10" s="1489"/>
      <c r="E10" s="1489"/>
      <c r="F10" s="1492"/>
    </row>
    <row r="11" spans="1:255" x14ac:dyDescent="0.25">
      <c r="A11" s="1489" t="s">
        <v>56</v>
      </c>
      <c r="B11" s="1490">
        <v>1214.4257313999999</v>
      </c>
      <c r="C11" s="1491">
        <v>5.0561099671826287E-3</v>
      </c>
      <c r="D11" s="1489"/>
      <c r="E11" s="1489"/>
      <c r="F11" s="1492"/>
    </row>
    <row r="12" spans="1:255" x14ac:dyDescent="0.25">
      <c r="A12" s="1493" t="s">
        <v>1228</v>
      </c>
      <c r="B12" s="1490">
        <v>640.01206920000004</v>
      </c>
      <c r="C12" s="1491">
        <v>2.664610373883337E-3</v>
      </c>
      <c r="D12" s="1489"/>
      <c r="E12" s="1489"/>
      <c r="F12" s="1492"/>
    </row>
    <row r="13" spans="1:255" x14ac:dyDescent="0.25">
      <c r="A13" s="1489" t="s">
        <v>1832</v>
      </c>
      <c r="B13" s="1490">
        <v>6112.7370444000007</v>
      </c>
      <c r="C13" s="1491">
        <v>2.5449617788753424E-2</v>
      </c>
      <c r="D13" s="1489"/>
      <c r="E13" s="1489"/>
      <c r="F13" s="1492"/>
    </row>
    <row r="14" spans="1:255" x14ac:dyDescent="0.25">
      <c r="A14" s="1493" t="s">
        <v>1231</v>
      </c>
      <c r="B14" s="1490">
        <v>2161.9222086</v>
      </c>
      <c r="C14" s="1491">
        <v>9.0008932984108406E-3</v>
      </c>
      <c r="D14" s="1489"/>
      <c r="E14" s="1489"/>
      <c r="F14" s="1492"/>
    </row>
    <row r="15" spans="1:255" x14ac:dyDescent="0.25">
      <c r="A15" s="1493" t="s">
        <v>1756</v>
      </c>
      <c r="B15" s="1490">
        <v>96422.207918400003</v>
      </c>
      <c r="C15" s="1491">
        <v>0.40144182876622642</v>
      </c>
      <c r="D15" s="1489"/>
      <c r="E15" s="1489"/>
      <c r="F15" s="1492"/>
    </row>
    <row r="16" spans="1:255" ht="26.25" x14ac:dyDescent="0.25">
      <c r="A16" s="1493" t="s">
        <v>1762</v>
      </c>
      <c r="B16" s="1490">
        <v>3310.0747148</v>
      </c>
      <c r="C16" s="1491">
        <v>1.378108296365391E-2</v>
      </c>
      <c r="D16" s="1489"/>
      <c r="E16" s="1489"/>
      <c r="F16" s="1492"/>
    </row>
    <row r="17" spans="1:15" x14ac:dyDescent="0.25">
      <c r="A17" s="1494" t="s">
        <v>1758</v>
      </c>
      <c r="B17" s="1490">
        <v>75011.5886226</v>
      </c>
      <c r="C17" s="1491">
        <v>0.31230138746459946</v>
      </c>
      <c r="D17" s="1489"/>
      <c r="E17" s="1489"/>
      <c r="F17" s="1492"/>
    </row>
    <row r="18" spans="1:15" x14ac:dyDescent="0.25">
      <c r="A18" s="1489" t="s">
        <v>1833</v>
      </c>
      <c r="B18" s="1490">
        <v>6539.5964970000005</v>
      </c>
      <c r="C18" s="1491">
        <v>2.7226793845776635E-2</v>
      </c>
      <c r="D18" s="1489"/>
      <c r="E18" s="1489"/>
      <c r="F18" s="1492"/>
    </row>
    <row r="19" spans="1:15" x14ac:dyDescent="0.25">
      <c r="A19" s="1471" t="s">
        <v>1390</v>
      </c>
      <c r="B19" s="1495">
        <f>SUM(B7:B18)</f>
        <v>240189.73860979997</v>
      </c>
      <c r="C19" s="1496">
        <f>SUM(C7:C18)</f>
        <v>1</v>
      </c>
    </row>
    <row r="20" spans="1:15" ht="5.25" customHeight="1" thickBot="1" x14ac:dyDescent="0.3">
      <c r="A20" s="1497"/>
      <c r="B20" s="1498"/>
      <c r="C20" s="1499"/>
    </row>
    <row r="21" spans="1:15" x14ac:dyDescent="0.25">
      <c r="A21" s="448"/>
      <c r="B21" s="448"/>
      <c r="C21" s="448"/>
    </row>
    <row r="22" spans="1:15" x14ac:dyDescent="0.25">
      <c r="A22" s="1380"/>
      <c r="B22" s="1500"/>
      <c r="C22" s="1500"/>
      <c r="D22" s="1500"/>
      <c r="E22" s="1500"/>
      <c r="F22" s="1500"/>
      <c r="G22" s="1500"/>
      <c r="H22" s="1500"/>
      <c r="I22" s="1500"/>
      <c r="J22" s="1500"/>
      <c r="K22" s="1500"/>
      <c r="L22" s="1500"/>
      <c r="M22" s="1500"/>
      <c r="N22" s="1492"/>
    </row>
    <row r="23" spans="1:15" x14ac:dyDescent="0.25">
      <c r="A23" s="1489"/>
      <c r="B23" s="1500"/>
      <c r="C23" s="1500"/>
      <c r="D23" s="1500"/>
      <c r="E23" s="1500"/>
      <c r="F23" s="1500"/>
      <c r="G23" s="1500"/>
      <c r="H23" s="1500"/>
      <c r="I23" s="1500"/>
      <c r="J23" s="1500"/>
      <c r="K23" s="1500"/>
      <c r="L23" s="1500"/>
      <c r="M23" s="1500"/>
      <c r="N23" s="1492"/>
    </row>
    <row r="24" spans="1:15" x14ac:dyDescent="0.25">
      <c r="A24" s="1489"/>
      <c r="B24" s="1500"/>
      <c r="C24" s="1500"/>
      <c r="D24" s="1500"/>
      <c r="E24" s="1500"/>
      <c r="F24" s="1500"/>
      <c r="G24" s="1500"/>
      <c r="H24" s="1500"/>
      <c r="I24" s="1500"/>
      <c r="J24" s="1500"/>
      <c r="K24" s="1500"/>
      <c r="L24" s="1500"/>
      <c r="M24" s="1500"/>
      <c r="N24" s="1492"/>
    </row>
    <row r="25" spans="1:15" x14ac:dyDescent="0.25">
      <c r="A25" s="1489"/>
      <c r="B25" s="1500"/>
      <c r="C25" s="1500"/>
      <c r="D25" s="1500"/>
      <c r="E25" s="1500"/>
      <c r="F25" s="1500"/>
      <c r="G25" s="1500"/>
      <c r="H25" s="1500"/>
      <c r="I25" s="1500"/>
      <c r="J25" s="1500"/>
      <c r="K25" s="1500"/>
      <c r="L25" s="1500"/>
      <c r="M25" s="1500"/>
      <c r="N25" s="1492"/>
    </row>
    <row r="26" spans="1:15" x14ac:dyDescent="0.25">
      <c r="A26" s="1489"/>
      <c r="B26" s="1500"/>
      <c r="C26" s="1500"/>
      <c r="D26" s="1500"/>
      <c r="E26" s="1500"/>
      <c r="F26" s="1500"/>
      <c r="G26" s="1500"/>
      <c r="H26" s="1500"/>
      <c r="I26" s="1500"/>
      <c r="J26" s="1500"/>
      <c r="K26" s="1500"/>
      <c r="L26" s="1500"/>
      <c r="M26" s="1500"/>
      <c r="N26" s="1492"/>
    </row>
    <row r="27" spans="1:15" x14ac:dyDescent="0.25">
      <c r="A27" s="1489"/>
      <c r="B27" s="1500"/>
      <c r="C27" s="1500"/>
      <c r="D27" s="1500"/>
      <c r="E27" s="1500"/>
      <c r="F27" s="1500"/>
      <c r="G27" s="1500"/>
      <c r="H27" s="1500"/>
      <c r="I27" s="1500"/>
      <c r="J27" s="1500"/>
      <c r="K27" s="1500"/>
      <c r="L27" s="1500"/>
      <c r="M27" s="1500"/>
      <c r="N27" s="1492"/>
    </row>
    <row r="28" spans="1:15" x14ac:dyDescent="0.25">
      <c r="A28" s="1489"/>
      <c r="B28" s="1500"/>
      <c r="C28" s="1500"/>
      <c r="D28" s="1500"/>
      <c r="E28" s="1500"/>
      <c r="F28" s="1500"/>
      <c r="G28" s="1500"/>
      <c r="H28" s="1500"/>
      <c r="I28" s="1500"/>
      <c r="J28" s="1500"/>
      <c r="K28" s="1500"/>
      <c r="L28" s="1500"/>
      <c r="M28" s="1500"/>
      <c r="N28" s="1492"/>
    </row>
    <row r="29" spans="1:15" x14ac:dyDescent="0.25">
      <c r="A29" s="1489"/>
      <c r="B29" s="1500"/>
      <c r="C29" s="1500"/>
      <c r="D29" s="1500"/>
      <c r="E29" s="1500"/>
      <c r="F29" s="1500"/>
      <c r="G29" s="1500"/>
      <c r="H29" s="1500"/>
      <c r="I29" s="1500"/>
      <c r="J29" s="1500"/>
      <c r="K29" s="1500"/>
      <c r="L29" s="1500"/>
      <c r="M29" s="1500"/>
      <c r="N29" s="1492"/>
    </row>
    <row r="30" spans="1:15" x14ac:dyDescent="0.25">
      <c r="A30" s="1489"/>
      <c r="B30" s="1500"/>
      <c r="C30" s="1500"/>
      <c r="D30" s="1500"/>
      <c r="E30" s="1500"/>
      <c r="F30" s="1500"/>
      <c r="G30" s="1500"/>
      <c r="H30" s="1500"/>
      <c r="I30" s="1500"/>
      <c r="J30" s="1500"/>
      <c r="K30" s="1500"/>
      <c r="L30" s="1500"/>
      <c r="M30" s="1500"/>
      <c r="N30" s="1492"/>
    </row>
    <row r="31" spans="1:15" x14ac:dyDescent="0.25">
      <c r="A31" s="1489"/>
      <c r="B31" s="1500"/>
      <c r="C31" s="1500"/>
      <c r="D31" s="1500"/>
      <c r="E31" s="1500"/>
      <c r="F31" s="1500"/>
      <c r="G31" s="1500"/>
      <c r="H31" s="1500"/>
      <c r="I31" s="1500"/>
      <c r="J31" s="1500"/>
      <c r="K31" s="1500"/>
      <c r="L31" s="1500"/>
      <c r="M31" s="1500"/>
      <c r="N31" s="1492"/>
    </row>
    <row r="32" spans="1:15" x14ac:dyDescent="0.25">
      <c r="A32" s="1489"/>
      <c r="B32" s="1489"/>
      <c r="C32" s="1489"/>
      <c r="D32" s="1489"/>
      <c r="E32" s="1489"/>
      <c r="F32" s="1489"/>
      <c r="G32" s="1489"/>
      <c r="H32" s="1489"/>
      <c r="I32" s="1489"/>
      <c r="J32" s="1489"/>
      <c r="K32" s="1489"/>
      <c r="L32" s="1489"/>
      <c r="M32" s="1489"/>
      <c r="N32" s="1489"/>
      <c r="O32" s="1489"/>
    </row>
    <row r="33" spans="1:15" x14ac:dyDescent="0.25">
      <c r="A33" s="1489"/>
      <c r="B33" s="1489"/>
      <c r="C33" s="1489"/>
      <c r="D33" s="1489"/>
      <c r="E33" s="1489"/>
      <c r="F33" s="1489"/>
      <c r="G33" s="1489"/>
      <c r="H33" s="1489"/>
      <c r="I33" s="1489"/>
      <c r="J33" s="1489"/>
      <c r="K33" s="1489"/>
      <c r="L33" s="1489"/>
      <c r="M33" s="1489"/>
      <c r="N33" s="1489"/>
      <c r="O33" s="1489"/>
    </row>
    <row r="34" spans="1:15" x14ac:dyDescent="0.25">
      <c r="A34" s="1487"/>
      <c r="B34" s="1487"/>
      <c r="C34" s="1487"/>
    </row>
    <row r="35" spans="1:15" x14ac:dyDescent="0.25">
      <c r="A35" s="1487"/>
      <c r="B35" s="1487"/>
      <c r="C35" s="1487"/>
    </row>
    <row r="36" spans="1:15" x14ac:dyDescent="0.25">
      <c r="A36" s="445"/>
      <c r="B36" s="445"/>
    </row>
    <row r="37" spans="1:15" x14ac:dyDescent="0.25">
      <c r="A37" s="445"/>
      <c r="B37" s="445"/>
    </row>
    <row r="38" spans="1:15" x14ac:dyDescent="0.25">
      <c r="A38" s="445"/>
      <c r="B38" s="445"/>
    </row>
    <row r="39" spans="1:15" x14ac:dyDescent="0.25">
      <c r="A39" s="445"/>
      <c r="B39" s="445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A4" sqref="A4:C4"/>
    </sheetView>
  </sheetViews>
  <sheetFormatPr baseColWidth="10" defaultColWidth="11.42578125" defaultRowHeight="15" x14ac:dyDescent="0.25"/>
  <cols>
    <col min="1" max="1" width="48.140625" style="442" customWidth="1"/>
    <col min="2" max="3" width="24.85546875" style="442" customWidth="1"/>
    <col min="4" max="4" width="15.140625" style="1487" bestFit="1" customWidth="1"/>
    <col min="5" max="5" width="12.7109375" style="1487" bestFit="1" customWidth="1"/>
    <col min="6" max="6" width="16.85546875" style="1487" bestFit="1" customWidth="1"/>
    <col min="7" max="13" width="11.42578125" style="1487"/>
    <col min="14" max="14" width="14" style="1487" customWidth="1"/>
    <col min="15" max="16384" width="11.42578125" style="1487"/>
  </cols>
  <sheetData>
    <row r="1" spans="1:255" ht="15.75" x14ac:dyDescent="0.25">
      <c r="A1" s="1999" t="s">
        <v>1352</v>
      </c>
      <c r="B1" s="2000"/>
      <c r="C1" s="2001"/>
    </row>
    <row r="2" spans="1:255" ht="15.75" x14ac:dyDescent="0.25">
      <c r="A2" s="1992" t="s">
        <v>1671</v>
      </c>
      <c r="B2" s="1993"/>
      <c r="C2" s="1994"/>
      <c r="D2" s="1998"/>
      <c r="E2" s="1998"/>
      <c r="F2" s="1998"/>
      <c r="G2" s="1998"/>
      <c r="H2" s="1998"/>
      <c r="I2" s="1998"/>
      <c r="J2" s="1998"/>
      <c r="K2" s="1998"/>
      <c r="L2" s="1998"/>
      <c r="M2" s="1998"/>
      <c r="N2" s="1998"/>
      <c r="O2" s="1998"/>
      <c r="P2" s="1998"/>
      <c r="Q2" s="1998"/>
      <c r="R2" s="1998"/>
      <c r="S2" s="1998"/>
      <c r="T2" s="1998"/>
      <c r="U2" s="1998"/>
      <c r="V2" s="1998"/>
      <c r="W2" s="1998"/>
      <c r="X2" s="1998"/>
      <c r="Y2" s="1998"/>
      <c r="Z2" s="1998"/>
      <c r="AA2" s="1998"/>
      <c r="AB2" s="1998"/>
      <c r="AC2" s="1998"/>
      <c r="AD2" s="1998"/>
      <c r="AE2" s="1998"/>
      <c r="AF2" s="1998"/>
      <c r="AG2" s="1998"/>
      <c r="AH2" s="1998"/>
      <c r="AI2" s="1998"/>
      <c r="AJ2" s="1998"/>
      <c r="AK2" s="1998"/>
      <c r="AL2" s="1998"/>
      <c r="AM2" s="1998"/>
      <c r="AN2" s="1998"/>
      <c r="AO2" s="1998"/>
      <c r="AP2" s="1998"/>
      <c r="AQ2" s="1998"/>
      <c r="AR2" s="1998"/>
      <c r="AS2" s="1998"/>
      <c r="AT2" s="1998"/>
      <c r="AU2" s="1998"/>
      <c r="AV2" s="1998"/>
      <c r="AW2" s="1998"/>
      <c r="AX2" s="1998"/>
      <c r="AY2" s="1998"/>
      <c r="AZ2" s="1998"/>
      <c r="BA2" s="1998"/>
      <c r="BB2" s="1998"/>
      <c r="BC2" s="1998"/>
      <c r="BD2" s="1998"/>
      <c r="BE2" s="1998"/>
      <c r="BF2" s="1998"/>
      <c r="BG2" s="1998"/>
      <c r="BH2" s="1998"/>
      <c r="BI2" s="1998"/>
      <c r="BJ2" s="1998"/>
      <c r="BK2" s="1998"/>
      <c r="BL2" s="1998"/>
      <c r="BM2" s="1998"/>
      <c r="BN2" s="1998"/>
      <c r="BO2" s="1998"/>
      <c r="BP2" s="1998"/>
      <c r="BQ2" s="1998"/>
      <c r="BR2" s="1998"/>
      <c r="BS2" s="1998"/>
      <c r="BT2" s="1998"/>
      <c r="BU2" s="1998"/>
      <c r="BV2" s="1998"/>
      <c r="BW2" s="1998"/>
      <c r="BX2" s="1998"/>
      <c r="BY2" s="1998"/>
      <c r="BZ2" s="1998"/>
      <c r="CA2" s="1998"/>
      <c r="CB2" s="1998"/>
      <c r="CC2" s="1998"/>
      <c r="CD2" s="1998"/>
      <c r="CE2" s="1998"/>
      <c r="CF2" s="1998"/>
      <c r="CG2" s="1998"/>
      <c r="CH2" s="1998"/>
      <c r="CI2" s="1998"/>
      <c r="CJ2" s="1998"/>
      <c r="CK2" s="1998"/>
      <c r="CL2" s="1998"/>
      <c r="CM2" s="1998"/>
      <c r="CN2" s="1998"/>
      <c r="CO2" s="1998"/>
      <c r="CP2" s="1998"/>
      <c r="CQ2" s="1998"/>
      <c r="CR2" s="1998"/>
      <c r="CS2" s="1998"/>
      <c r="CT2" s="1998"/>
      <c r="CU2" s="1998"/>
      <c r="CV2" s="1998"/>
      <c r="CW2" s="1998"/>
      <c r="CX2" s="1998"/>
      <c r="CY2" s="1998"/>
      <c r="CZ2" s="1998"/>
      <c r="DA2" s="1998"/>
      <c r="DB2" s="1998"/>
      <c r="DC2" s="1998"/>
      <c r="DD2" s="1998"/>
      <c r="DE2" s="1998"/>
      <c r="DF2" s="1998"/>
      <c r="DG2" s="1998"/>
      <c r="DH2" s="1998"/>
      <c r="DI2" s="1998"/>
      <c r="DJ2" s="1998"/>
      <c r="DK2" s="1998"/>
      <c r="DL2" s="1998"/>
      <c r="DM2" s="1998"/>
      <c r="DN2" s="1998"/>
      <c r="DO2" s="1998"/>
      <c r="DP2" s="1998"/>
      <c r="DQ2" s="1998"/>
      <c r="DR2" s="1998"/>
      <c r="DS2" s="1998"/>
      <c r="DT2" s="1998"/>
      <c r="DU2" s="1998"/>
      <c r="DV2" s="1998"/>
      <c r="DW2" s="1998"/>
      <c r="DX2" s="1998"/>
      <c r="DY2" s="1998"/>
      <c r="DZ2" s="1998"/>
      <c r="EA2" s="1998"/>
      <c r="EB2" s="1998"/>
      <c r="EC2" s="1998"/>
      <c r="ED2" s="1998"/>
      <c r="EE2" s="1998"/>
      <c r="EF2" s="1998"/>
      <c r="EG2" s="1998"/>
      <c r="EH2" s="1998"/>
      <c r="EI2" s="1998"/>
      <c r="EJ2" s="1998"/>
      <c r="EK2" s="1998"/>
      <c r="EL2" s="1998"/>
      <c r="EM2" s="1998"/>
      <c r="EN2" s="1998"/>
      <c r="EO2" s="1998"/>
      <c r="EP2" s="1998"/>
      <c r="EQ2" s="1998"/>
      <c r="ER2" s="1998"/>
      <c r="ES2" s="1998"/>
      <c r="ET2" s="1998"/>
      <c r="EU2" s="1998"/>
      <c r="EV2" s="1998"/>
      <c r="EW2" s="1998"/>
      <c r="EX2" s="1998"/>
      <c r="EY2" s="1998"/>
      <c r="EZ2" s="1998"/>
      <c r="FA2" s="1998"/>
      <c r="FB2" s="1998"/>
      <c r="FC2" s="1998"/>
      <c r="FD2" s="1998"/>
      <c r="FE2" s="1998"/>
      <c r="FF2" s="1998"/>
      <c r="FG2" s="1998"/>
      <c r="FH2" s="1998"/>
      <c r="FI2" s="1998"/>
      <c r="FJ2" s="1998"/>
      <c r="FK2" s="1998"/>
      <c r="FL2" s="1998"/>
      <c r="FM2" s="1998"/>
      <c r="FN2" s="1998"/>
      <c r="FO2" s="1998"/>
      <c r="FP2" s="1998"/>
      <c r="FQ2" s="1998"/>
      <c r="FR2" s="1998"/>
      <c r="FS2" s="1998"/>
      <c r="FT2" s="1998"/>
      <c r="FU2" s="1998"/>
      <c r="FV2" s="1998"/>
      <c r="FW2" s="1998"/>
      <c r="FX2" s="1998"/>
      <c r="FY2" s="1998"/>
      <c r="FZ2" s="1998"/>
      <c r="GA2" s="1998"/>
      <c r="GB2" s="1998"/>
      <c r="GC2" s="1998"/>
      <c r="GD2" s="1998"/>
      <c r="GE2" s="1998"/>
      <c r="GF2" s="1998"/>
      <c r="GG2" s="1998"/>
      <c r="GH2" s="1998"/>
      <c r="GI2" s="1998"/>
      <c r="GJ2" s="1998"/>
      <c r="GK2" s="1998"/>
      <c r="GL2" s="1998"/>
      <c r="GM2" s="1998"/>
      <c r="GN2" s="1998"/>
      <c r="GO2" s="1998"/>
      <c r="GP2" s="1998"/>
      <c r="GQ2" s="1998"/>
      <c r="GR2" s="1998"/>
      <c r="GS2" s="1998"/>
      <c r="GT2" s="1998"/>
      <c r="GU2" s="1998"/>
      <c r="GV2" s="1998"/>
      <c r="GW2" s="1998"/>
      <c r="GX2" s="1998"/>
      <c r="GY2" s="1998"/>
      <c r="GZ2" s="1998"/>
      <c r="HA2" s="1998"/>
      <c r="HB2" s="1998"/>
      <c r="HC2" s="1998"/>
      <c r="HD2" s="1998"/>
      <c r="HE2" s="1998"/>
      <c r="HF2" s="1998"/>
      <c r="HG2" s="1998"/>
      <c r="HH2" s="1998"/>
      <c r="HI2" s="1998"/>
      <c r="HJ2" s="1998"/>
      <c r="HK2" s="1998"/>
      <c r="HL2" s="1998"/>
      <c r="HM2" s="1998"/>
      <c r="HN2" s="1998"/>
      <c r="HO2" s="1998"/>
      <c r="HP2" s="1998"/>
      <c r="HQ2" s="1998"/>
      <c r="HR2" s="1998"/>
      <c r="HS2" s="1998"/>
      <c r="HT2" s="1998"/>
      <c r="HU2" s="1998"/>
      <c r="HV2" s="1998"/>
      <c r="HW2" s="1998"/>
      <c r="HX2" s="1998"/>
      <c r="HY2" s="1998"/>
      <c r="HZ2" s="1998"/>
      <c r="IA2" s="1998"/>
      <c r="IB2" s="1998"/>
      <c r="IC2" s="1998"/>
      <c r="ID2" s="1998"/>
      <c r="IE2" s="1998"/>
      <c r="IF2" s="1998"/>
      <c r="IG2" s="1998"/>
      <c r="IH2" s="1998"/>
      <c r="II2" s="1998"/>
      <c r="IJ2" s="1998"/>
      <c r="IK2" s="1998"/>
      <c r="IL2" s="1998"/>
      <c r="IM2" s="1998"/>
      <c r="IN2" s="1998"/>
      <c r="IO2" s="1998"/>
      <c r="IP2" s="1998"/>
      <c r="IQ2" s="1998"/>
      <c r="IR2" s="1998"/>
      <c r="IS2" s="1998"/>
      <c r="IT2" s="1998"/>
      <c r="IU2" s="1998"/>
    </row>
    <row r="3" spans="1:255" ht="15.75" x14ac:dyDescent="0.25">
      <c r="A3" s="1992" t="s">
        <v>1586</v>
      </c>
      <c r="B3" s="1993"/>
      <c r="C3" s="1994"/>
      <c r="D3" s="1998"/>
      <c r="E3" s="1998"/>
      <c r="F3" s="1998"/>
      <c r="G3" s="1998"/>
      <c r="H3" s="1998"/>
      <c r="I3" s="1998"/>
      <c r="J3" s="1998"/>
      <c r="K3" s="1998"/>
      <c r="L3" s="1998"/>
      <c r="M3" s="1998"/>
      <c r="N3" s="1998"/>
      <c r="O3" s="1998"/>
      <c r="P3" s="1998"/>
      <c r="Q3" s="1998"/>
      <c r="R3" s="1998"/>
      <c r="S3" s="1998"/>
      <c r="T3" s="1998"/>
      <c r="U3" s="1998"/>
      <c r="V3" s="1998"/>
      <c r="W3" s="1998"/>
      <c r="X3" s="1998"/>
      <c r="Y3" s="1998"/>
      <c r="Z3" s="1998"/>
      <c r="AA3" s="1998"/>
      <c r="AB3" s="1998"/>
      <c r="AC3" s="1998"/>
      <c r="AD3" s="1998"/>
      <c r="AE3" s="1998"/>
      <c r="AF3" s="1998"/>
      <c r="AG3" s="1998"/>
      <c r="AH3" s="1998"/>
      <c r="AI3" s="1998"/>
      <c r="AJ3" s="1998"/>
      <c r="AK3" s="1998"/>
      <c r="AL3" s="1998"/>
      <c r="AM3" s="1998"/>
      <c r="AN3" s="1998"/>
      <c r="AO3" s="1998"/>
      <c r="AP3" s="1998"/>
      <c r="AQ3" s="1998"/>
      <c r="AR3" s="1998"/>
      <c r="AS3" s="1998"/>
      <c r="AT3" s="1998"/>
      <c r="AU3" s="1998"/>
      <c r="AV3" s="1998"/>
      <c r="AW3" s="1998"/>
      <c r="AX3" s="1998"/>
      <c r="AY3" s="1998"/>
      <c r="AZ3" s="1998"/>
      <c r="BA3" s="1998"/>
      <c r="BB3" s="1998"/>
      <c r="BC3" s="1998"/>
      <c r="BD3" s="1998"/>
      <c r="BE3" s="1998"/>
      <c r="BF3" s="1998"/>
      <c r="BG3" s="1998"/>
      <c r="BH3" s="1998"/>
      <c r="BI3" s="1998"/>
      <c r="BJ3" s="1998"/>
      <c r="BK3" s="1998"/>
      <c r="BL3" s="1998"/>
      <c r="BM3" s="1998"/>
      <c r="BN3" s="1998"/>
      <c r="BO3" s="1998"/>
      <c r="BP3" s="1998"/>
      <c r="BQ3" s="1998"/>
      <c r="BR3" s="1998"/>
      <c r="BS3" s="1998"/>
      <c r="BT3" s="1998"/>
      <c r="BU3" s="1998"/>
      <c r="BV3" s="1998"/>
      <c r="BW3" s="1998"/>
      <c r="BX3" s="1998"/>
      <c r="BY3" s="1998"/>
      <c r="BZ3" s="1998"/>
      <c r="CA3" s="1998"/>
      <c r="CB3" s="1998"/>
      <c r="CC3" s="1998"/>
      <c r="CD3" s="1998"/>
      <c r="CE3" s="1998"/>
      <c r="CF3" s="1998"/>
      <c r="CG3" s="1998"/>
      <c r="CH3" s="1998"/>
      <c r="CI3" s="1998"/>
      <c r="CJ3" s="1998"/>
      <c r="CK3" s="1998"/>
      <c r="CL3" s="1998"/>
      <c r="CM3" s="1998"/>
      <c r="CN3" s="1998"/>
      <c r="CO3" s="1998"/>
      <c r="CP3" s="1998"/>
      <c r="CQ3" s="1998"/>
      <c r="CR3" s="1998"/>
      <c r="CS3" s="1998"/>
      <c r="CT3" s="1998"/>
      <c r="CU3" s="1998"/>
      <c r="CV3" s="1998"/>
      <c r="CW3" s="1998"/>
      <c r="CX3" s="1998"/>
      <c r="CY3" s="1998"/>
      <c r="CZ3" s="1998"/>
      <c r="DA3" s="1998"/>
      <c r="DB3" s="1998"/>
      <c r="DC3" s="1998"/>
      <c r="DD3" s="1998"/>
      <c r="DE3" s="1998"/>
      <c r="DF3" s="1998"/>
      <c r="DG3" s="1998"/>
      <c r="DH3" s="1998"/>
      <c r="DI3" s="1998"/>
      <c r="DJ3" s="1998"/>
      <c r="DK3" s="1998"/>
      <c r="DL3" s="1998"/>
      <c r="DM3" s="1998"/>
      <c r="DN3" s="1998"/>
      <c r="DO3" s="1998"/>
      <c r="DP3" s="1998"/>
      <c r="DQ3" s="1998"/>
      <c r="DR3" s="1998"/>
      <c r="DS3" s="1998"/>
      <c r="DT3" s="1998"/>
      <c r="DU3" s="1998"/>
      <c r="DV3" s="1998"/>
      <c r="DW3" s="1998"/>
      <c r="DX3" s="1998"/>
      <c r="DY3" s="1998"/>
      <c r="DZ3" s="1998"/>
      <c r="EA3" s="1998"/>
      <c r="EB3" s="1998"/>
      <c r="EC3" s="1998"/>
      <c r="ED3" s="1998"/>
      <c r="EE3" s="1998"/>
      <c r="EF3" s="1998"/>
      <c r="EG3" s="1998"/>
      <c r="EH3" s="1998"/>
      <c r="EI3" s="1998"/>
      <c r="EJ3" s="1998"/>
      <c r="EK3" s="1998"/>
      <c r="EL3" s="1998"/>
      <c r="EM3" s="1998"/>
      <c r="EN3" s="1998"/>
      <c r="EO3" s="1998"/>
      <c r="EP3" s="1998"/>
      <c r="EQ3" s="1998"/>
      <c r="ER3" s="1998"/>
      <c r="ES3" s="1998"/>
      <c r="ET3" s="1998"/>
      <c r="EU3" s="1998"/>
      <c r="EV3" s="1998"/>
      <c r="EW3" s="1998"/>
      <c r="EX3" s="1998"/>
      <c r="EY3" s="1998"/>
      <c r="EZ3" s="1998"/>
      <c r="FA3" s="1998"/>
      <c r="FB3" s="1998"/>
      <c r="FC3" s="1998"/>
      <c r="FD3" s="1998"/>
      <c r="FE3" s="1998"/>
      <c r="FF3" s="1998"/>
      <c r="FG3" s="1998"/>
      <c r="FH3" s="1998"/>
      <c r="FI3" s="1998"/>
      <c r="FJ3" s="1998"/>
      <c r="FK3" s="1998"/>
      <c r="FL3" s="1998"/>
      <c r="FM3" s="1998"/>
      <c r="FN3" s="1998"/>
      <c r="FO3" s="1998"/>
      <c r="FP3" s="1998"/>
      <c r="FQ3" s="1998"/>
      <c r="FR3" s="1998"/>
      <c r="FS3" s="1998"/>
      <c r="FT3" s="1998"/>
      <c r="FU3" s="1998"/>
      <c r="FV3" s="1998"/>
      <c r="FW3" s="1998"/>
      <c r="FX3" s="1998"/>
      <c r="FY3" s="1998"/>
      <c r="FZ3" s="1998"/>
      <c r="GA3" s="1998"/>
      <c r="GB3" s="1998"/>
      <c r="GC3" s="1998"/>
      <c r="GD3" s="1998"/>
      <c r="GE3" s="1998"/>
      <c r="GF3" s="1998"/>
      <c r="GG3" s="1998"/>
      <c r="GH3" s="1998"/>
      <c r="GI3" s="1998"/>
      <c r="GJ3" s="1998"/>
      <c r="GK3" s="1998"/>
      <c r="GL3" s="1998"/>
      <c r="GM3" s="1998"/>
      <c r="GN3" s="1998"/>
      <c r="GO3" s="1998"/>
      <c r="GP3" s="1998"/>
      <c r="GQ3" s="1998"/>
      <c r="GR3" s="1998"/>
      <c r="GS3" s="1998"/>
      <c r="GT3" s="1998"/>
      <c r="GU3" s="1998"/>
      <c r="GV3" s="1998"/>
      <c r="GW3" s="1998"/>
      <c r="GX3" s="1998"/>
      <c r="GY3" s="1998"/>
      <c r="GZ3" s="1998"/>
      <c r="HA3" s="1998"/>
      <c r="HB3" s="1998"/>
      <c r="HC3" s="1998"/>
      <c r="HD3" s="1998"/>
      <c r="HE3" s="1998"/>
      <c r="HF3" s="1998"/>
      <c r="HG3" s="1998"/>
      <c r="HH3" s="1998"/>
      <c r="HI3" s="1998"/>
      <c r="HJ3" s="1998"/>
      <c r="HK3" s="1998"/>
      <c r="HL3" s="1998"/>
      <c r="HM3" s="1998"/>
      <c r="HN3" s="1998"/>
      <c r="HO3" s="1998"/>
      <c r="HP3" s="1998"/>
      <c r="HQ3" s="1998"/>
      <c r="HR3" s="1998"/>
      <c r="HS3" s="1998"/>
      <c r="HT3" s="1998"/>
      <c r="HU3" s="1998"/>
      <c r="HV3" s="1998"/>
      <c r="HW3" s="1998"/>
      <c r="HX3" s="1998"/>
      <c r="HY3" s="1998"/>
      <c r="HZ3" s="1998"/>
      <c r="IA3" s="1998"/>
      <c r="IB3" s="1998"/>
      <c r="IC3" s="1998"/>
      <c r="ID3" s="1998"/>
      <c r="IE3" s="1998"/>
      <c r="IF3" s="1998"/>
      <c r="IG3" s="1998"/>
      <c r="IH3" s="1998"/>
      <c r="II3" s="1998"/>
      <c r="IJ3" s="1998"/>
      <c r="IK3" s="1998"/>
      <c r="IL3" s="1998"/>
      <c r="IM3" s="1998"/>
      <c r="IN3" s="1998"/>
      <c r="IO3" s="1998"/>
      <c r="IP3" s="1998"/>
      <c r="IQ3" s="1998"/>
      <c r="IR3" s="1998"/>
      <c r="IS3" s="1998"/>
      <c r="IT3" s="1998"/>
      <c r="IU3" s="1998"/>
    </row>
    <row r="4" spans="1:255" ht="15.75" x14ac:dyDescent="0.25">
      <c r="A4" s="1992" t="s">
        <v>1667</v>
      </c>
      <c r="B4" s="1993"/>
      <c r="C4" s="1994"/>
    </row>
    <row r="5" spans="1:255" ht="5.25" customHeight="1" x14ac:dyDescent="0.25">
      <c r="A5" s="1488"/>
      <c r="B5" s="456"/>
      <c r="C5" s="457"/>
    </row>
    <row r="6" spans="1:255" x14ac:dyDescent="0.25">
      <c r="A6" s="1471" t="s">
        <v>1668</v>
      </c>
      <c r="B6" s="452" t="s">
        <v>1669</v>
      </c>
      <c r="C6" s="455" t="s">
        <v>1670</v>
      </c>
    </row>
    <row r="7" spans="1:255" x14ac:dyDescent="0.25">
      <c r="A7" s="1494" t="s">
        <v>1752</v>
      </c>
      <c r="B7" s="1501">
        <v>4775657.9843657995</v>
      </c>
      <c r="C7" s="1502">
        <v>0.16103839604148615</v>
      </c>
      <c r="D7" s="1489"/>
      <c r="E7" s="1489"/>
      <c r="F7" s="1503"/>
    </row>
    <row r="8" spans="1:255" x14ac:dyDescent="0.25">
      <c r="A8" s="1494" t="s">
        <v>1831</v>
      </c>
      <c r="B8" s="1501">
        <v>239638.17793999999</v>
      </c>
      <c r="C8" s="1502">
        <v>8.0807603752400346E-3</v>
      </c>
      <c r="D8" s="1489"/>
      <c r="E8" s="1489"/>
      <c r="F8" s="1503"/>
    </row>
    <row r="9" spans="1:255" x14ac:dyDescent="0.25">
      <c r="A9" s="1494" t="s">
        <v>1753</v>
      </c>
      <c r="B9" s="1501">
        <v>654852.09584339999</v>
      </c>
      <c r="C9" s="1502">
        <v>2.2082052673005885E-2</v>
      </c>
      <c r="D9" s="1489"/>
      <c r="E9" s="1489"/>
      <c r="F9" s="1503"/>
    </row>
    <row r="10" spans="1:255" x14ac:dyDescent="0.25">
      <c r="A10" s="1494" t="s">
        <v>1754</v>
      </c>
      <c r="B10" s="1501">
        <v>963356.09459879994</v>
      </c>
      <c r="C10" s="1502">
        <v>3.2485014797721735E-2</v>
      </c>
      <c r="D10" s="1489"/>
      <c r="E10" s="1489"/>
      <c r="F10" s="1503"/>
    </row>
    <row r="11" spans="1:255" x14ac:dyDescent="0.25">
      <c r="A11" s="1494" t="s">
        <v>1755</v>
      </c>
      <c r="B11" s="1501">
        <v>35037.618687399998</v>
      </c>
      <c r="C11" s="1502">
        <v>1.1814920442384652E-3</v>
      </c>
      <c r="D11" s="1489"/>
      <c r="E11" s="1489"/>
      <c r="F11" s="1503"/>
    </row>
    <row r="12" spans="1:255" ht="25.5" x14ac:dyDescent="0.25">
      <c r="A12" s="1504" t="s">
        <v>1761</v>
      </c>
      <c r="B12" s="1501">
        <v>622.85438600000009</v>
      </c>
      <c r="C12" s="1502">
        <v>2.1003068397529907E-5</v>
      </c>
      <c r="D12" s="1489"/>
      <c r="E12" s="1489"/>
      <c r="F12" s="1503"/>
    </row>
    <row r="13" spans="1:255" x14ac:dyDescent="0.25">
      <c r="A13" s="1494" t="s">
        <v>1228</v>
      </c>
      <c r="B13" s="1501">
        <v>563066.25596900005</v>
      </c>
      <c r="C13" s="1502">
        <v>1.8986972480688268E-2</v>
      </c>
      <c r="D13" s="1489"/>
      <c r="E13" s="1489"/>
      <c r="F13" s="1503"/>
    </row>
    <row r="14" spans="1:255" x14ac:dyDescent="0.25">
      <c r="A14" s="1504" t="s">
        <v>1832</v>
      </c>
      <c r="B14" s="1501">
        <v>2533386.9784496003</v>
      </c>
      <c r="C14" s="1502">
        <v>8.5427511119410451E-2</v>
      </c>
      <c r="D14" s="1489"/>
      <c r="E14" s="1489"/>
      <c r="F14" s="1503"/>
    </row>
    <row r="15" spans="1:255" x14ac:dyDescent="0.25">
      <c r="A15" s="1494" t="s">
        <v>1231</v>
      </c>
      <c r="B15" s="1501">
        <v>205878.299011</v>
      </c>
      <c r="C15" s="1502">
        <v>6.9423545741799531E-3</v>
      </c>
      <c r="D15" s="1489"/>
      <c r="E15" s="1489"/>
      <c r="F15" s="1503"/>
    </row>
    <row r="16" spans="1:255" x14ac:dyDescent="0.25">
      <c r="A16" s="1494" t="s">
        <v>1756</v>
      </c>
      <c r="B16" s="1501">
        <v>18582317.300072398</v>
      </c>
      <c r="C16" s="1502">
        <v>0.62660822498892033</v>
      </c>
      <c r="D16" s="1489"/>
      <c r="E16" s="1489"/>
      <c r="F16" s="1503"/>
    </row>
    <row r="17" spans="1:14" x14ac:dyDescent="0.25">
      <c r="A17" s="1494" t="s">
        <v>1762</v>
      </c>
      <c r="B17" s="1501">
        <v>166430.20810079997</v>
      </c>
      <c r="C17" s="1502">
        <v>5.6121384431516829E-3</v>
      </c>
      <c r="D17" s="1489"/>
      <c r="E17" s="1489"/>
      <c r="F17" s="1503"/>
    </row>
    <row r="18" spans="1:14" x14ac:dyDescent="0.25">
      <c r="A18" s="1494" t="s">
        <v>1757</v>
      </c>
      <c r="B18" s="1501">
        <v>14791.3436244</v>
      </c>
      <c r="C18" s="1502">
        <v>4.9877404545504978E-4</v>
      </c>
      <c r="D18" s="1489"/>
      <c r="E18" s="1489"/>
      <c r="F18" s="1503"/>
    </row>
    <row r="19" spans="1:14" x14ac:dyDescent="0.25">
      <c r="A19" s="1494" t="s">
        <v>1834</v>
      </c>
      <c r="B19" s="1501">
        <v>1652.1344798000002</v>
      </c>
      <c r="C19" s="1502">
        <v>5.5711084743259545E-5</v>
      </c>
      <c r="D19" s="1489"/>
      <c r="E19" s="1489"/>
      <c r="F19" s="1503"/>
    </row>
    <row r="20" spans="1:14" x14ac:dyDescent="0.25">
      <c r="A20" s="1494" t="s">
        <v>1758</v>
      </c>
      <c r="B20" s="1501">
        <v>175710.96812500001</v>
      </c>
      <c r="C20" s="1502">
        <v>5.9250919069960151E-3</v>
      </c>
      <c r="D20" s="1489"/>
      <c r="E20" s="1489"/>
      <c r="F20" s="1503"/>
    </row>
    <row r="21" spans="1:14" ht="15.75" thickBot="1" x14ac:dyDescent="0.3">
      <c r="A21" s="1494" t="s">
        <v>1833</v>
      </c>
      <c r="B21" s="1501">
        <v>743001.27897240012</v>
      </c>
      <c r="C21" s="1502">
        <v>2.5054502356365388E-2</v>
      </c>
      <c r="D21" s="1489"/>
      <c r="E21" s="1489"/>
    </row>
    <row r="22" spans="1:14" ht="15.75" customHeight="1" thickBot="1" x14ac:dyDescent="0.3">
      <c r="A22" s="1477" t="s">
        <v>1390</v>
      </c>
      <c r="B22" s="1505">
        <f>SUM(B7:B21)</f>
        <v>29655399.592625793</v>
      </c>
      <c r="C22" s="1597">
        <f>SUM(C7:C21)</f>
        <v>1</v>
      </c>
      <c r="E22" s="1489"/>
    </row>
    <row r="23" spans="1:14" ht="5.25" customHeight="1" x14ac:dyDescent="0.25">
      <c r="A23" s="1480"/>
      <c r="B23" s="1480"/>
      <c r="C23" s="1480"/>
    </row>
    <row r="24" spans="1:14" x14ac:dyDescent="0.25">
      <c r="A24" s="448" t="s">
        <v>1835</v>
      </c>
      <c r="B24" s="448"/>
      <c r="C24" s="448"/>
    </row>
    <row r="25" spans="1:14" x14ac:dyDescent="0.25">
      <c r="A25" s="448"/>
    </row>
    <row r="26" spans="1:14" x14ac:dyDescent="0.25">
      <c r="A26" s="1380"/>
    </row>
    <row r="27" spans="1:14" x14ac:dyDescent="0.25">
      <c r="A27" s="1489"/>
      <c r="B27" s="1500"/>
      <c r="C27" s="1500"/>
      <c r="D27" s="1500"/>
      <c r="E27" s="1500"/>
      <c r="F27" s="1500"/>
      <c r="G27" s="1500"/>
      <c r="H27" s="1500"/>
      <c r="I27" s="1500"/>
      <c r="J27" s="1500"/>
      <c r="K27" s="1500"/>
      <c r="L27" s="1500"/>
      <c r="M27" s="1500"/>
      <c r="N27" s="1492"/>
    </row>
    <row r="28" spans="1:14" x14ac:dyDescent="0.25">
      <c r="A28" s="1489"/>
      <c r="B28" s="1500"/>
      <c r="C28" s="1500"/>
      <c r="D28" s="1500"/>
      <c r="E28" s="1500"/>
      <c r="F28" s="1500"/>
      <c r="G28" s="1500"/>
      <c r="H28" s="1500"/>
      <c r="I28" s="1500"/>
      <c r="J28" s="1500"/>
      <c r="K28" s="1500"/>
      <c r="L28" s="1500"/>
      <c r="M28" s="1500"/>
      <c r="N28" s="1492"/>
    </row>
    <row r="29" spans="1:14" x14ac:dyDescent="0.25">
      <c r="A29" s="1489"/>
      <c r="B29" s="1500"/>
      <c r="C29" s="1500"/>
      <c r="D29" s="1500"/>
      <c r="E29" s="1500"/>
      <c r="F29" s="1500"/>
      <c r="G29" s="1500"/>
      <c r="H29" s="1500"/>
      <c r="I29" s="1500"/>
      <c r="J29" s="1500"/>
      <c r="K29" s="1500"/>
      <c r="L29" s="1500"/>
      <c r="M29" s="1500"/>
      <c r="N29" s="1492"/>
    </row>
    <row r="30" spans="1:14" x14ac:dyDescent="0.25">
      <c r="A30" s="1489"/>
      <c r="B30" s="1500"/>
      <c r="C30" s="1500"/>
      <c r="D30" s="1500"/>
      <c r="E30" s="1500"/>
      <c r="F30" s="1500"/>
      <c r="G30" s="1500"/>
      <c r="H30" s="1500"/>
      <c r="I30" s="1500"/>
      <c r="J30" s="1500"/>
      <c r="K30" s="1500"/>
      <c r="L30" s="1500"/>
      <c r="M30" s="1500"/>
      <c r="N30" s="1492"/>
    </row>
    <row r="31" spans="1:14" x14ac:dyDescent="0.25">
      <c r="A31" s="1489"/>
      <c r="B31" s="1500"/>
      <c r="C31" s="1500"/>
      <c r="D31" s="1500"/>
      <c r="E31" s="1500"/>
      <c r="F31" s="1500"/>
      <c r="G31" s="1500"/>
      <c r="H31" s="1500"/>
      <c r="I31" s="1500"/>
      <c r="J31" s="1500"/>
      <c r="K31" s="1500"/>
      <c r="L31" s="1500"/>
      <c r="M31" s="1500"/>
      <c r="N31" s="1492"/>
    </row>
    <row r="32" spans="1:14" x14ac:dyDescent="0.25">
      <c r="A32" s="1489"/>
      <c r="B32" s="1500"/>
      <c r="C32" s="1500"/>
      <c r="D32" s="1500"/>
      <c r="E32" s="1500"/>
      <c r="F32" s="1500"/>
      <c r="G32" s="1500"/>
      <c r="H32" s="1500"/>
      <c r="I32" s="1500"/>
      <c r="J32" s="1500"/>
      <c r="K32" s="1500"/>
      <c r="L32" s="1500"/>
      <c r="M32" s="1500"/>
      <c r="N32" s="1492"/>
    </row>
    <row r="33" spans="1:15" x14ac:dyDescent="0.25">
      <c r="A33" s="1489"/>
      <c r="B33" s="1500"/>
      <c r="C33" s="1500"/>
      <c r="D33" s="1500"/>
      <c r="E33" s="1500"/>
      <c r="F33" s="1500"/>
      <c r="G33" s="1500"/>
      <c r="H33" s="1500"/>
      <c r="I33" s="1500"/>
      <c r="J33" s="1500"/>
      <c r="K33" s="1500"/>
      <c r="L33" s="1500"/>
      <c r="M33" s="1500"/>
      <c r="N33" s="1492"/>
    </row>
    <row r="34" spans="1:15" x14ac:dyDescent="0.25">
      <c r="A34" s="1489"/>
      <c r="B34" s="1500"/>
      <c r="C34" s="1500"/>
      <c r="D34" s="1500"/>
      <c r="E34" s="1500"/>
      <c r="F34" s="1500"/>
      <c r="G34" s="1500"/>
      <c r="H34" s="1500"/>
      <c r="I34" s="1500"/>
      <c r="J34" s="1500"/>
      <c r="K34" s="1500"/>
      <c r="L34" s="1500"/>
      <c r="M34" s="1500"/>
      <c r="N34" s="1492"/>
    </row>
    <row r="35" spans="1:15" x14ac:dyDescent="0.25">
      <c r="A35" s="1489"/>
      <c r="B35" s="1500"/>
      <c r="C35" s="1500"/>
      <c r="D35" s="1500"/>
      <c r="E35" s="1500"/>
      <c r="F35" s="1500"/>
      <c r="G35" s="1500"/>
      <c r="H35" s="1500"/>
      <c r="I35" s="1500"/>
      <c r="J35" s="1500"/>
      <c r="K35" s="1500"/>
      <c r="L35" s="1500"/>
      <c r="M35" s="1500"/>
      <c r="N35" s="1492"/>
    </row>
    <row r="36" spans="1:15" x14ac:dyDescent="0.25">
      <c r="A36" s="1489"/>
      <c r="B36" s="1500"/>
      <c r="C36" s="1500"/>
      <c r="D36" s="1500"/>
      <c r="E36" s="1500"/>
      <c r="F36" s="1500"/>
      <c r="G36" s="1500"/>
      <c r="H36" s="1500"/>
      <c r="I36" s="1500"/>
      <c r="J36" s="1500"/>
      <c r="K36" s="1500"/>
      <c r="L36" s="1500"/>
      <c r="M36" s="1500"/>
      <c r="N36" s="1492"/>
    </row>
    <row r="37" spans="1:15" x14ac:dyDescent="0.25">
      <c r="A37" s="1489"/>
      <c r="B37" s="1500"/>
      <c r="C37" s="1500"/>
      <c r="D37" s="1500"/>
      <c r="E37" s="1500"/>
      <c r="F37" s="1500"/>
      <c r="G37" s="1500"/>
      <c r="H37" s="1500"/>
      <c r="I37" s="1500"/>
      <c r="J37" s="1500"/>
      <c r="K37" s="1500"/>
      <c r="L37" s="1500"/>
      <c r="M37" s="1500"/>
      <c r="N37" s="1492"/>
    </row>
    <row r="38" spans="1:15" x14ac:dyDescent="0.25">
      <c r="A38" s="1489"/>
      <c r="B38" s="1500"/>
      <c r="C38" s="1500"/>
      <c r="D38" s="1500"/>
      <c r="E38" s="1500"/>
      <c r="F38" s="1500"/>
      <c r="G38" s="1500"/>
      <c r="H38" s="1500"/>
      <c r="I38" s="1500"/>
      <c r="J38" s="1500"/>
      <c r="K38" s="1500"/>
      <c r="L38" s="1500"/>
      <c r="M38" s="1500"/>
      <c r="N38" s="1492"/>
    </row>
    <row r="39" spans="1:15" x14ac:dyDescent="0.25">
      <c r="A39" s="1489"/>
      <c r="B39" s="1500"/>
      <c r="C39" s="1500"/>
      <c r="D39" s="1500"/>
      <c r="E39" s="1500"/>
      <c r="F39" s="1500"/>
      <c r="G39" s="1500"/>
      <c r="H39" s="1500"/>
      <c r="I39" s="1500"/>
      <c r="J39" s="1500"/>
      <c r="K39" s="1500"/>
      <c r="L39" s="1500"/>
      <c r="M39" s="1500"/>
      <c r="N39" s="1492"/>
    </row>
    <row r="40" spans="1:15" x14ac:dyDescent="0.25">
      <c r="A40" s="1489"/>
      <c r="B40" s="1500"/>
      <c r="C40" s="1500"/>
      <c r="D40" s="1500"/>
      <c r="E40" s="1500"/>
      <c r="F40" s="1500"/>
      <c r="G40" s="1500"/>
      <c r="H40" s="1500"/>
      <c r="I40" s="1500"/>
      <c r="J40" s="1500"/>
      <c r="K40" s="1500"/>
      <c r="L40" s="1500"/>
      <c r="M40" s="1500"/>
      <c r="N40" s="1492"/>
    </row>
    <row r="41" spans="1:15" x14ac:dyDescent="0.25">
      <c r="A41" s="1489"/>
      <c r="B41" s="1500"/>
      <c r="C41" s="1500"/>
      <c r="D41" s="1500"/>
      <c r="E41" s="1500"/>
      <c r="F41" s="1500"/>
      <c r="G41" s="1500"/>
      <c r="H41" s="1500"/>
      <c r="I41" s="1500"/>
      <c r="J41" s="1500"/>
      <c r="K41" s="1500"/>
      <c r="L41" s="1500"/>
      <c r="M41" s="1500"/>
      <c r="N41" s="1492"/>
    </row>
    <row r="42" spans="1:15" x14ac:dyDescent="0.25">
      <c r="A42" s="1489"/>
      <c r="B42" s="1500"/>
      <c r="C42" s="1500"/>
      <c r="D42" s="1500"/>
      <c r="E42" s="1500"/>
      <c r="F42" s="1500"/>
      <c r="G42" s="1500"/>
      <c r="H42" s="1500"/>
      <c r="I42" s="1500"/>
      <c r="J42" s="1500"/>
      <c r="K42" s="1500"/>
      <c r="L42" s="1500"/>
      <c r="M42" s="1500"/>
      <c r="N42" s="1492"/>
    </row>
    <row r="43" spans="1:15" x14ac:dyDescent="0.25">
      <c r="A43" s="1500"/>
      <c r="B43" s="1500"/>
      <c r="C43" s="1500"/>
      <c r="D43" s="1500"/>
      <c r="E43" s="1500"/>
      <c r="F43" s="1500"/>
      <c r="G43" s="1500"/>
      <c r="H43" s="1500"/>
      <c r="I43" s="1500"/>
      <c r="J43" s="1500"/>
      <c r="K43" s="1500"/>
      <c r="L43" s="1500"/>
      <c r="M43" s="1500"/>
      <c r="N43" s="1500"/>
      <c r="O43" s="1500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showGridLines="0" topLeftCell="A7" workbookViewId="0">
      <selection activeCell="A51" sqref="A51:B51"/>
    </sheetView>
  </sheetViews>
  <sheetFormatPr baseColWidth="10" defaultColWidth="9.140625" defaultRowHeight="12.75" x14ac:dyDescent="0.2"/>
  <cols>
    <col min="1" max="1" width="76" style="6" customWidth="1"/>
    <col min="2" max="2" width="11" style="6" customWidth="1"/>
    <col min="3" max="3" width="12.7109375" style="6" bestFit="1" customWidth="1"/>
    <col min="4" max="4" width="9.140625" style="6"/>
    <col min="5" max="5" width="34.5703125" style="6" customWidth="1"/>
    <col min="6" max="6" width="76.85546875" style="6" bestFit="1" customWidth="1"/>
    <col min="7" max="16384" width="9.140625" style="6"/>
  </cols>
  <sheetData>
    <row r="1" spans="1:7" ht="19.5" customHeight="1" x14ac:dyDescent="0.25">
      <c r="A1" s="1748" t="s">
        <v>1311</v>
      </c>
      <c r="B1" s="1748"/>
    </row>
    <row r="2" spans="1:7" ht="15.75" x14ac:dyDescent="0.25">
      <c r="A2" s="1749" t="s">
        <v>1586</v>
      </c>
      <c r="B2" s="1749"/>
    </row>
    <row r="3" spans="1:7" ht="15.75" x14ac:dyDescent="0.25">
      <c r="A3" s="1748" t="s">
        <v>1218</v>
      </c>
      <c r="B3" s="1748"/>
    </row>
    <row r="4" spans="1:7" ht="6.75" customHeight="1" x14ac:dyDescent="0.2">
      <c r="A4" s="1506"/>
      <c r="B4" s="1507"/>
    </row>
    <row r="5" spans="1:7" x14ac:dyDescent="0.2">
      <c r="A5" s="1508" t="s">
        <v>1134</v>
      </c>
      <c r="B5" s="1509">
        <v>74034.156940000001</v>
      </c>
      <c r="C5" s="7"/>
      <c r="D5" s="1510"/>
      <c r="F5" s="1511"/>
      <c r="G5" s="1512"/>
    </row>
    <row r="6" spans="1:7" x14ac:dyDescent="0.2">
      <c r="A6" s="1376" t="s">
        <v>1313</v>
      </c>
      <c r="B6" s="1513">
        <v>3479.30125</v>
      </c>
      <c r="F6" s="1514"/>
      <c r="G6" s="1512"/>
    </row>
    <row r="7" spans="1:7" ht="25.5" x14ac:dyDescent="0.2">
      <c r="A7" s="1376" t="s">
        <v>1314</v>
      </c>
      <c r="B7" s="1513">
        <v>0</v>
      </c>
      <c r="F7" s="1514"/>
      <c r="G7" s="1512"/>
    </row>
    <row r="8" spans="1:7" x14ac:dyDescent="0.2">
      <c r="A8" s="1376" t="s">
        <v>1315</v>
      </c>
      <c r="B8" s="1513">
        <v>0</v>
      </c>
      <c r="F8" s="1514"/>
      <c r="G8" s="1512"/>
    </row>
    <row r="9" spans="1:7" ht="15" customHeight="1" x14ac:dyDescent="0.2">
      <c r="A9" s="1376" t="s">
        <v>1316</v>
      </c>
      <c r="B9" s="1513">
        <v>19738.493320000001</v>
      </c>
      <c r="F9" s="1514"/>
      <c r="G9" s="1512"/>
    </row>
    <row r="10" spans="1:7" x14ac:dyDescent="0.2">
      <c r="A10" s="1376" t="s">
        <v>1317</v>
      </c>
      <c r="B10" s="1513">
        <v>642.63680999999997</v>
      </c>
      <c r="F10" s="1514"/>
      <c r="G10" s="1512"/>
    </row>
    <row r="11" spans="1:7" x14ac:dyDescent="0.2">
      <c r="A11" s="1376" t="s">
        <v>1318</v>
      </c>
      <c r="B11" s="1513">
        <v>31.416730000000001</v>
      </c>
      <c r="F11" s="1514"/>
      <c r="G11" s="1512"/>
    </row>
    <row r="12" spans="1:7" x14ac:dyDescent="0.2">
      <c r="A12" s="1376" t="s">
        <v>1319</v>
      </c>
      <c r="B12" s="1513">
        <v>516.05790999999999</v>
      </c>
      <c r="F12" s="1514"/>
      <c r="G12" s="1512"/>
    </row>
    <row r="13" spans="1:7" x14ac:dyDescent="0.2">
      <c r="A13" s="1376" t="s">
        <v>1320</v>
      </c>
      <c r="B13" s="1513">
        <v>0</v>
      </c>
      <c r="F13" s="1514"/>
      <c r="G13" s="1512"/>
    </row>
    <row r="14" spans="1:7" x14ac:dyDescent="0.2">
      <c r="A14" s="1376" t="s">
        <v>1321</v>
      </c>
      <c r="B14" s="1513">
        <v>29329.909030000003</v>
      </c>
      <c r="F14" s="1514"/>
      <c r="G14" s="1512"/>
    </row>
    <row r="15" spans="1:7" x14ac:dyDescent="0.2">
      <c r="A15" s="1376" t="s">
        <v>1322</v>
      </c>
      <c r="B15" s="1513">
        <v>0</v>
      </c>
      <c r="F15" s="1514"/>
      <c r="G15" s="1512"/>
    </row>
    <row r="16" spans="1:7" x14ac:dyDescent="0.2">
      <c r="A16" s="1376" t="s">
        <v>1323</v>
      </c>
      <c r="B16" s="1513">
        <v>18914.120260000003</v>
      </c>
      <c r="F16" s="1514"/>
      <c r="G16" s="1512"/>
    </row>
    <row r="17" spans="1:7" x14ac:dyDescent="0.2">
      <c r="A17" s="1376" t="s">
        <v>1324</v>
      </c>
      <c r="B17" s="1513">
        <v>1143.3468199999998</v>
      </c>
      <c r="F17" s="1514"/>
      <c r="G17" s="1512"/>
    </row>
    <row r="18" spans="1:7" x14ac:dyDescent="0.2">
      <c r="A18" s="1376" t="s">
        <v>1325</v>
      </c>
      <c r="B18" s="1513">
        <v>238.8748099999996</v>
      </c>
      <c r="F18" s="1514"/>
      <c r="G18" s="1512"/>
    </row>
    <row r="19" spans="1:7" x14ac:dyDescent="0.2">
      <c r="A19" s="593" t="s">
        <v>1184</v>
      </c>
      <c r="B19" s="1515">
        <v>0</v>
      </c>
      <c r="F19" s="1516"/>
      <c r="G19" s="1517"/>
    </row>
    <row r="20" spans="1:7" x14ac:dyDescent="0.2">
      <c r="A20" s="1518" t="s">
        <v>1365</v>
      </c>
      <c r="B20" s="1515">
        <v>86636.241330000004</v>
      </c>
      <c r="F20" s="1519"/>
      <c r="G20" s="1512"/>
    </row>
    <row r="21" spans="1:7" x14ac:dyDescent="0.2">
      <c r="A21" s="1518"/>
      <c r="B21" s="1520"/>
    </row>
    <row r="22" spans="1:7" x14ac:dyDescent="0.2">
      <c r="A22" s="1508" t="s">
        <v>1153</v>
      </c>
      <c r="B22" s="1509">
        <v>12292.41912</v>
      </c>
    </row>
    <row r="23" spans="1:7" x14ac:dyDescent="0.2">
      <c r="A23" s="1376" t="s">
        <v>1327</v>
      </c>
      <c r="B23" s="1513">
        <v>0</v>
      </c>
    </row>
    <row r="24" spans="1:7" x14ac:dyDescent="0.2">
      <c r="A24" s="1376" t="s">
        <v>1328</v>
      </c>
      <c r="B24" s="1513">
        <v>0</v>
      </c>
    </row>
    <row r="25" spans="1:7" x14ac:dyDescent="0.2">
      <c r="A25" s="1376" t="s">
        <v>1329</v>
      </c>
      <c r="B25" s="1513">
        <v>4587.7606000000005</v>
      </c>
    </row>
    <row r="26" spans="1:7" x14ac:dyDescent="0.2">
      <c r="A26" s="1376" t="s">
        <v>1330</v>
      </c>
      <c r="B26" s="1513">
        <v>572.54844000000003</v>
      </c>
    </row>
    <row r="27" spans="1:7" x14ac:dyDescent="0.2">
      <c r="A27" s="1376" t="s">
        <v>1331</v>
      </c>
      <c r="B27" s="1513">
        <v>3276.6985700000005</v>
      </c>
    </row>
    <row r="28" spans="1:7" x14ac:dyDescent="0.2">
      <c r="A28" s="1376" t="s">
        <v>1332</v>
      </c>
      <c r="B28" s="1513">
        <v>3786.2635699999996</v>
      </c>
    </row>
    <row r="29" spans="1:7" x14ac:dyDescent="0.2">
      <c r="A29" s="1376" t="s">
        <v>1333</v>
      </c>
      <c r="B29" s="1513">
        <v>0</v>
      </c>
    </row>
    <row r="30" spans="1:7" x14ac:dyDescent="0.2">
      <c r="A30" s="1376" t="s">
        <v>1334</v>
      </c>
      <c r="B30" s="1513">
        <v>0</v>
      </c>
    </row>
    <row r="31" spans="1:7" x14ac:dyDescent="0.2">
      <c r="A31" s="1376" t="s">
        <v>1335</v>
      </c>
      <c r="B31" s="1513">
        <v>69.147940000000006</v>
      </c>
    </row>
    <row r="32" spans="1:7" x14ac:dyDescent="0.2">
      <c r="A32" s="1376" t="s">
        <v>1336</v>
      </c>
      <c r="B32" s="1513">
        <v>0</v>
      </c>
    </row>
    <row r="33" spans="1:6" x14ac:dyDescent="0.2">
      <c r="A33" s="1376"/>
      <c r="B33" s="1513">
        <v>0</v>
      </c>
    </row>
    <row r="34" spans="1:6" x14ac:dyDescent="0.2">
      <c r="A34" s="1508" t="s">
        <v>1338</v>
      </c>
      <c r="B34" s="1509">
        <v>61741.737819999995</v>
      </c>
      <c r="C34" s="1510"/>
    </row>
    <row r="35" spans="1:6" x14ac:dyDescent="0.2">
      <c r="A35" s="1376" t="s">
        <v>1339</v>
      </c>
      <c r="B35" s="1513">
        <v>48995.199999999997</v>
      </c>
      <c r="C35" s="1510"/>
      <c r="E35" s="1514"/>
      <c r="F35" s="1512"/>
    </row>
    <row r="36" spans="1:6" x14ac:dyDescent="0.2">
      <c r="A36" s="1376" t="s">
        <v>1340</v>
      </c>
      <c r="B36" s="1513">
        <v>0</v>
      </c>
      <c r="E36" s="1514"/>
      <c r="F36" s="1512"/>
    </row>
    <row r="37" spans="1:6" x14ac:dyDescent="0.2">
      <c r="A37" s="1376" t="s">
        <v>1367</v>
      </c>
      <c r="B37" s="1513">
        <v>0</v>
      </c>
      <c r="E37" s="1514"/>
      <c r="F37" s="1512"/>
    </row>
    <row r="38" spans="1:6" x14ac:dyDescent="0.2">
      <c r="A38" s="1376" t="s">
        <v>1341</v>
      </c>
      <c r="B38" s="1513">
        <v>2400.6376600000003</v>
      </c>
      <c r="E38" s="1514"/>
      <c r="F38" s="1512"/>
    </row>
    <row r="39" spans="1:6" x14ac:dyDescent="0.2">
      <c r="A39" s="1376" t="s">
        <v>1506</v>
      </c>
      <c r="B39" s="1513">
        <v>10345.900160000001</v>
      </c>
      <c r="E39" s="1514"/>
      <c r="F39" s="1512"/>
    </row>
    <row r="40" spans="1:6" x14ac:dyDescent="0.2">
      <c r="A40" s="1376" t="s">
        <v>1507</v>
      </c>
      <c r="B40" s="1513">
        <v>0</v>
      </c>
    </row>
    <row r="41" spans="1:6" x14ac:dyDescent="0.2">
      <c r="A41" s="1376" t="s">
        <v>1508</v>
      </c>
      <c r="B41" s="1513">
        <v>0</v>
      </c>
    </row>
    <row r="42" spans="1:6" x14ac:dyDescent="0.2">
      <c r="A42" s="1518" t="s">
        <v>1182</v>
      </c>
      <c r="B42" s="1521">
        <v>74034.156940000001</v>
      </c>
      <c r="C42" s="1522"/>
    </row>
    <row r="43" spans="1:6" x14ac:dyDescent="0.2">
      <c r="A43" s="1518" t="s">
        <v>1344</v>
      </c>
      <c r="B43" s="1515">
        <v>0</v>
      </c>
    </row>
    <row r="44" spans="1:6" x14ac:dyDescent="0.2">
      <c r="A44" s="1518" t="s">
        <v>1345</v>
      </c>
      <c r="B44" s="1515">
        <v>86636.241330000004</v>
      </c>
    </row>
    <row r="45" spans="1:6" ht="3.75" customHeight="1" x14ac:dyDescent="0.2">
      <c r="A45" s="1523"/>
      <c r="B45" s="1524"/>
    </row>
    <row r="46" spans="1:6" x14ac:dyDescent="0.2">
      <c r="A46" s="1514"/>
      <c r="B46" s="1525"/>
    </row>
    <row r="47" spans="1:6" x14ac:dyDescent="0.2">
      <c r="A47" s="1526"/>
      <c r="B47" s="601"/>
    </row>
    <row r="48" spans="1:6" x14ac:dyDescent="0.2">
      <c r="A48" s="1526"/>
      <c r="B48" s="601"/>
    </row>
    <row r="49" spans="1:2" ht="15.75" x14ac:dyDescent="0.25">
      <c r="A49" s="1748" t="s">
        <v>1346</v>
      </c>
      <c r="B49" s="1748"/>
    </row>
    <row r="50" spans="1:2" ht="15.75" x14ac:dyDescent="0.25">
      <c r="A50" s="1749" t="s">
        <v>1586</v>
      </c>
      <c r="B50" s="1749"/>
    </row>
    <row r="51" spans="1:2" ht="15.75" x14ac:dyDescent="0.25">
      <c r="A51" s="1748" t="s">
        <v>1218</v>
      </c>
      <c r="B51" s="1748"/>
    </row>
    <row r="52" spans="1:2" x14ac:dyDescent="0.2">
      <c r="A52" s="1527" t="s">
        <v>1191</v>
      </c>
      <c r="B52" s="1513">
        <v>4886.5161600000001</v>
      </c>
    </row>
    <row r="53" spans="1:2" x14ac:dyDescent="0.2">
      <c r="A53" s="1527" t="s">
        <v>1349</v>
      </c>
      <c r="B53" s="1513">
        <v>145.69029999999998</v>
      </c>
    </row>
    <row r="54" spans="1:2" x14ac:dyDescent="0.2">
      <c r="A54" s="1508" t="s">
        <v>1245</v>
      </c>
      <c r="B54" s="1509">
        <v>4740.8258599999999</v>
      </c>
    </row>
    <row r="55" spans="1:2" x14ac:dyDescent="0.2">
      <c r="A55" s="1527" t="s">
        <v>1347</v>
      </c>
      <c r="B55" s="1513">
        <v>2790.0665300000001</v>
      </c>
    </row>
    <row r="56" spans="1:2" x14ac:dyDescent="0.2">
      <c r="A56" s="1527" t="s">
        <v>1369</v>
      </c>
      <c r="B56" s="1513">
        <v>0</v>
      </c>
    </row>
    <row r="57" spans="1:2" x14ac:dyDescent="0.2">
      <c r="A57" s="1508" t="s">
        <v>1246</v>
      </c>
      <c r="B57" s="1509">
        <v>7530.89239</v>
      </c>
    </row>
    <row r="58" spans="1:2" x14ac:dyDescent="0.2">
      <c r="A58" s="1527" t="s">
        <v>1368</v>
      </c>
      <c r="B58" s="1513">
        <v>0</v>
      </c>
    </row>
    <row r="59" spans="1:2" x14ac:dyDescent="0.2">
      <c r="A59" s="1527" t="s">
        <v>1511</v>
      </c>
      <c r="B59" s="1513">
        <v>1.4749000000000001</v>
      </c>
    </row>
    <row r="60" spans="1:2" x14ac:dyDescent="0.2">
      <c r="A60" s="1508" t="s">
        <v>1583</v>
      </c>
      <c r="B60" s="1509">
        <v>7529.4174899999998</v>
      </c>
    </row>
    <row r="61" spans="1:2" x14ac:dyDescent="0.2">
      <c r="A61" s="1527" t="s">
        <v>1512</v>
      </c>
      <c r="B61" s="1513">
        <v>5265.7655700000005</v>
      </c>
    </row>
    <row r="62" spans="1:2" x14ac:dyDescent="0.2">
      <c r="A62" s="1508" t="s">
        <v>1244</v>
      </c>
      <c r="B62" s="1509">
        <v>2263.6519199999993</v>
      </c>
    </row>
    <row r="63" spans="1:2" x14ac:dyDescent="0.2">
      <c r="A63" s="1527" t="s">
        <v>1198</v>
      </c>
      <c r="B63" s="1513">
        <v>185.06263000000001</v>
      </c>
    </row>
    <row r="64" spans="1:2" x14ac:dyDescent="0.2">
      <c r="A64" s="1527" t="s">
        <v>1350</v>
      </c>
      <c r="B64" s="1513">
        <v>11.759210000000001</v>
      </c>
    </row>
    <row r="65" spans="1:3" x14ac:dyDescent="0.2">
      <c r="A65" s="1508" t="s">
        <v>1513</v>
      </c>
      <c r="B65" s="1509">
        <v>2436.9553399999991</v>
      </c>
    </row>
    <row r="66" spans="1:3" ht="25.5" x14ac:dyDescent="0.2">
      <c r="A66" s="1527" t="s">
        <v>1348</v>
      </c>
      <c r="B66" s="1513">
        <v>8.5248999999999988</v>
      </c>
    </row>
    <row r="67" spans="1:3" ht="25.5" x14ac:dyDescent="0.2">
      <c r="A67" s="1527" t="s">
        <v>1351</v>
      </c>
      <c r="B67" s="1513">
        <v>9.2591999999999999</v>
      </c>
    </row>
    <row r="68" spans="1:3" x14ac:dyDescent="0.2">
      <c r="A68" s="1508" t="s">
        <v>1514</v>
      </c>
      <c r="B68" s="1509">
        <v>2436.221039999999</v>
      </c>
    </row>
    <row r="69" spans="1:3" x14ac:dyDescent="0.2">
      <c r="A69" s="1527" t="s">
        <v>1370</v>
      </c>
      <c r="B69" s="1513">
        <v>0</v>
      </c>
    </row>
    <row r="70" spans="1:3" x14ac:dyDescent="0.2">
      <c r="A70" s="1508" t="s">
        <v>1584</v>
      </c>
      <c r="B70" s="1509">
        <v>2436.221039999999</v>
      </c>
    </row>
    <row r="71" spans="1:3" ht="5.25" customHeight="1" x14ac:dyDescent="0.2">
      <c r="A71" s="1528"/>
      <c r="B71" s="1528"/>
      <c r="C71" s="1529"/>
    </row>
    <row r="72" spans="1:3" x14ac:dyDescent="0.2">
      <c r="A72" s="1530"/>
      <c r="B72" s="1525"/>
    </row>
  </sheetData>
  <mergeCells count="6">
    <mergeCell ref="A51:B51"/>
    <mergeCell ref="A1:B1"/>
    <mergeCell ref="A2:B2"/>
    <mergeCell ref="A3:B3"/>
    <mergeCell ref="A49:B49"/>
    <mergeCell ref="A50:B50"/>
  </mergeCells>
  <conditionalFormatting sqref="A70">
    <cfRule type="cellIs" dxfId="26" priority="4" stopIfTrue="1" operator="equal">
      <formula>0</formula>
    </cfRule>
  </conditionalFormatting>
  <conditionalFormatting sqref="A34">
    <cfRule type="cellIs" dxfId="25" priority="1" stopIfTrue="1" operator="equal">
      <formula>0</formula>
    </cfRule>
  </conditionalFormatting>
  <conditionalFormatting sqref="A54">
    <cfRule type="cellIs" dxfId="24" priority="10" stopIfTrue="1" operator="equal">
      <formula>0</formula>
    </cfRule>
  </conditionalFormatting>
  <conditionalFormatting sqref="A57">
    <cfRule type="cellIs" dxfId="23" priority="9" stopIfTrue="1" operator="equal">
      <formula>0</formula>
    </cfRule>
  </conditionalFormatting>
  <conditionalFormatting sqref="A60">
    <cfRule type="cellIs" dxfId="22" priority="8" stopIfTrue="1" operator="equal">
      <formula>0</formula>
    </cfRule>
  </conditionalFormatting>
  <conditionalFormatting sqref="A62">
    <cfRule type="cellIs" dxfId="21" priority="7" stopIfTrue="1" operator="equal">
      <formula>0</formula>
    </cfRule>
  </conditionalFormatting>
  <conditionalFormatting sqref="A65">
    <cfRule type="cellIs" dxfId="20" priority="6" stopIfTrue="1" operator="equal">
      <formula>0</formula>
    </cfRule>
  </conditionalFormatting>
  <conditionalFormatting sqref="A68">
    <cfRule type="cellIs" dxfId="19" priority="5" stopIfTrue="1" operator="equal">
      <formula>0</formula>
    </cfRule>
  </conditionalFormatting>
  <conditionalFormatting sqref="A5">
    <cfRule type="cellIs" dxfId="18" priority="3" stopIfTrue="1" operator="equal">
      <formula>0</formula>
    </cfRule>
  </conditionalFormatting>
  <conditionalFormatting sqref="A22">
    <cfRule type="cellIs" dxfId="17" priority="2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"/>
  <sheetViews>
    <sheetView showGridLines="0" zoomScale="85" zoomScaleNormal="85" workbookViewId="0">
      <selection activeCell="A5" sqref="A1:A1048576"/>
    </sheetView>
  </sheetViews>
  <sheetFormatPr baseColWidth="10" defaultColWidth="9.140625" defaultRowHeight="15" x14ac:dyDescent="0.25"/>
  <cols>
    <col min="1" max="1" width="8.140625" style="340" bestFit="1" customWidth="1"/>
    <col min="2" max="2" width="58.7109375" style="340" customWidth="1"/>
    <col min="3" max="3" width="16.85546875" style="340" customWidth="1"/>
    <col min="4" max="4" width="17.85546875" style="340" customWidth="1"/>
    <col min="5" max="5" width="17" style="340" customWidth="1"/>
    <col min="6" max="6" width="17.28515625" style="340" customWidth="1"/>
    <col min="7" max="7" width="16.5703125" style="340" customWidth="1"/>
    <col min="8" max="8" width="16" style="340" customWidth="1"/>
    <col min="9" max="9" width="16.85546875" style="340" customWidth="1"/>
    <col min="10" max="10" width="16.7109375" style="340" bestFit="1" customWidth="1"/>
    <col min="11" max="11" width="14.7109375" style="340" customWidth="1"/>
    <col min="12" max="13" width="16.7109375" style="340" bestFit="1" customWidth="1"/>
    <col min="14" max="17" width="14.7109375" style="340" customWidth="1"/>
    <col min="18" max="18" width="19.42578125" style="340" bestFit="1" customWidth="1"/>
    <col min="19" max="19" width="14.140625" style="340" bestFit="1" customWidth="1"/>
    <col min="20" max="28" width="9.140625" style="340"/>
    <col min="29" max="29" width="44.28515625" style="340" customWidth="1"/>
    <col min="30" max="16384" width="9.140625" style="340"/>
  </cols>
  <sheetData>
    <row r="1" spans="1:29" ht="15.75" x14ac:dyDescent="0.25">
      <c r="A1" s="2003" t="s">
        <v>1488</v>
      </c>
      <c r="B1" s="2003"/>
      <c r="C1" s="2003"/>
      <c r="D1" s="2003"/>
      <c r="E1" s="2003"/>
      <c r="F1" s="2003"/>
      <c r="G1" s="2003"/>
      <c r="H1" s="2003"/>
      <c r="I1" s="2003"/>
      <c r="J1" s="2003"/>
      <c r="K1" s="2003"/>
      <c r="L1" s="2003"/>
      <c r="M1" s="2003"/>
      <c r="N1" s="2003"/>
      <c r="O1" s="2003"/>
      <c r="P1" s="2003"/>
      <c r="Q1" s="2003"/>
      <c r="R1" s="2003"/>
    </row>
    <row r="2" spans="1:29" ht="15.75" x14ac:dyDescent="0.25">
      <c r="A2" s="2003" t="s">
        <v>1503</v>
      </c>
      <c r="B2" s="2003"/>
      <c r="C2" s="2003"/>
      <c r="D2" s="2003"/>
      <c r="E2" s="2003"/>
      <c r="F2" s="2003"/>
      <c r="G2" s="2003"/>
      <c r="H2" s="2003"/>
      <c r="I2" s="2003"/>
      <c r="J2" s="2003"/>
      <c r="K2" s="2003"/>
      <c r="L2" s="2003"/>
      <c r="M2" s="2003"/>
      <c r="N2" s="2003"/>
      <c r="O2" s="2003"/>
      <c r="P2" s="2003"/>
      <c r="Q2" s="2003"/>
      <c r="R2" s="2003"/>
    </row>
    <row r="3" spans="1:29" ht="15.75" x14ac:dyDescent="0.25">
      <c r="A3" s="2002" t="s">
        <v>1586</v>
      </c>
      <c r="B3" s="2002"/>
      <c r="C3" s="2002"/>
      <c r="D3" s="2002"/>
      <c r="E3" s="2002"/>
      <c r="F3" s="2002"/>
      <c r="G3" s="2002"/>
      <c r="H3" s="2002"/>
      <c r="I3" s="2002"/>
      <c r="J3" s="2002"/>
      <c r="K3" s="2002"/>
      <c r="L3" s="2002"/>
      <c r="M3" s="2002"/>
      <c r="N3" s="2002"/>
      <c r="O3" s="2002"/>
      <c r="P3" s="2002"/>
      <c r="Q3" s="2002"/>
      <c r="R3" s="2002"/>
    </row>
    <row r="4" spans="1:29" ht="15.75" x14ac:dyDescent="0.25">
      <c r="A4" s="2003" t="s">
        <v>1218</v>
      </c>
      <c r="B4" s="2003"/>
      <c r="C4" s="2003"/>
      <c r="D4" s="2003"/>
      <c r="E4" s="2003"/>
      <c r="F4" s="2003"/>
      <c r="G4" s="2003"/>
      <c r="H4" s="2003"/>
      <c r="I4" s="2003"/>
      <c r="J4" s="2003"/>
      <c r="K4" s="2003"/>
      <c r="L4" s="2003"/>
      <c r="M4" s="2003"/>
      <c r="N4" s="2003"/>
      <c r="O4" s="2003"/>
      <c r="P4" s="2003"/>
      <c r="Q4" s="2003"/>
      <c r="R4" s="2003"/>
    </row>
    <row r="5" spans="1:29" ht="1.5" customHeight="1" x14ac:dyDescent="0.25">
      <c r="A5" s="1531"/>
      <c r="B5" s="1531"/>
      <c r="C5" s="1532"/>
      <c r="D5" s="1532"/>
      <c r="E5" s="1532"/>
      <c r="F5" s="1532"/>
      <c r="G5" s="1532"/>
      <c r="H5" s="1532"/>
      <c r="I5" s="1532"/>
      <c r="J5" s="1532"/>
      <c r="K5" s="1532"/>
      <c r="L5" s="1532"/>
      <c r="M5" s="1532"/>
      <c r="N5" s="1532"/>
      <c r="O5" s="1532"/>
      <c r="P5" s="1532"/>
      <c r="Q5" s="1532"/>
      <c r="R5" s="1533"/>
    </row>
    <row r="6" spans="1:29" ht="14.25" customHeight="1" x14ac:dyDescent="0.25">
      <c r="A6" s="1534"/>
      <c r="B6" s="1534"/>
      <c r="C6" s="1535" t="s">
        <v>1489</v>
      </c>
      <c r="D6" s="1535" t="s">
        <v>1490</v>
      </c>
      <c r="E6" s="1535" t="s">
        <v>1412</v>
      </c>
      <c r="F6" s="1535" t="s">
        <v>1491</v>
      </c>
      <c r="G6" s="1535" t="s">
        <v>1492</v>
      </c>
      <c r="H6" s="1535" t="s">
        <v>1493</v>
      </c>
      <c r="I6" s="1535" t="s">
        <v>1495</v>
      </c>
      <c r="J6" s="1535" t="s">
        <v>1494</v>
      </c>
      <c r="K6" s="1535" t="s">
        <v>1496</v>
      </c>
      <c r="L6" s="1535" t="s">
        <v>1497</v>
      </c>
      <c r="M6" s="1535" t="s">
        <v>1498</v>
      </c>
      <c r="N6" s="1535" t="s">
        <v>1499</v>
      </c>
      <c r="O6" s="1535" t="s">
        <v>1500</v>
      </c>
      <c r="P6" s="1535" t="s">
        <v>1501</v>
      </c>
      <c r="Q6" s="1535" t="s">
        <v>1502</v>
      </c>
      <c r="R6" s="1536" t="s">
        <v>1</v>
      </c>
    </row>
    <row r="7" spans="1:29" ht="6" customHeight="1" x14ac:dyDescent="0.25">
      <c r="A7" s="377"/>
      <c r="B7" s="377"/>
      <c r="C7" s="1537"/>
      <c r="D7" s="1537"/>
      <c r="E7" s="1537"/>
      <c r="F7" s="1537"/>
      <c r="G7" s="1537"/>
      <c r="H7" s="1538"/>
      <c r="I7" s="1537"/>
      <c r="J7" s="1537"/>
      <c r="K7" s="1537"/>
      <c r="L7" s="1537"/>
      <c r="M7" s="1537"/>
      <c r="N7" s="1537"/>
      <c r="O7" s="1537"/>
      <c r="P7" s="1537"/>
      <c r="Q7" s="1538"/>
      <c r="R7" s="1391"/>
    </row>
    <row r="8" spans="1:29" x14ac:dyDescent="0.25">
      <c r="A8" s="382"/>
      <c r="B8" s="378" t="s">
        <v>1134</v>
      </c>
      <c r="C8" s="382"/>
      <c r="D8" s="382"/>
      <c r="E8" s="382"/>
      <c r="F8" s="382"/>
      <c r="G8" s="382"/>
      <c r="H8" s="1539"/>
      <c r="I8" s="382"/>
      <c r="J8" s="382"/>
      <c r="K8" s="382"/>
      <c r="L8" s="382"/>
      <c r="M8" s="381"/>
      <c r="N8" s="381"/>
      <c r="O8" s="381"/>
      <c r="P8" s="381"/>
      <c r="Q8" s="1370"/>
      <c r="R8" s="1370"/>
    </row>
    <row r="9" spans="1:29" ht="19.5" customHeight="1" x14ac:dyDescent="0.25">
      <c r="A9" s="376">
        <v>1010000</v>
      </c>
      <c r="B9" s="376" t="s">
        <v>1313</v>
      </c>
      <c r="C9" s="1540">
        <v>1720.6453399999998</v>
      </c>
      <c r="D9" s="1540">
        <v>1835.7693700000002</v>
      </c>
      <c r="E9" s="1540">
        <v>3383.1111000000001</v>
      </c>
      <c r="F9" s="1540">
        <v>9997.896209999999</v>
      </c>
      <c r="G9" s="1540">
        <v>8167.84328</v>
      </c>
      <c r="H9" s="1540">
        <v>10.23447</v>
      </c>
      <c r="I9" s="1540">
        <v>6000.87691</v>
      </c>
      <c r="J9" s="1540">
        <v>8626.8939600000012</v>
      </c>
      <c r="K9" s="1540">
        <v>696.36996999999997</v>
      </c>
      <c r="L9" s="1540">
        <v>1290.8433399999999</v>
      </c>
      <c r="M9" s="1540">
        <v>4132.8737699999992</v>
      </c>
      <c r="N9" s="1540">
        <v>25995.216509999998</v>
      </c>
      <c r="O9" s="1540">
        <v>4219.66464</v>
      </c>
      <c r="P9" s="1540">
        <v>2467.7660799999999</v>
      </c>
      <c r="Q9" s="1540">
        <v>193.64864</v>
      </c>
      <c r="R9" s="1540">
        <v>78739.653590000002</v>
      </c>
      <c r="S9" s="1541"/>
      <c r="T9" s="1373"/>
      <c r="AC9" s="1542"/>
    </row>
    <row r="10" spans="1:29" ht="30.75" customHeight="1" x14ac:dyDescent="0.25">
      <c r="A10" s="376">
        <v>1020000</v>
      </c>
      <c r="B10" s="376" t="s">
        <v>1816</v>
      </c>
      <c r="C10" s="1540">
        <v>0</v>
      </c>
      <c r="D10" s="1540">
        <v>4716.5244599999996</v>
      </c>
      <c r="E10" s="1540">
        <v>0</v>
      </c>
      <c r="F10" s="1540">
        <v>0</v>
      </c>
      <c r="G10" s="1540">
        <v>4422.6644800000004</v>
      </c>
      <c r="H10" s="1540">
        <v>0</v>
      </c>
      <c r="I10" s="1540">
        <v>14372.752040000001</v>
      </c>
      <c r="J10" s="1540">
        <v>0</v>
      </c>
      <c r="K10" s="1540">
        <v>239.30454999999998</v>
      </c>
      <c r="L10" s="1540">
        <v>20505.001599999996</v>
      </c>
      <c r="M10" s="1540">
        <v>5811.8434500000003</v>
      </c>
      <c r="N10" s="1540">
        <v>1151.9781200000002</v>
      </c>
      <c r="O10" s="1540">
        <v>0</v>
      </c>
      <c r="P10" s="1540">
        <v>2657.13564</v>
      </c>
      <c r="Q10" s="1540">
        <v>15451.789439999999</v>
      </c>
      <c r="R10" s="1540">
        <v>69328.99377999999</v>
      </c>
      <c r="S10" s="1541"/>
      <c r="T10" s="1373"/>
      <c r="AC10" s="1542"/>
    </row>
    <row r="11" spans="1:29" ht="19.5" customHeight="1" x14ac:dyDescent="0.25">
      <c r="A11" s="376">
        <v>1030000</v>
      </c>
      <c r="B11" s="376" t="s">
        <v>1817</v>
      </c>
      <c r="C11" s="1540">
        <v>0</v>
      </c>
      <c r="D11" s="1540">
        <v>0</v>
      </c>
      <c r="E11" s="1540">
        <v>1505.3560299999999</v>
      </c>
      <c r="F11" s="1540">
        <v>0</v>
      </c>
      <c r="G11" s="1540">
        <v>4010.9256299999997</v>
      </c>
      <c r="H11" s="1540">
        <v>0</v>
      </c>
      <c r="I11" s="1540">
        <v>0</v>
      </c>
      <c r="J11" s="1540">
        <v>0</v>
      </c>
      <c r="K11" s="1540">
        <v>40532.14776</v>
      </c>
      <c r="L11" s="1540">
        <v>10100.019900000001</v>
      </c>
      <c r="M11" s="1540">
        <v>0</v>
      </c>
      <c r="N11" s="1540">
        <v>0</v>
      </c>
      <c r="O11" s="1540">
        <v>2139.15913</v>
      </c>
      <c r="P11" s="1540">
        <v>26927.061409999998</v>
      </c>
      <c r="Q11" s="1540">
        <v>0</v>
      </c>
      <c r="R11" s="1540">
        <v>85214.669859999995</v>
      </c>
      <c r="S11" s="1541"/>
      <c r="T11" s="1373"/>
      <c r="AC11" s="1542"/>
    </row>
    <row r="12" spans="1:29" ht="25.5" customHeight="1" x14ac:dyDescent="0.25">
      <c r="A12" s="376">
        <v>1040000</v>
      </c>
      <c r="B12" s="376" t="s">
        <v>1818</v>
      </c>
      <c r="C12" s="1540">
        <v>0</v>
      </c>
      <c r="D12" s="1540">
        <v>0</v>
      </c>
      <c r="E12" s="1540">
        <v>0</v>
      </c>
      <c r="F12" s="1540">
        <v>0</v>
      </c>
      <c r="G12" s="1540">
        <v>0</v>
      </c>
      <c r="H12" s="1540">
        <v>17644.635599999998</v>
      </c>
      <c r="I12" s="1540">
        <v>246.58190999999997</v>
      </c>
      <c r="J12" s="1540">
        <v>1597.6191000000001</v>
      </c>
      <c r="K12" s="1540">
        <v>41102.958079999997</v>
      </c>
      <c r="L12" s="1540">
        <v>12144.683080000001</v>
      </c>
      <c r="M12" s="1540">
        <v>0</v>
      </c>
      <c r="N12" s="1540">
        <v>0</v>
      </c>
      <c r="O12" s="1540">
        <v>0</v>
      </c>
      <c r="P12" s="1540">
        <v>41148.123310000003</v>
      </c>
      <c r="Q12" s="1540">
        <v>32411.335589999999</v>
      </c>
      <c r="R12" s="1540">
        <v>146295.93667</v>
      </c>
      <c r="S12" s="1541"/>
      <c r="T12" s="1373"/>
      <c r="AC12" s="1542"/>
    </row>
    <row r="13" spans="1:29" ht="21" customHeight="1" x14ac:dyDescent="0.25">
      <c r="A13" s="376">
        <v>1070000</v>
      </c>
      <c r="B13" s="376" t="s">
        <v>1509</v>
      </c>
      <c r="C13" s="1540">
        <v>0</v>
      </c>
      <c r="D13" s="1540">
        <v>0</v>
      </c>
      <c r="E13" s="1540">
        <v>0</v>
      </c>
      <c r="F13" s="1540">
        <v>0</v>
      </c>
      <c r="G13" s="1540">
        <v>0</v>
      </c>
      <c r="H13" s="1540">
        <v>0</v>
      </c>
      <c r="I13" s="1540">
        <v>0</v>
      </c>
      <c r="J13" s="1540">
        <v>16.53463</v>
      </c>
      <c r="K13" s="1540">
        <v>714.2658100000001</v>
      </c>
      <c r="L13" s="1540">
        <v>0</v>
      </c>
      <c r="M13" s="1540">
        <v>0</v>
      </c>
      <c r="N13" s="1540">
        <v>0</v>
      </c>
      <c r="O13" s="1540">
        <v>500.45916999999997</v>
      </c>
      <c r="P13" s="1540">
        <v>0</v>
      </c>
      <c r="Q13" s="1540">
        <v>0</v>
      </c>
      <c r="R13" s="1540">
        <v>1231.2596100000001</v>
      </c>
      <c r="S13" s="1541"/>
      <c r="T13" s="1373"/>
      <c r="AC13" s="1542"/>
    </row>
    <row r="14" spans="1:29" x14ac:dyDescent="0.25">
      <c r="A14" s="376">
        <v>1080000</v>
      </c>
      <c r="B14" s="376" t="s">
        <v>1819</v>
      </c>
      <c r="C14" s="1540">
        <v>45.1008</v>
      </c>
      <c r="D14" s="1540">
        <v>4.8345499999999992</v>
      </c>
      <c r="E14" s="1540">
        <v>1505.3560299999999</v>
      </c>
      <c r="F14" s="1540">
        <v>3.5</v>
      </c>
      <c r="G14" s="1540">
        <v>4.8607100000000001</v>
      </c>
      <c r="H14" s="1540">
        <v>21.633939999999999</v>
      </c>
      <c r="I14" s="1540">
        <v>5381.92407</v>
      </c>
      <c r="J14" s="1540">
        <v>0</v>
      </c>
      <c r="K14" s="1540">
        <v>1832.9125300000001</v>
      </c>
      <c r="L14" s="1540">
        <v>2.0999999999912687E-4</v>
      </c>
      <c r="M14" s="1540">
        <v>234.61051</v>
      </c>
      <c r="N14" s="1540">
        <v>0</v>
      </c>
      <c r="O14" s="1540">
        <v>2752.7400300000004</v>
      </c>
      <c r="P14" s="1540">
        <v>229.28769</v>
      </c>
      <c r="Q14" s="1540">
        <v>0</v>
      </c>
      <c r="R14" s="1540">
        <v>12016.76107</v>
      </c>
      <c r="S14" s="1541"/>
      <c r="T14" s="1373"/>
      <c r="AC14" s="1542"/>
    </row>
    <row r="15" spans="1:29" x14ac:dyDescent="0.25">
      <c r="A15" s="376">
        <v>1090000</v>
      </c>
      <c r="B15" s="376" t="s">
        <v>1318</v>
      </c>
      <c r="C15" s="1540">
        <v>76.278080000000003</v>
      </c>
      <c r="D15" s="1540">
        <v>292.33206000000001</v>
      </c>
      <c r="E15" s="1540">
        <v>216.05597</v>
      </c>
      <c r="F15" s="1540">
        <v>588.75813000000005</v>
      </c>
      <c r="G15" s="1540">
        <v>568.55620999999996</v>
      </c>
      <c r="H15" s="1540">
        <v>615.64414999999997</v>
      </c>
      <c r="I15" s="1540">
        <v>1371.0215000000001</v>
      </c>
      <c r="J15" s="1540">
        <v>19.287950000000002</v>
      </c>
      <c r="K15" s="1540">
        <v>1008.3217999999999</v>
      </c>
      <c r="L15" s="1540">
        <v>1848.1837999999998</v>
      </c>
      <c r="M15" s="1540">
        <v>559.13864000000001</v>
      </c>
      <c r="N15" s="1540">
        <v>815.93993</v>
      </c>
      <c r="O15" s="1540">
        <v>229.54737</v>
      </c>
      <c r="P15" s="1540">
        <v>1257.8801299999998</v>
      </c>
      <c r="Q15" s="1540">
        <v>187.60551999999998</v>
      </c>
      <c r="R15" s="1540">
        <v>9654.5512399999989</v>
      </c>
      <c r="S15" s="1541"/>
      <c r="T15" s="1373"/>
      <c r="AC15" s="1542"/>
    </row>
    <row r="16" spans="1:29" x14ac:dyDescent="0.25">
      <c r="A16" s="376">
        <v>1100000</v>
      </c>
      <c r="B16" s="376" t="s">
        <v>1319</v>
      </c>
      <c r="C16" s="1540">
        <v>0</v>
      </c>
      <c r="D16" s="1540">
        <v>104.32741999999999</v>
      </c>
      <c r="E16" s="1540">
        <v>99.559619999999995</v>
      </c>
      <c r="F16" s="1540">
        <v>140.37333999999998</v>
      </c>
      <c r="G16" s="1540">
        <v>56.667790000000004</v>
      </c>
      <c r="H16" s="1540">
        <v>220.09445000000002</v>
      </c>
      <c r="I16" s="1540">
        <v>807.85316</v>
      </c>
      <c r="J16" s="1540">
        <v>182.91807</v>
      </c>
      <c r="K16" s="1540">
        <v>794.92426</v>
      </c>
      <c r="L16" s="1540">
        <v>1024.2447400000001</v>
      </c>
      <c r="M16" s="1540">
        <v>292.19517000000002</v>
      </c>
      <c r="N16" s="1540">
        <v>0</v>
      </c>
      <c r="O16" s="1540">
        <v>190.78435000000002</v>
      </c>
      <c r="P16" s="1540">
        <v>394.30790000000002</v>
      </c>
      <c r="Q16" s="1540">
        <v>192.02332000000001</v>
      </c>
      <c r="R16" s="1540">
        <v>4500.2735899999998</v>
      </c>
      <c r="S16" s="1541"/>
      <c r="T16" s="1373"/>
      <c r="AC16" s="1542"/>
    </row>
    <row r="17" spans="1:29" x14ac:dyDescent="0.25">
      <c r="A17" s="376">
        <v>1110000</v>
      </c>
      <c r="B17" s="376" t="s">
        <v>1320</v>
      </c>
      <c r="C17" s="1540">
        <v>0</v>
      </c>
      <c r="D17" s="1540">
        <v>4296.6954299999998</v>
      </c>
      <c r="E17" s="1540">
        <v>0</v>
      </c>
      <c r="F17" s="1540">
        <v>0</v>
      </c>
      <c r="G17" s="1540">
        <v>0</v>
      </c>
      <c r="H17" s="1540">
        <v>0</v>
      </c>
      <c r="I17" s="1540">
        <v>6119.9276300000001</v>
      </c>
      <c r="J17" s="1540">
        <v>2386.8443500000003</v>
      </c>
      <c r="K17" s="1540">
        <v>2.81494</v>
      </c>
      <c r="L17" s="1540">
        <v>0</v>
      </c>
      <c r="M17" s="1540">
        <v>3968.65263</v>
      </c>
      <c r="N17" s="1540">
        <v>0</v>
      </c>
      <c r="O17" s="1540">
        <v>1.3580000000000001</v>
      </c>
      <c r="P17" s="1540">
        <v>14773.70463</v>
      </c>
      <c r="Q17" s="1540">
        <v>0</v>
      </c>
      <c r="R17" s="1540">
        <v>31549.997610000002</v>
      </c>
      <c r="S17" s="1541"/>
      <c r="T17" s="1373"/>
      <c r="AC17" s="1542"/>
    </row>
    <row r="18" spans="1:29" x14ac:dyDescent="0.25">
      <c r="A18" s="376">
        <v>1200000</v>
      </c>
      <c r="B18" s="376" t="s">
        <v>1504</v>
      </c>
      <c r="C18" s="1540">
        <v>0</v>
      </c>
      <c r="D18" s="1540">
        <v>0</v>
      </c>
      <c r="E18" s="1540">
        <v>239.61544000000001</v>
      </c>
      <c r="F18" s="1540">
        <v>0</v>
      </c>
      <c r="G18" s="1540">
        <v>25.506</v>
      </c>
      <c r="H18" s="1540">
        <v>0</v>
      </c>
      <c r="I18" s="1540">
        <v>0</v>
      </c>
      <c r="J18" s="1540">
        <v>0</v>
      </c>
      <c r="K18" s="1540">
        <v>1204.2220400000001</v>
      </c>
      <c r="L18" s="1540">
        <v>302.98200000000003</v>
      </c>
      <c r="M18" s="1540">
        <v>0</v>
      </c>
      <c r="N18" s="1540">
        <v>949.29309999999998</v>
      </c>
      <c r="O18" s="1540">
        <v>4154.2092700000003</v>
      </c>
      <c r="P18" s="1540">
        <v>0</v>
      </c>
      <c r="Q18" s="1540">
        <v>81.302440000000004</v>
      </c>
      <c r="R18" s="1540">
        <v>6957.1302900000001</v>
      </c>
      <c r="S18" s="1541"/>
      <c r="T18" s="1373"/>
      <c r="AC18" s="1542"/>
    </row>
    <row r="19" spans="1:29" x14ac:dyDescent="0.25">
      <c r="A19" s="376">
        <v>1250000</v>
      </c>
      <c r="B19" s="376" t="s">
        <v>1505</v>
      </c>
      <c r="C19" s="1540">
        <v>0</v>
      </c>
      <c r="D19" s="1540">
        <v>5.5205000000000002</v>
      </c>
      <c r="E19" s="1540">
        <v>0</v>
      </c>
      <c r="F19" s="1540">
        <v>0</v>
      </c>
      <c r="G19" s="1540">
        <v>0</v>
      </c>
      <c r="H19" s="1540">
        <v>0</v>
      </c>
      <c r="I19" s="1540">
        <v>0</v>
      </c>
      <c r="J19" s="1540">
        <v>0</v>
      </c>
      <c r="K19" s="1540">
        <v>0</v>
      </c>
      <c r="L19" s="1540">
        <v>91.216940000000008</v>
      </c>
      <c r="M19" s="1540">
        <v>33.333359999999999</v>
      </c>
      <c r="N19" s="1540">
        <v>5.1166400000000003</v>
      </c>
      <c r="O19" s="1540">
        <v>0</v>
      </c>
      <c r="P19" s="1540">
        <v>55.704560000000001</v>
      </c>
      <c r="Q19" s="1540">
        <v>0</v>
      </c>
      <c r="R19" s="1540">
        <v>190.892</v>
      </c>
      <c r="S19" s="1541"/>
      <c r="T19" s="1373"/>
      <c r="AC19" s="1542"/>
    </row>
    <row r="20" spans="1:29" x14ac:dyDescent="0.25">
      <c r="A20" s="376">
        <v>1260000</v>
      </c>
      <c r="B20" s="376" t="s">
        <v>1323</v>
      </c>
      <c r="C20" s="1540">
        <v>0.27050000000000002</v>
      </c>
      <c r="D20" s="1540">
        <v>108.85102000000001</v>
      </c>
      <c r="E20" s="1540">
        <v>266.55687</v>
      </c>
      <c r="F20" s="1540">
        <v>3025.54027</v>
      </c>
      <c r="G20" s="1540">
        <v>1758.2728500000001</v>
      </c>
      <c r="H20" s="1540">
        <v>6226.9942000000019</v>
      </c>
      <c r="I20" s="1540">
        <v>3117.5816799999998</v>
      </c>
      <c r="J20" s="1540">
        <v>39.438480000000013</v>
      </c>
      <c r="K20" s="1540">
        <v>521.62393000000043</v>
      </c>
      <c r="L20" s="1540">
        <v>484.86500000000012</v>
      </c>
      <c r="M20" s="1540">
        <v>67.946229999999986</v>
      </c>
      <c r="N20" s="1540">
        <v>152.33003000000005</v>
      </c>
      <c r="O20" s="1540">
        <v>52.224519999999991</v>
      </c>
      <c r="P20" s="1540">
        <v>23881.519379999998</v>
      </c>
      <c r="Q20" s="1540">
        <v>3374.5096500000004</v>
      </c>
      <c r="R20" s="1540">
        <v>43078.52461</v>
      </c>
      <c r="S20" s="1541"/>
      <c r="T20" s="1373"/>
      <c r="AC20" s="1542"/>
    </row>
    <row r="21" spans="1:29" x14ac:dyDescent="0.25">
      <c r="A21" s="376">
        <v>1270000</v>
      </c>
      <c r="B21" s="376" t="s">
        <v>1324</v>
      </c>
      <c r="C21" s="1540">
        <v>41.411999999999999</v>
      </c>
      <c r="D21" s="1540">
        <v>1.8734099999999745</v>
      </c>
      <c r="E21" s="1540">
        <v>390.80530000000005</v>
      </c>
      <c r="F21" s="1540">
        <v>157.00011999999998</v>
      </c>
      <c r="G21" s="1540">
        <v>109.60081999999998</v>
      </c>
      <c r="H21" s="1540">
        <v>207.79208999999997</v>
      </c>
      <c r="I21" s="1540">
        <v>24.64203999999998</v>
      </c>
      <c r="J21" s="1540">
        <v>7.3757699999999895</v>
      </c>
      <c r="K21" s="1540">
        <v>76.820429999999831</v>
      </c>
      <c r="L21" s="1540">
        <v>210.51101999999995</v>
      </c>
      <c r="M21" s="1540">
        <v>30.602679999999999</v>
      </c>
      <c r="N21" s="1540">
        <v>52.382840000000023</v>
      </c>
      <c r="O21" s="1540">
        <v>19.326599999999999</v>
      </c>
      <c r="P21" s="1540">
        <v>55.828210000000077</v>
      </c>
      <c r="Q21" s="1540">
        <v>95.509620000000112</v>
      </c>
      <c r="R21" s="1540">
        <v>1481.4829499999998</v>
      </c>
      <c r="S21" s="1541"/>
      <c r="T21" s="1373"/>
      <c r="AC21" s="1542"/>
    </row>
    <row r="22" spans="1:29" x14ac:dyDescent="0.25">
      <c r="A22" s="376">
        <v>1300000</v>
      </c>
      <c r="B22" s="376" t="s">
        <v>1325</v>
      </c>
      <c r="C22" s="1540">
        <v>0</v>
      </c>
      <c r="D22" s="1540">
        <v>0</v>
      </c>
      <c r="E22" s="1540">
        <v>373.80174000000005</v>
      </c>
      <c r="F22" s="1540">
        <v>0</v>
      </c>
      <c r="G22" s="1540">
        <v>75.163330000000002</v>
      </c>
      <c r="H22" s="1540">
        <v>178.01865999999998</v>
      </c>
      <c r="I22" s="1540">
        <v>210.27225000000001</v>
      </c>
      <c r="J22" s="1540">
        <v>9.1080699999999997</v>
      </c>
      <c r="K22" s="1540">
        <v>193.11256000000006</v>
      </c>
      <c r="L22" s="1540">
        <v>713.64006000000006</v>
      </c>
      <c r="M22" s="1540">
        <v>6.7853900000000005</v>
      </c>
      <c r="N22" s="1540">
        <v>86.458910000000017</v>
      </c>
      <c r="O22" s="1540">
        <v>0</v>
      </c>
      <c r="P22" s="1540">
        <v>7.4487616075202818E-13</v>
      </c>
      <c r="Q22" s="1540">
        <v>0</v>
      </c>
      <c r="R22" s="1540">
        <v>1846.3609700000011</v>
      </c>
      <c r="S22" s="1541"/>
      <c r="T22" s="1373"/>
      <c r="AC22" s="1542"/>
    </row>
    <row r="23" spans="1:29" x14ac:dyDescent="0.25">
      <c r="A23" s="382"/>
      <c r="B23" s="378" t="s">
        <v>1326</v>
      </c>
      <c r="C23" s="1543">
        <v>1883.7067199999999</v>
      </c>
      <c r="D23" s="1543">
        <v>11366.728219999999</v>
      </c>
      <c r="E23" s="1543">
        <v>7980.2181</v>
      </c>
      <c r="F23" s="1543">
        <v>13913.068069999999</v>
      </c>
      <c r="G23" s="1543">
        <v>19200.061099999999</v>
      </c>
      <c r="H23" s="1543">
        <v>25125.047559999999</v>
      </c>
      <c r="I23" s="1543">
        <v>37653.433190000003</v>
      </c>
      <c r="J23" s="1543">
        <v>12886.020380000002</v>
      </c>
      <c r="K23" s="1543">
        <v>88919.79866</v>
      </c>
      <c r="L23" s="1543">
        <v>48716.191689999992</v>
      </c>
      <c r="M23" s="1543">
        <v>15137.981829999999</v>
      </c>
      <c r="N23" s="1543">
        <v>29208.716079999998</v>
      </c>
      <c r="O23" s="1543">
        <v>14259.47308</v>
      </c>
      <c r="P23" s="1543">
        <v>113848.31894</v>
      </c>
      <c r="Q23" s="1543">
        <v>51987.724219999989</v>
      </c>
      <c r="R23" s="1543">
        <v>492086.48784000002</v>
      </c>
      <c r="S23" s="1541"/>
      <c r="T23" s="1373"/>
    </row>
    <row r="24" spans="1:29" x14ac:dyDescent="0.25">
      <c r="A24" s="376">
        <v>6000000</v>
      </c>
      <c r="B24" s="376" t="s">
        <v>1184</v>
      </c>
      <c r="C24" s="1540">
        <v>0</v>
      </c>
      <c r="D24" s="1540">
        <v>827260.53527999995</v>
      </c>
      <c r="E24" s="1540">
        <v>235515.80397000001</v>
      </c>
      <c r="F24" s="1540">
        <v>654526.12100000004</v>
      </c>
      <c r="G24" s="1540">
        <v>1689219.0713499999</v>
      </c>
      <c r="H24" s="1540">
        <v>2398253.4483400001</v>
      </c>
      <c r="I24" s="1540">
        <v>5179798.2611399991</v>
      </c>
      <c r="J24" s="1540">
        <v>1215842.7427300001</v>
      </c>
      <c r="K24" s="1540">
        <v>3465591.4026199998</v>
      </c>
      <c r="L24" s="1540">
        <v>2951770.4190000002</v>
      </c>
      <c r="M24" s="1540">
        <v>1235356.0128800001</v>
      </c>
      <c r="N24" s="1540">
        <v>3445299.7930299998</v>
      </c>
      <c r="O24" s="1540">
        <v>862809.14992000011</v>
      </c>
      <c r="P24" s="1540">
        <v>4865236.5049899993</v>
      </c>
      <c r="Q24" s="1540">
        <v>763347.68674000003</v>
      </c>
      <c r="R24" s="1540">
        <v>29789826.952990003</v>
      </c>
      <c r="S24" s="812"/>
      <c r="T24" s="1373"/>
    </row>
    <row r="25" spans="1:29" x14ac:dyDescent="0.25">
      <c r="A25" s="376">
        <v>8000000</v>
      </c>
      <c r="B25" s="376" t="s">
        <v>1365</v>
      </c>
      <c r="C25" s="1540">
        <v>0</v>
      </c>
      <c r="D25" s="1540">
        <v>4035</v>
      </c>
      <c r="E25" s="1540">
        <v>2142</v>
      </c>
      <c r="F25" s="1540">
        <v>203924</v>
      </c>
      <c r="G25" s="1540">
        <v>325405.98018999997</v>
      </c>
      <c r="H25" s="1540">
        <v>2415688.3170799999</v>
      </c>
      <c r="I25" s="1540">
        <v>27310.603070000001</v>
      </c>
      <c r="J25" s="1540">
        <v>10928.0052</v>
      </c>
      <c r="K25" s="1540">
        <v>483185.23450000008</v>
      </c>
      <c r="L25" s="1540">
        <v>319711.43660000002</v>
      </c>
      <c r="M25" s="1540">
        <v>3738.7</v>
      </c>
      <c r="N25" s="1540">
        <v>2111995.4200599999</v>
      </c>
      <c r="O25" s="1540">
        <v>10338.546179999999</v>
      </c>
      <c r="P25" s="1540">
        <v>14066.1</v>
      </c>
      <c r="Q25" s="1540">
        <v>9925.4855000000007</v>
      </c>
      <c r="R25" s="1540">
        <v>5942394.8283800008</v>
      </c>
      <c r="S25" s="812"/>
      <c r="T25" s="1373"/>
    </row>
    <row r="26" spans="1:29" x14ac:dyDescent="0.25">
      <c r="A26" s="382"/>
      <c r="B26" s="378" t="s">
        <v>1153</v>
      </c>
      <c r="C26" s="1544"/>
      <c r="D26" s="1544"/>
      <c r="E26" s="1545"/>
      <c r="F26" s="1545"/>
      <c r="G26" s="1545"/>
      <c r="H26" s="1545"/>
      <c r="I26" s="1545"/>
      <c r="J26" s="1545"/>
      <c r="K26" s="1545"/>
      <c r="L26" s="1545"/>
      <c r="M26" s="1545"/>
      <c r="N26" s="1545"/>
      <c r="O26" s="1545"/>
      <c r="P26" s="1545"/>
      <c r="Q26" s="1545"/>
      <c r="R26" s="1545"/>
      <c r="S26" s="812"/>
      <c r="T26" s="1373"/>
    </row>
    <row r="27" spans="1:29" s="1378" customFormat="1" x14ac:dyDescent="0.25">
      <c r="A27" s="376">
        <v>2020000</v>
      </c>
      <c r="B27" s="376" t="s">
        <v>1620</v>
      </c>
      <c r="C27" s="1540">
        <v>0</v>
      </c>
      <c r="D27" s="1540">
        <v>0</v>
      </c>
      <c r="E27" s="1540">
        <v>0</v>
      </c>
      <c r="F27" s="1540">
        <v>0</v>
      </c>
      <c r="G27" s="1540">
        <v>4033.2085499999998</v>
      </c>
      <c r="H27" s="1540">
        <v>0</v>
      </c>
      <c r="I27" s="1540">
        <v>0</v>
      </c>
      <c r="J27" s="1540">
        <v>0</v>
      </c>
      <c r="K27" s="1540">
        <v>40621.169119999999</v>
      </c>
      <c r="L27" s="1540">
        <v>10132.48638</v>
      </c>
      <c r="M27" s="1540">
        <v>0</v>
      </c>
      <c r="N27" s="1540">
        <v>0</v>
      </c>
      <c r="O27" s="1540">
        <v>0</v>
      </c>
      <c r="P27" s="1540">
        <v>37615.124640000002</v>
      </c>
      <c r="Q27" s="1540">
        <v>0</v>
      </c>
      <c r="R27" s="1540">
        <v>92401.988689999998</v>
      </c>
      <c r="S27" s="1377"/>
      <c r="T27" s="1373"/>
    </row>
    <row r="28" spans="1:29" s="1378" customFormat="1" ht="24.75" customHeight="1" x14ac:dyDescent="0.25">
      <c r="A28" s="376">
        <v>2030000</v>
      </c>
      <c r="B28" s="376" t="s">
        <v>1621</v>
      </c>
      <c r="C28" s="1540">
        <v>0</v>
      </c>
      <c r="D28" s="1540">
        <v>0</v>
      </c>
      <c r="E28" s="1540">
        <v>1505.3560299999999</v>
      </c>
      <c r="F28" s="1540">
        <v>0</v>
      </c>
      <c r="G28" s="1540">
        <v>0</v>
      </c>
      <c r="H28" s="1540">
        <v>0</v>
      </c>
      <c r="I28" s="1540">
        <v>0</v>
      </c>
      <c r="J28" s="1540">
        <v>0</v>
      </c>
      <c r="K28" s="1540">
        <v>0</v>
      </c>
      <c r="L28" s="1540">
        <v>0</v>
      </c>
      <c r="M28" s="1540">
        <v>0</v>
      </c>
      <c r="N28" s="1540">
        <v>0</v>
      </c>
      <c r="O28" s="1540">
        <v>2128.3237400000003</v>
      </c>
      <c r="P28" s="1540">
        <v>0</v>
      </c>
      <c r="Q28" s="1540">
        <v>0</v>
      </c>
      <c r="R28" s="1540">
        <v>3633.6797700000002</v>
      </c>
      <c r="S28" s="1377"/>
      <c r="T28" s="1373"/>
    </row>
    <row r="29" spans="1:29" s="1378" customFormat="1" x14ac:dyDescent="0.25">
      <c r="A29" s="376">
        <v>2040000</v>
      </c>
      <c r="B29" s="376" t="s">
        <v>1622</v>
      </c>
      <c r="C29" s="1540">
        <v>24.773079999999997</v>
      </c>
      <c r="D29" s="1540">
        <v>210.67967999999999</v>
      </c>
      <c r="E29" s="1540">
        <v>62.591659999999997</v>
      </c>
      <c r="F29" s="1540">
        <v>1940.33529</v>
      </c>
      <c r="G29" s="1540">
        <v>91.30904000000001</v>
      </c>
      <c r="H29" s="1540">
        <v>842.98635999999999</v>
      </c>
      <c r="I29" s="1540">
        <v>1728.8905600000001</v>
      </c>
      <c r="J29" s="1540">
        <v>44.038470000000004</v>
      </c>
      <c r="K29" s="1540">
        <v>3612.3767599999996</v>
      </c>
      <c r="L29" s="1540">
        <v>333.30383</v>
      </c>
      <c r="M29" s="1540">
        <v>955.88481999999999</v>
      </c>
      <c r="N29" s="1540">
        <v>72.711209999999994</v>
      </c>
      <c r="O29" s="1540">
        <v>931.47752000000003</v>
      </c>
      <c r="P29" s="1540">
        <v>5313.8777099999998</v>
      </c>
      <c r="Q29" s="1540">
        <v>175.99468999999999</v>
      </c>
      <c r="R29" s="1540">
        <v>16341.230680000001</v>
      </c>
      <c r="S29" s="1377"/>
      <c r="T29" s="1373"/>
    </row>
    <row r="30" spans="1:29" s="1378" customFormat="1" x14ac:dyDescent="0.25">
      <c r="A30" s="376">
        <v>2050000</v>
      </c>
      <c r="B30" s="376" t="s">
        <v>1330</v>
      </c>
      <c r="C30" s="1540">
        <v>6.5712000000000002</v>
      </c>
      <c r="D30" s="1540">
        <v>800.35701999999992</v>
      </c>
      <c r="E30" s="1540">
        <v>31.622410000000002</v>
      </c>
      <c r="F30" s="1540">
        <v>2077.16095</v>
      </c>
      <c r="G30" s="1540">
        <v>4006.56041</v>
      </c>
      <c r="H30" s="1540">
        <v>336.99407999999994</v>
      </c>
      <c r="I30" s="1540">
        <v>6239.3723</v>
      </c>
      <c r="J30" s="1540">
        <v>152.27585999999999</v>
      </c>
      <c r="K30" s="1540">
        <v>6070.9054700000006</v>
      </c>
      <c r="L30" s="1540">
        <v>9419.8639899999998</v>
      </c>
      <c r="M30" s="1540">
        <v>2640.6542599999998</v>
      </c>
      <c r="N30" s="1540">
        <v>14632.390739999999</v>
      </c>
      <c r="O30" s="1540">
        <v>447.86365000000001</v>
      </c>
      <c r="P30" s="1540">
        <v>1751.0454099999999</v>
      </c>
      <c r="Q30" s="1540">
        <v>407.05020999999994</v>
      </c>
      <c r="R30" s="1540">
        <v>49020.687959999996</v>
      </c>
      <c r="S30" s="1377"/>
      <c r="T30" s="1373"/>
    </row>
    <row r="31" spans="1:29" s="1378" customFormat="1" x14ac:dyDescent="0.25">
      <c r="A31" s="376">
        <v>2060000</v>
      </c>
      <c r="B31" s="376" t="s">
        <v>1623</v>
      </c>
      <c r="C31" s="1540">
        <v>158.79330999999999</v>
      </c>
      <c r="D31" s="1540">
        <v>266.43204000000003</v>
      </c>
      <c r="E31" s="1540">
        <v>223.49117999999999</v>
      </c>
      <c r="F31" s="1540">
        <v>1308.04312</v>
      </c>
      <c r="G31" s="1540">
        <v>1781.5015000000001</v>
      </c>
      <c r="H31" s="1540">
        <v>7520.0845599999993</v>
      </c>
      <c r="I31" s="1540">
        <v>2181.9272299999998</v>
      </c>
      <c r="J31" s="1540">
        <v>298.20200999999997</v>
      </c>
      <c r="K31" s="1540">
        <v>3932.8909500000004</v>
      </c>
      <c r="L31" s="1540">
        <v>3116.5217799999996</v>
      </c>
      <c r="M31" s="1540">
        <v>468.01659999999998</v>
      </c>
      <c r="N31" s="1540">
        <v>5096.2320599999994</v>
      </c>
      <c r="O31" s="1540">
        <v>482.87103000000002</v>
      </c>
      <c r="P31" s="1540">
        <v>1509.39328</v>
      </c>
      <c r="Q31" s="1540">
        <v>1618.7359200000001</v>
      </c>
      <c r="R31" s="1540">
        <v>29963.136569999995</v>
      </c>
      <c r="S31" s="1377"/>
      <c r="T31" s="1373"/>
    </row>
    <row r="32" spans="1:29" s="1378" customFormat="1" x14ac:dyDescent="0.25">
      <c r="A32" s="376">
        <v>2070000</v>
      </c>
      <c r="B32" s="376" t="s">
        <v>1332</v>
      </c>
      <c r="C32" s="1540">
        <v>0</v>
      </c>
      <c r="D32" s="1540">
        <v>0</v>
      </c>
      <c r="E32" s="1540">
        <v>0</v>
      </c>
      <c r="F32" s="1540">
        <v>0</v>
      </c>
      <c r="G32" s="1540">
        <v>0</v>
      </c>
      <c r="H32" s="1540">
        <v>0</v>
      </c>
      <c r="I32" s="1540">
        <v>0</v>
      </c>
      <c r="J32" s="1540">
        <v>0</v>
      </c>
      <c r="K32" s="1540">
        <v>0</v>
      </c>
      <c r="L32" s="1540">
        <v>0</v>
      </c>
      <c r="M32" s="1540">
        <v>0</v>
      </c>
      <c r="N32" s="1540">
        <v>0</v>
      </c>
      <c r="O32" s="1540">
        <v>0</v>
      </c>
      <c r="P32" s="1540">
        <v>0</v>
      </c>
      <c r="Q32" s="1540">
        <v>0</v>
      </c>
      <c r="R32" s="1540">
        <v>0</v>
      </c>
      <c r="S32" s="1377"/>
      <c r="T32" s="1373"/>
    </row>
    <row r="33" spans="1:20" s="1378" customFormat="1" x14ac:dyDescent="0.25">
      <c r="A33" s="376">
        <v>2080000</v>
      </c>
      <c r="B33" s="376" t="s">
        <v>1333</v>
      </c>
      <c r="C33" s="1540">
        <v>0</v>
      </c>
      <c r="D33" s="1540">
        <v>0</v>
      </c>
      <c r="E33" s="1540">
        <v>0</v>
      </c>
      <c r="F33" s="1540">
        <v>0</v>
      </c>
      <c r="G33" s="1540">
        <v>0</v>
      </c>
      <c r="H33" s="1540">
        <v>0</v>
      </c>
      <c r="I33" s="1540">
        <v>81.313469999999995</v>
      </c>
      <c r="J33" s="1540">
        <v>0</v>
      </c>
      <c r="K33" s="1540">
        <v>0</v>
      </c>
      <c r="L33" s="1540">
        <v>5.8540000000000002E-2</v>
      </c>
      <c r="M33" s="1540">
        <v>0</v>
      </c>
      <c r="N33" s="1540">
        <v>0</v>
      </c>
      <c r="O33" s="1540">
        <v>0</v>
      </c>
      <c r="P33" s="1540">
        <v>0</v>
      </c>
      <c r="Q33" s="1540">
        <v>4.3299999999999996E-3</v>
      </c>
      <c r="R33" s="1540">
        <v>81.376339999999985</v>
      </c>
      <c r="S33" s="1377"/>
      <c r="T33" s="1373"/>
    </row>
    <row r="34" spans="1:20" s="1378" customFormat="1" x14ac:dyDescent="0.25">
      <c r="A34" s="376">
        <v>2090000</v>
      </c>
      <c r="B34" s="376" t="s">
        <v>1334</v>
      </c>
      <c r="C34" s="1540">
        <v>0</v>
      </c>
      <c r="D34" s="1540">
        <v>0</v>
      </c>
      <c r="E34" s="1540">
        <v>0</v>
      </c>
      <c r="F34" s="1540">
        <v>0</v>
      </c>
      <c r="G34" s="1540">
        <v>0</v>
      </c>
      <c r="H34" s="1540">
        <v>0</v>
      </c>
      <c r="I34" s="1540">
        <v>0</v>
      </c>
      <c r="J34" s="1540">
        <v>0</v>
      </c>
      <c r="K34" s="1540">
        <v>0</v>
      </c>
      <c r="L34" s="1540">
        <v>0</v>
      </c>
      <c r="M34" s="1540">
        <v>0</v>
      </c>
      <c r="N34" s="1540">
        <v>0</v>
      </c>
      <c r="O34" s="1540">
        <v>0</v>
      </c>
      <c r="P34" s="1540">
        <v>0</v>
      </c>
      <c r="Q34" s="1540">
        <v>0</v>
      </c>
      <c r="R34" s="1540">
        <v>0</v>
      </c>
      <c r="S34" s="1377"/>
      <c r="T34" s="1373"/>
    </row>
    <row r="35" spans="1:20" s="1378" customFormat="1" x14ac:dyDescent="0.25">
      <c r="A35" s="376">
        <v>2100000</v>
      </c>
      <c r="B35" s="376" t="s">
        <v>1624</v>
      </c>
      <c r="C35" s="1540">
        <v>0</v>
      </c>
      <c r="D35" s="1540">
        <v>0</v>
      </c>
      <c r="E35" s="1540">
        <v>0</v>
      </c>
      <c r="F35" s="1540">
        <v>4.5007200000000003</v>
      </c>
      <c r="G35" s="1540">
        <v>20.58</v>
      </c>
      <c r="H35" s="1540">
        <v>0</v>
      </c>
      <c r="I35" s="1540">
        <v>0</v>
      </c>
      <c r="J35" s="1540">
        <v>0</v>
      </c>
      <c r="K35" s="1540">
        <v>23.727330000000002</v>
      </c>
      <c r="L35" s="1540">
        <v>523.25047000000006</v>
      </c>
      <c r="M35" s="1540">
        <v>0</v>
      </c>
      <c r="N35" s="1540">
        <v>0</v>
      </c>
      <c r="O35" s="1540">
        <v>0</v>
      </c>
      <c r="P35" s="1540">
        <v>0</v>
      </c>
      <c r="Q35" s="1540">
        <v>0</v>
      </c>
      <c r="R35" s="1540">
        <v>572.05852000000004</v>
      </c>
      <c r="S35" s="1377"/>
      <c r="T35" s="1373"/>
    </row>
    <row r="36" spans="1:20" s="1378" customFormat="1" x14ac:dyDescent="0.25">
      <c r="A36" s="376">
        <v>2110000</v>
      </c>
      <c r="B36" s="376" t="s">
        <v>1366</v>
      </c>
      <c r="C36" s="1540">
        <v>0</v>
      </c>
      <c r="D36" s="1540">
        <v>0</v>
      </c>
      <c r="E36" s="1540">
        <v>0</v>
      </c>
      <c r="F36" s="1540">
        <v>0</v>
      </c>
      <c r="G36" s="1540">
        <v>7.2201499999999994</v>
      </c>
      <c r="H36" s="1540">
        <v>0</v>
      </c>
      <c r="I36" s="1540">
        <v>0</v>
      </c>
      <c r="J36" s="1540">
        <v>0</v>
      </c>
      <c r="K36" s="1540">
        <v>0</v>
      </c>
      <c r="L36" s="1540">
        <v>0</v>
      </c>
      <c r="M36" s="1540">
        <v>0</v>
      </c>
      <c r="N36" s="1540">
        <v>0</v>
      </c>
      <c r="O36" s="1540">
        <v>0</v>
      </c>
      <c r="P36" s="1540">
        <v>0</v>
      </c>
      <c r="Q36" s="1540">
        <v>0</v>
      </c>
      <c r="R36" s="1540">
        <v>7.2201499999999994</v>
      </c>
      <c r="S36" s="1377"/>
      <c r="T36" s="1373"/>
    </row>
    <row r="37" spans="1:20" s="1378" customFormat="1" x14ac:dyDescent="0.25">
      <c r="A37" s="376">
        <v>2120000</v>
      </c>
      <c r="B37" s="376" t="s">
        <v>1336</v>
      </c>
      <c r="C37" s="1540">
        <v>0</v>
      </c>
      <c r="D37" s="1540">
        <v>0</v>
      </c>
      <c r="E37" s="1540">
        <v>0</v>
      </c>
      <c r="F37" s="1540">
        <v>0</v>
      </c>
      <c r="G37" s="1540">
        <v>26.92353</v>
      </c>
      <c r="H37" s="1540">
        <v>0</v>
      </c>
      <c r="I37" s="1540">
        <v>0</v>
      </c>
      <c r="J37" s="1540">
        <v>0</v>
      </c>
      <c r="K37" s="1540">
        <v>0</v>
      </c>
      <c r="L37" s="1540">
        <v>0</v>
      </c>
      <c r="M37" s="1540">
        <v>0</v>
      </c>
      <c r="N37" s="1540">
        <v>0</v>
      </c>
      <c r="O37" s="1540">
        <v>0</v>
      </c>
      <c r="P37" s="1540">
        <v>0</v>
      </c>
      <c r="Q37" s="1540">
        <v>0</v>
      </c>
      <c r="R37" s="1540">
        <v>26.92353</v>
      </c>
      <c r="S37" s="1377"/>
      <c r="T37" s="1373"/>
    </row>
    <row r="38" spans="1:20" s="1378" customFormat="1" x14ac:dyDescent="0.25">
      <c r="A38" s="382"/>
      <c r="B38" s="378" t="s">
        <v>1337</v>
      </c>
      <c r="C38" s="1544">
        <v>190.13758999999999</v>
      </c>
      <c r="D38" s="1544">
        <v>1277.4687399999998</v>
      </c>
      <c r="E38" s="1544">
        <v>1823.0612799999999</v>
      </c>
      <c r="F38" s="1544">
        <v>5330.0400799999998</v>
      </c>
      <c r="G38" s="1544">
        <v>9967.303179999999</v>
      </c>
      <c r="H38" s="1544">
        <v>8700.0649999999987</v>
      </c>
      <c r="I38" s="1544">
        <v>10231.503559999999</v>
      </c>
      <c r="J38" s="1544">
        <v>494.51633999999996</v>
      </c>
      <c r="K38" s="1544">
        <v>54261.069629999998</v>
      </c>
      <c r="L38" s="1544">
        <v>23525.484990000001</v>
      </c>
      <c r="M38" s="1544">
        <v>4064.5556799999995</v>
      </c>
      <c r="N38" s="1544">
        <v>19801.334009999999</v>
      </c>
      <c r="O38" s="1544">
        <v>3990.5359400000007</v>
      </c>
      <c r="P38" s="1544">
        <v>46189.441039999998</v>
      </c>
      <c r="Q38" s="1544">
        <v>2201.7851500000002</v>
      </c>
      <c r="R38" s="1544">
        <v>192048.30220999999</v>
      </c>
      <c r="S38" s="1377"/>
      <c r="T38" s="1373"/>
    </row>
    <row r="39" spans="1:20" s="1378" customFormat="1" x14ac:dyDescent="0.25">
      <c r="A39" s="382"/>
      <c r="B39" s="378" t="s">
        <v>1338</v>
      </c>
      <c r="C39" s="1544"/>
      <c r="D39" s="1544"/>
      <c r="E39" s="1545"/>
      <c r="F39" s="1545"/>
      <c r="G39" s="1545"/>
      <c r="H39" s="1545"/>
      <c r="I39" s="1545"/>
      <c r="J39" s="1545"/>
      <c r="K39" s="1545"/>
      <c r="L39" s="1545"/>
      <c r="M39" s="1545"/>
      <c r="N39" s="1545"/>
      <c r="O39" s="1545"/>
      <c r="P39" s="1545"/>
      <c r="Q39" s="1545"/>
      <c r="R39" s="1545"/>
      <c r="S39" s="1377"/>
      <c r="T39" s="1373"/>
    </row>
    <row r="40" spans="1:20" s="1378" customFormat="1" x14ac:dyDescent="0.25">
      <c r="A40" s="376">
        <v>3010000</v>
      </c>
      <c r="B40" s="376" t="s">
        <v>1339</v>
      </c>
      <c r="C40" s="1540">
        <v>1750</v>
      </c>
      <c r="D40" s="1540">
        <v>9457</v>
      </c>
      <c r="E40" s="1540">
        <v>6100</v>
      </c>
      <c r="F40" s="1540">
        <v>7756.2</v>
      </c>
      <c r="G40" s="1540">
        <v>6526</v>
      </c>
      <c r="H40" s="1540">
        <v>10340.200000000001</v>
      </c>
      <c r="I40" s="1540">
        <v>20040.70003</v>
      </c>
      <c r="J40" s="1540">
        <v>12497.4</v>
      </c>
      <c r="K40" s="1540">
        <v>28887.200000000001</v>
      </c>
      <c r="L40" s="1540">
        <v>16360</v>
      </c>
      <c r="M40" s="1540">
        <v>2745.3</v>
      </c>
      <c r="N40" s="1540">
        <v>3360</v>
      </c>
      <c r="O40" s="1540">
        <v>9236.7000000000007</v>
      </c>
      <c r="P40" s="1540">
        <v>65000</v>
      </c>
      <c r="Q40" s="1540">
        <v>19315</v>
      </c>
      <c r="R40" s="1540">
        <v>219371.70003000001</v>
      </c>
      <c r="S40" s="1377"/>
      <c r="T40" s="1373"/>
    </row>
    <row r="41" spans="1:20" s="1378" customFormat="1" x14ac:dyDescent="0.25">
      <c r="A41" s="376">
        <v>3020000</v>
      </c>
      <c r="B41" s="376" t="s">
        <v>1340</v>
      </c>
      <c r="C41" s="1540">
        <v>2792.5859999999998</v>
      </c>
      <c r="D41" s="1540">
        <v>0</v>
      </c>
      <c r="E41" s="1540">
        <v>2700</v>
      </c>
      <c r="F41" s="1540">
        <v>0</v>
      </c>
      <c r="G41" s="1540">
        <v>0</v>
      </c>
      <c r="H41" s="1540">
        <v>0</v>
      </c>
      <c r="I41" s="1540">
        <v>0</v>
      </c>
      <c r="J41" s="1540">
        <v>0</v>
      </c>
      <c r="K41" s="1540">
        <v>0</v>
      </c>
      <c r="L41" s="1540">
        <v>0</v>
      </c>
      <c r="M41" s="1540">
        <v>6174</v>
      </c>
      <c r="N41" s="1540">
        <v>0</v>
      </c>
      <c r="O41" s="1540">
        <v>0</v>
      </c>
      <c r="P41" s="1540">
        <v>0</v>
      </c>
      <c r="Q41" s="1540">
        <v>0</v>
      </c>
      <c r="R41" s="1540">
        <v>11666.585999999999</v>
      </c>
      <c r="S41" s="1377"/>
      <c r="T41" s="1373"/>
    </row>
    <row r="42" spans="1:20" s="1378" customFormat="1" x14ac:dyDescent="0.25">
      <c r="A42" s="376">
        <v>3030000</v>
      </c>
      <c r="B42" s="376" t="s">
        <v>1367</v>
      </c>
      <c r="C42" s="1540">
        <v>0</v>
      </c>
      <c r="D42" s="1540">
        <v>0</v>
      </c>
      <c r="E42" s="1540">
        <v>0</v>
      </c>
      <c r="F42" s="1540">
        <v>0</v>
      </c>
      <c r="G42" s="1540">
        <v>0</v>
      </c>
      <c r="H42" s="1540">
        <v>0</v>
      </c>
      <c r="I42" s="1540">
        <v>90.664630000000002</v>
      </c>
      <c r="J42" s="1540">
        <v>0</v>
      </c>
      <c r="K42" s="1540">
        <v>0</v>
      </c>
      <c r="L42" s="1540">
        <v>0</v>
      </c>
      <c r="M42" s="1540">
        <v>0</v>
      </c>
      <c r="N42" s="1540">
        <v>0</v>
      </c>
      <c r="O42" s="1540">
        <v>0</v>
      </c>
      <c r="P42" s="1540">
        <v>0</v>
      </c>
      <c r="Q42" s="1540">
        <v>0</v>
      </c>
      <c r="R42" s="1540">
        <v>90.664630000000002</v>
      </c>
      <c r="S42" s="1377"/>
      <c r="T42" s="1373"/>
    </row>
    <row r="43" spans="1:20" s="1378" customFormat="1" x14ac:dyDescent="0.25">
      <c r="A43" s="376">
        <v>3040000</v>
      </c>
      <c r="B43" s="376" t="s">
        <v>1341</v>
      </c>
      <c r="C43" s="1540">
        <v>0</v>
      </c>
      <c r="D43" s="1540">
        <v>138.10279</v>
      </c>
      <c r="E43" s="1540">
        <v>0</v>
      </c>
      <c r="F43" s="1540">
        <v>547.58632</v>
      </c>
      <c r="G43" s="1540">
        <v>1918.3115</v>
      </c>
      <c r="H43" s="1540">
        <v>2908.6968299999999</v>
      </c>
      <c r="I43" s="1540">
        <v>2427.8593599999999</v>
      </c>
      <c r="J43" s="1540">
        <v>16.194089999999999</v>
      </c>
      <c r="K43" s="1540">
        <v>4369.79853</v>
      </c>
      <c r="L43" s="1540">
        <v>4318.0101500000001</v>
      </c>
      <c r="M43" s="1540">
        <v>1251.2783400000001</v>
      </c>
      <c r="N43" s="1540">
        <v>1953.9911399999999</v>
      </c>
      <c r="O43" s="1540">
        <v>620.30955000000006</v>
      </c>
      <c r="P43" s="1540">
        <v>2377.6350000000002</v>
      </c>
      <c r="Q43" s="1540">
        <v>2804.3418499999998</v>
      </c>
      <c r="R43" s="1540">
        <v>25652.115450000001</v>
      </c>
      <c r="S43" s="1377"/>
      <c r="T43" s="1373"/>
    </row>
    <row r="44" spans="1:20" s="1378" customFormat="1" x14ac:dyDescent="0.25">
      <c r="A44" s="376">
        <v>3050000</v>
      </c>
      <c r="B44" s="376" t="s">
        <v>1506</v>
      </c>
      <c r="C44" s="1540">
        <v>-2849.0168699999999</v>
      </c>
      <c r="D44" s="1540">
        <v>421.29802000000001</v>
      </c>
      <c r="E44" s="1540">
        <v>-2642.8431800000003</v>
      </c>
      <c r="F44" s="1540">
        <v>279.24167</v>
      </c>
      <c r="G44" s="1540">
        <v>788.44641999999988</v>
      </c>
      <c r="H44" s="1540">
        <v>3176.0857299999998</v>
      </c>
      <c r="I44" s="1540">
        <v>4862.70561</v>
      </c>
      <c r="J44" s="1540">
        <v>-122.09005000000001</v>
      </c>
      <c r="K44" s="1540">
        <v>1401.7304999999999</v>
      </c>
      <c r="L44" s="1540">
        <v>4512.6965499999997</v>
      </c>
      <c r="M44" s="1540">
        <v>902.84780999999998</v>
      </c>
      <c r="N44" s="1540">
        <v>3351.0184599999998</v>
      </c>
      <c r="O44" s="1540">
        <v>411.92758999999995</v>
      </c>
      <c r="P44" s="1540">
        <v>281.24290000000002</v>
      </c>
      <c r="Q44" s="1540">
        <v>27221.458340000001</v>
      </c>
      <c r="R44" s="1540">
        <v>41996.749499999998</v>
      </c>
      <c r="S44" s="1377"/>
      <c r="T44" s="1373"/>
    </row>
    <row r="45" spans="1:20" s="1378" customFormat="1" x14ac:dyDescent="0.25">
      <c r="A45" s="376">
        <v>3060000</v>
      </c>
      <c r="B45" s="376" t="s">
        <v>1507</v>
      </c>
      <c r="C45" s="1540">
        <v>0</v>
      </c>
      <c r="D45" s="1540">
        <v>72.858670000000004</v>
      </c>
      <c r="E45" s="1540">
        <v>0</v>
      </c>
      <c r="F45" s="1540">
        <v>0</v>
      </c>
      <c r="G45" s="1540">
        <v>0</v>
      </c>
      <c r="H45" s="1540">
        <v>0</v>
      </c>
      <c r="I45" s="1540">
        <v>0</v>
      </c>
      <c r="J45" s="1540">
        <v>0</v>
      </c>
      <c r="K45" s="1540">
        <v>0</v>
      </c>
      <c r="L45" s="1540">
        <v>0</v>
      </c>
      <c r="M45" s="1540">
        <v>0</v>
      </c>
      <c r="N45" s="1540">
        <v>468.43306000000001</v>
      </c>
      <c r="O45" s="1540">
        <v>0</v>
      </c>
      <c r="P45" s="1540">
        <v>0</v>
      </c>
      <c r="Q45" s="1540">
        <v>429.19077000000004</v>
      </c>
      <c r="R45" s="1540">
        <v>970.48250000000007</v>
      </c>
      <c r="S45" s="1377"/>
      <c r="T45" s="1373"/>
    </row>
    <row r="46" spans="1:20" s="1378" customFormat="1" x14ac:dyDescent="0.25">
      <c r="A46" s="376">
        <v>3070000</v>
      </c>
      <c r="B46" s="376" t="s">
        <v>1508</v>
      </c>
      <c r="C46" s="1540">
        <v>0</v>
      </c>
      <c r="D46" s="1540">
        <v>0</v>
      </c>
      <c r="E46" s="1540">
        <v>0</v>
      </c>
      <c r="F46" s="1540">
        <v>0</v>
      </c>
      <c r="G46" s="1540">
        <v>0</v>
      </c>
      <c r="H46" s="1540">
        <v>0</v>
      </c>
      <c r="I46" s="1540">
        <v>0</v>
      </c>
      <c r="J46" s="1540">
        <v>0</v>
      </c>
      <c r="K46" s="1540">
        <v>0</v>
      </c>
      <c r="L46" s="1540">
        <v>0</v>
      </c>
      <c r="M46" s="1540">
        <v>0</v>
      </c>
      <c r="N46" s="1540">
        <v>273.93940999999995</v>
      </c>
      <c r="O46" s="1540">
        <v>0</v>
      </c>
      <c r="P46" s="1540">
        <v>0</v>
      </c>
      <c r="Q46" s="1540">
        <v>15.94811</v>
      </c>
      <c r="R46" s="1540">
        <v>289.88751999999994</v>
      </c>
      <c r="S46" s="1377"/>
      <c r="T46" s="1373"/>
    </row>
    <row r="47" spans="1:20" s="1378" customFormat="1" x14ac:dyDescent="0.25">
      <c r="A47" s="382"/>
      <c r="B47" s="378" t="s">
        <v>1342</v>
      </c>
      <c r="C47" s="1544">
        <v>1693.5691299999994</v>
      </c>
      <c r="D47" s="1544">
        <v>10089.259480000001</v>
      </c>
      <c r="E47" s="1544">
        <v>6157.1568200000002</v>
      </c>
      <c r="F47" s="1544">
        <v>8583.0279899999987</v>
      </c>
      <c r="G47" s="1544">
        <v>9232.75792</v>
      </c>
      <c r="H47" s="1544">
        <v>16424.98256</v>
      </c>
      <c r="I47" s="1544">
        <v>27421.929629999999</v>
      </c>
      <c r="J47" s="1544">
        <v>12391.50404</v>
      </c>
      <c r="K47" s="1544">
        <v>34658.729029999995</v>
      </c>
      <c r="L47" s="1544">
        <v>25190.706700000002</v>
      </c>
      <c r="M47" s="1544">
        <v>11073.426149999999</v>
      </c>
      <c r="N47" s="1544">
        <v>9407.3820699999997</v>
      </c>
      <c r="O47" s="1544">
        <v>10268.93714</v>
      </c>
      <c r="P47" s="1544">
        <v>67658.877899999992</v>
      </c>
      <c r="Q47" s="1544">
        <v>49785.93907</v>
      </c>
      <c r="R47" s="1544">
        <v>300038.18563000002</v>
      </c>
      <c r="S47" s="1377"/>
      <c r="T47" s="1373"/>
    </row>
    <row r="48" spans="1:20" s="1378" customFormat="1" x14ac:dyDescent="0.25">
      <c r="A48" s="382"/>
      <c r="B48" s="378" t="s">
        <v>1343</v>
      </c>
      <c r="C48" s="1544">
        <v>1883.7067199999995</v>
      </c>
      <c r="D48" s="1544">
        <v>11366.728220000001</v>
      </c>
      <c r="E48" s="1544">
        <v>7980.2181</v>
      </c>
      <c r="F48" s="1544">
        <v>13913.068069999998</v>
      </c>
      <c r="G48" s="1544">
        <v>19200.061099999999</v>
      </c>
      <c r="H48" s="1544">
        <v>25125.047559999999</v>
      </c>
      <c r="I48" s="1544">
        <v>37653.433189999996</v>
      </c>
      <c r="J48" s="1544">
        <v>12886.02038</v>
      </c>
      <c r="K48" s="1544">
        <v>88919.79866</v>
      </c>
      <c r="L48" s="1544">
        <v>48716.191690000007</v>
      </c>
      <c r="M48" s="1544">
        <v>15137.981829999999</v>
      </c>
      <c r="N48" s="1544">
        <v>29208.716079999998</v>
      </c>
      <c r="O48" s="1544">
        <v>14259.47308</v>
      </c>
      <c r="P48" s="1544">
        <v>113848.31894</v>
      </c>
      <c r="Q48" s="1544">
        <v>51987.724220000004</v>
      </c>
      <c r="R48" s="1544">
        <v>492086.48784000002</v>
      </c>
      <c r="S48" s="1377"/>
      <c r="T48" s="1373"/>
    </row>
    <row r="49" spans="1:20" s="1378" customFormat="1" x14ac:dyDescent="0.25">
      <c r="A49" s="376">
        <v>7000000</v>
      </c>
      <c r="B49" s="376" t="s">
        <v>1344</v>
      </c>
      <c r="C49" s="1546">
        <v>0</v>
      </c>
      <c r="D49" s="1546">
        <v>827260.53527999995</v>
      </c>
      <c r="E49" s="1547">
        <v>235515.80397000001</v>
      </c>
      <c r="F49" s="1547">
        <v>654526.12100000004</v>
      </c>
      <c r="G49" s="1547">
        <v>1689219.0713499999</v>
      </c>
      <c r="H49" s="1540">
        <v>2398253.4483400001</v>
      </c>
      <c r="I49" s="1547">
        <v>5179798.2611399991</v>
      </c>
      <c r="J49" s="1547">
        <v>1215842.7427300001</v>
      </c>
      <c r="K49" s="1547">
        <v>3465591.4026200003</v>
      </c>
      <c r="L49" s="1547">
        <v>2951770.4190000002</v>
      </c>
      <c r="M49" s="1547">
        <v>1235356.0128800001</v>
      </c>
      <c r="N49" s="1547">
        <v>3445299.7930299998</v>
      </c>
      <c r="O49" s="1547">
        <v>862809.14992000011</v>
      </c>
      <c r="P49" s="1547">
        <v>4865236.5049899993</v>
      </c>
      <c r="Q49" s="1547">
        <v>763347.68674000003</v>
      </c>
      <c r="R49" s="1547">
        <v>29789826.952990007</v>
      </c>
      <c r="S49" s="1377"/>
      <c r="T49" s="1373"/>
    </row>
    <row r="50" spans="1:20" s="1378" customFormat="1" x14ac:dyDescent="0.25">
      <c r="A50" s="376">
        <v>9000000</v>
      </c>
      <c r="B50" s="376" t="s">
        <v>1345</v>
      </c>
      <c r="C50" s="1546">
        <v>0</v>
      </c>
      <c r="D50" s="1546">
        <v>4035</v>
      </c>
      <c r="E50" s="1547">
        <v>2142</v>
      </c>
      <c r="F50" s="1547">
        <v>203924</v>
      </c>
      <c r="G50" s="1547">
        <v>325405.98018999997</v>
      </c>
      <c r="H50" s="1540">
        <v>2415688.3170799999</v>
      </c>
      <c r="I50" s="1547">
        <v>27310.603070000001</v>
      </c>
      <c r="J50" s="1547">
        <v>10928.0052</v>
      </c>
      <c r="K50" s="1547">
        <v>483185.23450000008</v>
      </c>
      <c r="L50" s="1547">
        <v>319711.43660000002</v>
      </c>
      <c r="M50" s="1547">
        <v>3738.7</v>
      </c>
      <c r="N50" s="1547">
        <v>2111995.4200599999</v>
      </c>
      <c r="O50" s="1547">
        <v>10338.546179999999</v>
      </c>
      <c r="P50" s="1547">
        <v>14066.1</v>
      </c>
      <c r="Q50" s="1547">
        <v>9925.4855000000007</v>
      </c>
      <c r="R50" s="1547">
        <v>5942394.8283800008</v>
      </c>
      <c r="S50" s="1377"/>
      <c r="T50" s="1373"/>
    </row>
    <row r="51" spans="1:20" s="1378" customFormat="1" ht="3" customHeight="1" x14ac:dyDescent="0.25">
      <c r="A51" s="1548"/>
      <c r="B51" s="1548"/>
      <c r="C51" s="1549"/>
      <c r="D51" s="1549"/>
      <c r="E51" s="1549"/>
      <c r="F51" s="1549"/>
      <c r="G51" s="1549"/>
      <c r="H51" s="1549"/>
      <c r="I51" s="1549"/>
      <c r="J51" s="1549"/>
      <c r="K51" s="1549"/>
      <c r="L51" s="1549"/>
      <c r="M51" s="1549"/>
      <c r="N51" s="1549"/>
      <c r="O51" s="1549"/>
      <c r="P51" s="1549"/>
      <c r="Q51" s="1550"/>
      <c r="R51" s="1549"/>
    </row>
    <row r="52" spans="1:20" s="1378" customFormat="1" x14ac:dyDescent="0.25">
      <c r="A52" s="1551" t="s">
        <v>1585</v>
      </c>
      <c r="B52" s="1551"/>
      <c r="C52" s="1552"/>
      <c r="D52" s="1552"/>
      <c r="E52" s="1552"/>
      <c r="F52" s="1552"/>
      <c r="G52" s="1552"/>
      <c r="H52" s="1552"/>
      <c r="I52" s="1552"/>
      <c r="J52" s="1552"/>
      <c r="K52" s="1552"/>
      <c r="L52" s="1552"/>
      <c r="M52" s="1552"/>
      <c r="N52" s="1552"/>
      <c r="O52" s="1552"/>
      <c r="P52" s="1552"/>
      <c r="Q52" s="1552"/>
      <c r="R52" s="1552"/>
    </row>
    <row r="53" spans="1:20" s="1378" customFormat="1" x14ac:dyDescent="0.25">
      <c r="B53" s="562"/>
      <c r="C53" s="1553"/>
      <c r="D53" s="1553"/>
      <c r="E53" s="1553"/>
      <c r="F53" s="1553"/>
      <c r="G53" s="1553"/>
      <c r="H53" s="1553"/>
      <c r="I53" s="1553"/>
      <c r="J53" s="1553"/>
      <c r="K53" s="1553"/>
      <c r="L53" s="1553"/>
      <c r="M53" s="1553"/>
      <c r="N53" s="1553"/>
      <c r="O53" s="1553"/>
      <c r="P53" s="1553"/>
      <c r="Q53" s="1553"/>
      <c r="R53" s="1553"/>
    </row>
    <row r="54" spans="1:20" s="1378" customFormat="1" x14ac:dyDescent="0.25">
      <c r="A54" s="58"/>
      <c r="B54" s="562"/>
      <c r="C54" s="1554"/>
      <c r="D54" s="1554"/>
      <c r="E54" s="1554"/>
      <c r="F54" s="1554"/>
      <c r="G54" s="1554"/>
      <c r="H54" s="1554"/>
      <c r="I54" s="1554"/>
      <c r="J54" s="1554"/>
      <c r="K54" s="1554"/>
      <c r="L54" s="1554"/>
      <c r="M54" s="1554"/>
      <c r="N54" s="1554"/>
      <c r="O54" s="1554"/>
      <c r="P54" s="1554"/>
      <c r="Q54" s="1554"/>
      <c r="R54" s="1554"/>
    </row>
    <row r="55" spans="1:20" ht="21.75" customHeight="1" x14ac:dyDescent="0.25">
      <c r="A55" s="2003" t="s">
        <v>1488</v>
      </c>
      <c r="B55" s="2003"/>
      <c r="C55" s="2003"/>
      <c r="D55" s="2003"/>
      <c r="E55" s="2003"/>
      <c r="F55" s="2003"/>
      <c r="G55" s="2003"/>
      <c r="H55" s="2003"/>
      <c r="I55" s="2003"/>
      <c r="J55" s="2003"/>
      <c r="K55" s="2003"/>
      <c r="L55" s="2003"/>
      <c r="M55" s="2003"/>
      <c r="N55" s="2003"/>
      <c r="O55" s="2003"/>
      <c r="P55" s="2003"/>
      <c r="Q55" s="2003"/>
      <c r="R55" s="2003"/>
    </row>
    <row r="56" spans="1:20" ht="15.75" x14ac:dyDescent="0.25">
      <c r="A56" s="2003" t="s">
        <v>1510</v>
      </c>
      <c r="B56" s="2003"/>
      <c r="C56" s="2003"/>
      <c r="D56" s="2003"/>
      <c r="E56" s="2003"/>
      <c r="F56" s="2003"/>
      <c r="G56" s="2003"/>
      <c r="H56" s="2003"/>
      <c r="I56" s="2003"/>
      <c r="J56" s="2003"/>
      <c r="K56" s="2003"/>
      <c r="L56" s="2003"/>
      <c r="M56" s="2003"/>
      <c r="N56" s="2003"/>
      <c r="O56" s="2003"/>
      <c r="P56" s="2003"/>
      <c r="Q56" s="2003"/>
      <c r="R56" s="2003"/>
    </row>
    <row r="57" spans="1:20" ht="15.75" x14ac:dyDescent="0.25">
      <c r="A57" s="2002" t="s">
        <v>1586</v>
      </c>
      <c r="B57" s="2002"/>
      <c r="C57" s="2002"/>
      <c r="D57" s="2002"/>
      <c r="E57" s="2002"/>
      <c r="F57" s="2002"/>
      <c r="G57" s="2002"/>
      <c r="H57" s="2002"/>
      <c r="I57" s="2002"/>
      <c r="J57" s="2002"/>
      <c r="K57" s="2002"/>
      <c r="L57" s="2002"/>
      <c r="M57" s="2002"/>
      <c r="N57" s="2002"/>
      <c r="O57" s="2002"/>
      <c r="P57" s="2002"/>
      <c r="Q57" s="2002"/>
      <c r="R57" s="2002"/>
    </row>
    <row r="58" spans="1:20" ht="15.75" x14ac:dyDescent="0.25">
      <c r="A58" s="2003" t="s">
        <v>1218</v>
      </c>
      <c r="B58" s="2003"/>
      <c r="C58" s="2003"/>
      <c r="D58" s="2003"/>
      <c r="E58" s="2003"/>
      <c r="F58" s="2003"/>
      <c r="G58" s="2003"/>
      <c r="H58" s="2003"/>
      <c r="I58" s="2003"/>
      <c r="J58" s="2003"/>
      <c r="K58" s="2003"/>
      <c r="L58" s="2003"/>
      <c r="M58" s="2003"/>
      <c r="N58" s="2003"/>
      <c r="O58" s="2003"/>
      <c r="P58" s="2003"/>
      <c r="Q58" s="2003"/>
      <c r="R58" s="2003"/>
    </row>
    <row r="59" spans="1:20" ht="1.5" customHeight="1" x14ac:dyDescent="0.25">
      <c r="A59" s="1555"/>
      <c r="B59" s="1555"/>
      <c r="C59" s="1556"/>
      <c r="D59" s="1556"/>
      <c r="E59" s="1556"/>
      <c r="F59" s="1556"/>
      <c r="G59" s="1556"/>
      <c r="H59" s="1556"/>
      <c r="I59" s="1556"/>
      <c r="J59" s="1556"/>
      <c r="K59" s="1556"/>
      <c r="L59" s="1556"/>
      <c r="M59" s="1556"/>
      <c r="N59" s="1556"/>
      <c r="O59" s="1556"/>
      <c r="P59" s="1556"/>
      <c r="Q59" s="1556"/>
      <c r="R59" s="1378"/>
    </row>
    <row r="60" spans="1:20" ht="14.25" customHeight="1" x14ac:dyDescent="0.25">
      <c r="A60" s="1557"/>
      <c r="B60" s="1558"/>
      <c r="C60" s="1535" t="s">
        <v>1489</v>
      </c>
      <c r="D60" s="1535" t="s">
        <v>1490</v>
      </c>
      <c r="E60" s="1535" t="s">
        <v>1412</v>
      </c>
      <c r="F60" s="1535" t="s">
        <v>1491</v>
      </c>
      <c r="G60" s="1535" t="s">
        <v>1492</v>
      </c>
      <c r="H60" s="1535" t="s">
        <v>1493</v>
      </c>
      <c r="I60" s="1535" t="s">
        <v>1495</v>
      </c>
      <c r="J60" s="1535" t="s">
        <v>1494</v>
      </c>
      <c r="K60" s="1535" t="s">
        <v>1496</v>
      </c>
      <c r="L60" s="1535" t="s">
        <v>1497</v>
      </c>
      <c r="M60" s="1535" t="s">
        <v>1498</v>
      </c>
      <c r="N60" s="1535" t="s">
        <v>1499</v>
      </c>
      <c r="O60" s="1535" t="s">
        <v>1500</v>
      </c>
      <c r="P60" s="1535" t="s">
        <v>1501</v>
      </c>
      <c r="Q60" s="1535" t="s">
        <v>1502</v>
      </c>
      <c r="R60" s="1559" t="s">
        <v>1</v>
      </c>
    </row>
    <row r="61" spans="1:20" ht="3.75" customHeight="1" x14ac:dyDescent="0.25">
      <c r="A61" s="377"/>
      <c r="B61" s="377"/>
      <c r="C61" s="1560"/>
      <c r="D61" s="1560"/>
      <c r="E61" s="1560"/>
      <c r="F61" s="1560"/>
      <c r="G61" s="1560"/>
      <c r="H61" s="1560"/>
      <c r="I61" s="1560"/>
      <c r="J61" s="1560"/>
      <c r="K61" s="1560"/>
      <c r="L61" s="1560"/>
      <c r="M61" s="1560"/>
      <c r="N61" s="1560"/>
      <c r="O61" s="1560"/>
      <c r="P61" s="1560"/>
      <c r="Q61" s="1560"/>
      <c r="R61" s="1561"/>
    </row>
    <row r="62" spans="1:20" ht="15.95" customHeight="1" x14ac:dyDescent="0.25">
      <c r="A62" s="376">
        <v>5100000</v>
      </c>
      <c r="B62" s="376" t="s">
        <v>1191</v>
      </c>
      <c r="C62" s="1562">
        <v>0</v>
      </c>
      <c r="D62" s="1562">
        <v>1596.06879</v>
      </c>
      <c r="E62" s="1562">
        <v>508.51850999999999</v>
      </c>
      <c r="F62" s="1562">
        <v>1874.2105900000001</v>
      </c>
      <c r="G62" s="1562">
        <v>3619.0307000000003</v>
      </c>
      <c r="H62" s="1562">
        <v>4734.5262299999995</v>
      </c>
      <c r="I62" s="1562">
        <v>6376.3467799999999</v>
      </c>
      <c r="J62" s="1562">
        <v>1390.0186299999998</v>
      </c>
      <c r="K62" s="1562">
        <v>7228.1857800000007</v>
      </c>
      <c r="L62" s="1562">
        <v>6937.9829300000001</v>
      </c>
      <c r="M62" s="1562">
        <v>2901.1983700000001</v>
      </c>
      <c r="N62" s="1562">
        <v>8439.7659100000001</v>
      </c>
      <c r="O62" s="1562">
        <v>1654.3585399999999</v>
      </c>
      <c r="P62" s="1562">
        <v>6279.8101200000001</v>
      </c>
      <c r="Q62" s="1562">
        <v>2413.0296699999999</v>
      </c>
      <c r="R62" s="1562">
        <v>55953.051550000004</v>
      </c>
      <c r="S62" s="1373"/>
      <c r="T62" s="1373"/>
    </row>
    <row r="63" spans="1:20" ht="15.95" customHeight="1" x14ac:dyDescent="0.25">
      <c r="A63" s="376">
        <v>4100000</v>
      </c>
      <c r="B63" s="376" t="s">
        <v>1349</v>
      </c>
      <c r="C63" s="1562">
        <v>0</v>
      </c>
      <c r="D63" s="1562">
        <v>0.43747000000000003</v>
      </c>
      <c r="E63" s="1562">
        <v>33.599240000000002</v>
      </c>
      <c r="F63" s="1562">
        <v>25.796200000000002</v>
      </c>
      <c r="G63" s="1562">
        <v>140.19082</v>
      </c>
      <c r="H63" s="1562">
        <v>209.59725</v>
      </c>
      <c r="I63" s="1562">
        <v>171.30002999999999</v>
      </c>
      <c r="J63" s="1562">
        <v>14.084580000000001</v>
      </c>
      <c r="K63" s="1562">
        <v>203.63777000000002</v>
      </c>
      <c r="L63" s="1562">
        <v>86.45205</v>
      </c>
      <c r="M63" s="1562">
        <v>6.7573699999999999</v>
      </c>
      <c r="N63" s="1562">
        <v>388.53341999999998</v>
      </c>
      <c r="O63" s="1562">
        <v>45.899029999999996</v>
      </c>
      <c r="P63" s="1562">
        <v>516.12737000000004</v>
      </c>
      <c r="Q63" s="1562">
        <v>19.860469999999999</v>
      </c>
      <c r="R63" s="1562">
        <v>1862.2730700000002</v>
      </c>
      <c r="T63" s="1373"/>
    </row>
    <row r="64" spans="1:20" ht="15.95" customHeight="1" x14ac:dyDescent="0.25">
      <c r="A64" s="382"/>
      <c r="B64" s="378" t="s">
        <v>1245</v>
      </c>
      <c r="C64" s="1563">
        <v>0</v>
      </c>
      <c r="D64" s="1563">
        <v>1595.63132</v>
      </c>
      <c r="E64" s="1563">
        <v>474.91926999999998</v>
      </c>
      <c r="F64" s="1563">
        <v>1848.4143900000001</v>
      </c>
      <c r="G64" s="1563">
        <v>3478.8398800000004</v>
      </c>
      <c r="H64" s="1563">
        <v>4524.9289799999997</v>
      </c>
      <c r="I64" s="1563">
        <v>6205.0467499999995</v>
      </c>
      <c r="J64" s="1563">
        <v>1375.9340499999998</v>
      </c>
      <c r="K64" s="1563">
        <v>7024.5480100000004</v>
      </c>
      <c r="L64" s="1563">
        <v>6851.5308800000003</v>
      </c>
      <c r="M64" s="1563">
        <v>2894.4410000000003</v>
      </c>
      <c r="N64" s="1563">
        <v>8051.2324900000003</v>
      </c>
      <c r="O64" s="1563">
        <v>1608.4595099999999</v>
      </c>
      <c r="P64" s="1563">
        <v>5763.6827499999999</v>
      </c>
      <c r="Q64" s="1563">
        <v>2393.1691999999998</v>
      </c>
      <c r="R64" s="1563">
        <v>54090.778480000001</v>
      </c>
      <c r="T64" s="1373"/>
    </row>
    <row r="65" spans="1:20" ht="15.95" customHeight="1" x14ac:dyDescent="0.25">
      <c r="A65" s="376">
        <v>5200000</v>
      </c>
      <c r="B65" s="376" t="s">
        <v>1347</v>
      </c>
      <c r="C65" s="1562">
        <v>0</v>
      </c>
      <c r="D65" s="1562">
        <v>84.464679999999987</v>
      </c>
      <c r="E65" s="1562">
        <v>45.370899999999992</v>
      </c>
      <c r="F65" s="1562">
        <v>40.067869999999999</v>
      </c>
      <c r="G65" s="1562">
        <v>55.107059999999997</v>
      </c>
      <c r="H65" s="1562">
        <v>115.56586999999999</v>
      </c>
      <c r="I65" s="1562">
        <v>239.67397</v>
      </c>
      <c r="J65" s="1562">
        <v>390.26299</v>
      </c>
      <c r="K65" s="1562">
        <v>775.10599999999999</v>
      </c>
      <c r="L65" s="1562">
        <v>2266.6170299999999</v>
      </c>
      <c r="M65" s="1562">
        <v>175.79001</v>
      </c>
      <c r="N65" s="1562">
        <v>604.72421999999995</v>
      </c>
      <c r="O65" s="1562">
        <v>137.58668</v>
      </c>
      <c r="P65" s="1562">
        <v>1050.24747</v>
      </c>
      <c r="Q65" s="1562">
        <v>344.95915000000002</v>
      </c>
      <c r="R65" s="1562">
        <v>6325.5438999999997</v>
      </c>
      <c r="S65" s="1373"/>
      <c r="T65" s="1373"/>
    </row>
    <row r="66" spans="1:20" ht="15.95" customHeight="1" x14ac:dyDescent="0.25">
      <c r="A66" s="376">
        <v>4200000</v>
      </c>
      <c r="B66" s="376" t="s">
        <v>1369</v>
      </c>
      <c r="C66" s="1562">
        <v>0</v>
      </c>
      <c r="D66" s="1562">
        <v>0</v>
      </c>
      <c r="E66" s="1562">
        <v>0</v>
      </c>
      <c r="F66" s="1562">
        <v>0</v>
      </c>
      <c r="G66" s="1562">
        <v>29.190189999999998</v>
      </c>
      <c r="H66" s="1562">
        <v>41.147779999999997</v>
      </c>
      <c r="I66" s="1562">
        <v>3.6244800000000001</v>
      </c>
      <c r="J66" s="1562">
        <v>207.99451999999999</v>
      </c>
      <c r="K66" s="1562">
        <v>280.70648</v>
      </c>
      <c r="L66" s="1562">
        <v>221.60736000000003</v>
      </c>
      <c r="M66" s="1562">
        <v>67.139279999999999</v>
      </c>
      <c r="N66" s="1562">
        <v>4.1999999999999996E-4</v>
      </c>
      <c r="O66" s="1562">
        <v>50.215199999999996</v>
      </c>
      <c r="P66" s="1562">
        <v>901.69305000000008</v>
      </c>
      <c r="Q66" s="1562">
        <v>0.18589</v>
      </c>
      <c r="R66" s="1562">
        <v>1803.5046500000001</v>
      </c>
      <c r="T66" s="1373"/>
    </row>
    <row r="67" spans="1:20" ht="15.95" customHeight="1" x14ac:dyDescent="0.25">
      <c r="A67" s="382"/>
      <c r="B67" s="378" t="s">
        <v>1246</v>
      </c>
      <c r="C67" s="1563">
        <v>0</v>
      </c>
      <c r="D67" s="1563">
        <v>1680.096</v>
      </c>
      <c r="E67" s="1563">
        <v>520.29016999999999</v>
      </c>
      <c r="F67" s="1563">
        <v>1888.4822600000002</v>
      </c>
      <c r="G67" s="1563">
        <v>3504.7567500000005</v>
      </c>
      <c r="H67" s="1563">
        <v>4599.3470699999998</v>
      </c>
      <c r="I67" s="1563">
        <v>6441.0962399999989</v>
      </c>
      <c r="J67" s="1563">
        <v>1558.2025199999998</v>
      </c>
      <c r="K67" s="1563">
        <v>7518.9475300000004</v>
      </c>
      <c r="L67" s="1563">
        <v>8896.5405499999997</v>
      </c>
      <c r="M67" s="1563">
        <v>3003.0917300000006</v>
      </c>
      <c r="N67" s="1563">
        <v>8655.9562900000001</v>
      </c>
      <c r="O67" s="1563">
        <v>1695.8309899999999</v>
      </c>
      <c r="P67" s="1563">
        <v>5912.2371700000003</v>
      </c>
      <c r="Q67" s="1563">
        <v>2737.9424599999998</v>
      </c>
      <c r="R67" s="1563">
        <v>58612.817729999995</v>
      </c>
      <c r="T67" s="1373"/>
    </row>
    <row r="68" spans="1:20" s="1378" customFormat="1" ht="15.95" customHeight="1" x14ac:dyDescent="0.25">
      <c r="A68" s="376">
        <v>5300000</v>
      </c>
      <c r="B68" s="376" t="s">
        <v>1368</v>
      </c>
      <c r="C68" s="1562">
        <v>0</v>
      </c>
      <c r="D68" s="1562">
        <v>0</v>
      </c>
      <c r="E68" s="1562">
        <v>0</v>
      </c>
      <c r="F68" s="1562">
        <v>0</v>
      </c>
      <c r="G68" s="1562">
        <v>0</v>
      </c>
      <c r="H68" s="1562">
        <v>0</v>
      </c>
      <c r="I68" s="1562">
        <v>0</v>
      </c>
      <c r="J68" s="1562">
        <v>0</v>
      </c>
      <c r="K68" s="1562">
        <v>0</v>
      </c>
      <c r="L68" s="1562">
        <v>0</v>
      </c>
      <c r="M68" s="1562">
        <v>0</v>
      </c>
      <c r="N68" s="1562">
        <v>0</v>
      </c>
      <c r="O68" s="1562">
        <v>0</v>
      </c>
      <c r="P68" s="1562">
        <v>0</v>
      </c>
      <c r="Q68" s="1562">
        <v>0</v>
      </c>
      <c r="R68" s="1562">
        <v>0</v>
      </c>
      <c r="T68" s="1373"/>
    </row>
    <row r="69" spans="1:20" s="1378" customFormat="1" ht="15.95" customHeight="1" x14ac:dyDescent="0.25">
      <c r="A69" s="376">
        <v>4300000</v>
      </c>
      <c r="B69" s="376" t="s">
        <v>1511</v>
      </c>
      <c r="C69" s="1562">
        <v>0</v>
      </c>
      <c r="D69" s="1562">
        <v>0</v>
      </c>
      <c r="E69" s="1562">
        <v>0</v>
      </c>
      <c r="F69" s="1562">
        <v>0</v>
      </c>
      <c r="G69" s="1562">
        <v>0</v>
      </c>
      <c r="H69" s="1562">
        <v>0</v>
      </c>
      <c r="I69" s="1562">
        <v>4.66235</v>
      </c>
      <c r="J69" s="1562">
        <v>0</v>
      </c>
      <c r="K69" s="1562">
        <v>0</v>
      </c>
      <c r="L69" s="1562">
        <v>0</v>
      </c>
      <c r="M69" s="1562">
        <v>0</v>
      </c>
      <c r="N69" s="1562">
        <v>0</v>
      </c>
      <c r="O69" s="1562">
        <v>0</v>
      </c>
      <c r="P69" s="1562">
        <v>0</v>
      </c>
      <c r="Q69" s="1562">
        <v>0</v>
      </c>
      <c r="R69" s="1562">
        <v>4.66235</v>
      </c>
      <c r="T69" s="1373"/>
    </row>
    <row r="70" spans="1:20" s="1378" customFormat="1" ht="15.95" customHeight="1" x14ac:dyDescent="0.25">
      <c r="A70" s="382"/>
      <c r="B70" s="378" t="s">
        <v>1583</v>
      </c>
      <c r="C70" s="1563">
        <v>0</v>
      </c>
      <c r="D70" s="1563">
        <v>1680.096</v>
      </c>
      <c r="E70" s="1563">
        <v>520.29016999999999</v>
      </c>
      <c r="F70" s="1563">
        <v>1888.4822600000002</v>
      </c>
      <c r="G70" s="1563">
        <v>3504.7567500000005</v>
      </c>
      <c r="H70" s="1563">
        <v>4599.3470699999998</v>
      </c>
      <c r="I70" s="1563">
        <v>6436.4338899999993</v>
      </c>
      <c r="J70" s="1563">
        <v>1558.2025199999998</v>
      </c>
      <c r="K70" s="1563">
        <v>7518.9475300000004</v>
      </c>
      <c r="L70" s="1563">
        <v>8896.5405499999997</v>
      </c>
      <c r="M70" s="1563">
        <v>3003.0917300000006</v>
      </c>
      <c r="N70" s="1563">
        <v>8655.9562900000001</v>
      </c>
      <c r="O70" s="1563">
        <v>1695.8309899999999</v>
      </c>
      <c r="P70" s="1563">
        <v>5912.2371700000003</v>
      </c>
      <c r="Q70" s="1563">
        <v>2737.9424599999998</v>
      </c>
      <c r="R70" s="1563">
        <v>58608.155379999997</v>
      </c>
      <c r="T70" s="1373"/>
    </row>
    <row r="71" spans="1:20" s="1378" customFormat="1" ht="15.95" customHeight="1" x14ac:dyDescent="0.25">
      <c r="A71" s="376">
        <v>4400000</v>
      </c>
      <c r="B71" s="376" t="s">
        <v>1512</v>
      </c>
      <c r="C71" s="1562">
        <v>212.83254000000005</v>
      </c>
      <c r="D71" s="1562">
        <v>1412.1098499999996</v>
      </c>
      <c r="E71" s="1562">
        <v>885.31641999999999</v>
      </c>
      <c r="F71" s="1562">
        <v>1329.9990600000001</v>
      </c>
      <c r="G71" s="1562">
        <v>1951.5818700000002</v>
      </c>
      <c r="H71" s="1562">
        <v>2155.54459</v>
      </c>
      <c r="I71" s="1562">
        <v>4059.7335599999997</v>
      </c>
      <c r="J71" s="1562">
        <v>1664.9045700000004</v>
      </c>
      <c r="K71" s="1562">
        <v>5249.6770700000006</v>
      </c>
      <c r="L71" s="1562">
        <v>3675.8208699999996</v>
      </c>
      <c r="M71" s="1562">
        <v>2116.8061600000001</v>
      </c>
      <c r="N71" s="1562">
        <v>2342.0936300000003</v>
      </c>
      <c r="O71" s="1562">
        <v>1256.0240899999999</v>
      </c>
      <c r="P71" s="1562">
        <v>5490.428359999999</v>
      </c>
      <c r="Q71" s="1562">
        <v>2273.7291099999998</v>
      </c>
      <c r="R71" s="1562">
        <v>36076.601750000002</v>
      </c>
      <c r="T71" s="1373"/>
    </row>
    <row r="72" spans="1:20" s="1378" customFormat="1" ht="15.95" customHeight="1" x14ac:dyDescent="0.25">
      <c r="A72" s="382"/>
      <c r="B72" s="378" t="s">
        <v>1244</v>
      </c>
      <c r="C72" s="1563">
        <v>-212.83254000000005</v>
      </c>
      <c r="D72" s="1563">
        <v>267.98615000000041</v>
      </c>
      <c r="E72" s="1563">
        <v>-365.02625</v>
      </c>
      <c r="F72" s="1563">
        <v>558.48320000000012</v>
      </c>
      <c r="G72" s="1563">
        <v>1553.1748800000003</v>
      </c>
      <c r="H72" s="1563">
        <v>2443.8024799999998</v>
      </c>
      <c r="I72" s="1563">
        <v>2376.7003299999997</v>
      </c>
      <c r="J72" s="1563">
        <v>-106.70205000000055</v>
      </c>
      <c r="K72" s="1563">
        <v>2269.2704599999997</v>
      </c>
      <c r="L72" s="1563">
        <v>5220.7196800000002</v>
      </c>
      <c r="M72" s="1563">
        <v>886.28557000000046</v>
      </c>
      <c r="N72" s="1563">
        <v>6313.8626599999998</v>
      </c>
      <c r="O72" s="1563">
        <v>439.80690000000004</v>
      </c>
      <c r="P72" s="1563">
        <v>421.80881000000136</v>
      </c>
      <c r="Q72" s="1563">
        <v>464.21334999999999</v>
      </c>
      <c r="R72" s="1563">
        <v>22531.553629999995</v>
      </c>
      <c r="T72" s="1373"/>
    </row>
    <row r="73" spans="1:20" s="1378" customFormat="1" ht="15.95" customHeight="1" x14ac:dyDescent="0.25">
      <c r="A73" s="376">
        <v>5500000</v>
      </c>
      <c r="B73" s="376" t="s">
        <v>1198</v>
      </c>
      <c r="C73" s="1562">
        <v>0</v>
      </c>
      <c r="D73" s="1562">
        <v>5.6630399999999996</v>
      </c>
      <c r="E73" s="1562">
        <v>0</v>
      </c>
      <c r="F73" s="1562">
        <v>0</v>
      </c>
      <c r="G73" s="1562">
        <v>22.19746</v>
      </c>
      <c r="H73" s="1562">
        <v>213.4983</v>
      </c>
      <c r="I73" s="1562">
        <v>6.2699999999999995E-3</v>
      </c>
      <c r="J73" s="1562">
        <v>0</v>
      </c>
      <c r="K73" s="1562">
        <v>4.982429999999999</v>
      </c>
      <c r="L73" s="1562">
        <v>0</v>
      </c>
      <c r="M73" s="1562">
        <v>0.33751999999999999</v>
      </c>
      <c r="N73" s="1562">
        <v>86.151759999999996</v>
      </c>
      <c r="O73" s="1562">
        <v>45.508710000000001</v>
      </c>
      <c r="P73" s="1562">
        <v>20.880009999999999</v>
      </c>
      <c r="Q73" s="1562">
        <v>0</v>
      </c>
      <c r="R73" s="1562">
        <v>399.22550000000001</v>
      </c>
      <c r="T73" s="1373"/>
    </row>
    <row r="74" spans="1:20" s="1378" customFormat="1" ht="15.95" customHeight="1" x14ac:dyDescent="0.25">
      <c r="A74" s="376">
        <v>4500000</v>
      </c>
      <c r="B74" s="376" t="s">
        <v>1350</v>
      </c>
      <c r="C74" s="1562">
        <v>0</v>
      </c>
      <c r="D74" s="1562">
        <v>7.2975500000000002</v>
      </c>
      <c r="E74" s="1562">
        <v>0</v>
      </c>
      <c r="F74" s="1562">
        <v>0</v>
      </c>
      <c r="G74" s="1562">
        <v>0</v>
      </c>
      <c r="H74" s="1562">
        <v>1.875</v>
      </c>
      <c r="I74" s="1562">
        <v>23.495849999999997</v>
      </c>
      <c r="J74" s="1562">
        <v>2.1880000000000002</v>
      </c>
      <c r="K74" s="1562">
        <v>6.0170699999999995</v>
      </c>
      <c r="L74" s="1562">
        <v>3.0257399999999999</v>
      </c>
      <c r="M74" s="1562">
        <v>0</v>
      </c>
      <c r="N74" s="1562">
        <v>0.66964999999999997</v>
      </c>
      <c r="O74" s="1562">
        <v>0.47077999999999998</v>
      </c>
      <c r="P74" s="1562">
        <v>1.2301</v>
      </c>
      <c r="Q74" s="1562">
        <v>1.2087699999999999</v>
      </c>
      <c r="R74" s="1562">
        <v>47.478509999999993</v>
      </c>
      <c r="T74" s="1373"/>
    </row>
    <row r="75" spans="1:20" s="1378" customFormat="1" ht="15.95" customHeight="1" x14ac:dyDescent="0.25">
      <c r="A75" s="382"/>
      <c r="B75" s="378" t="s">
        <v>1513</v>
      </c>
      <c r="C75" s="1563">
        <v>-212.83254000000005</v>
      </c>
      <c r="D75" s="1563">
        <v>266.35164000000043</v>
      </c>
      <c r="E75" s="1563">
        <v>-365.02625</v>
      </c>
      <c r="F75" s="1563">
        <v>558.48320000000012</v>
      </c>
      <c r="G75" s="1563">
        <v>1575.3723400000003</v>
      </c>
      <c r="H75" s="1563">
        <v>2655.42578</v>
      </c>
      <c r="I75" s="1563">
        <v>2353.2107499999997</v>
      </c>
      <c r="J75" s="1563">
        <v>-108.89005000000056</v>
      </c>
      <c r="K75" s="1563">
        <v>2268.2358199999999</v>
      </c>
      <c r="L75" s="1563">
        <v>5217.6939400000001</v>
      </c>
      <c r="M75" s="1563">
        <v>886.6230900000005</v>
      </c>
      <c r="N75" s="1563">
        <v>6399.3447699999997</v>
      </c>
      <c r="O75" s="1563">
        <v>484.84483000000006</v>
      </c>
      <c r="P75" s="1563">
        <v>441.45872000000134</v>
      </c>
      <c r="Q75" s="1563">
        <v>463.00457999999998</v>
      </c>
      <c r="R75" s="1563">
        <v>22883.300619999995</v>
      </c>
      <c r="T75" s="1373"/>
    </row>
    <row r="76" spans="1:20" s="1378" customFormat="1" ht="25.5" x14ac:dyDescent="0.25">
      <c r="A76" s="376">
        <v>5890000</v>
      </c>
      <c r="B76" s="376" t="s">
        <v>1348</v>
      </c>
      <c r="C76" s="1562">
        <v>8.9999999999999998E-4</v>
      </c>
      <c r="D76" s="1562">
        <v>1.1100000000000001E-3</v>
      </c>
      <c r="E76" s="1562">
        <v>1.75532</v>
      </c>
      <c r="F76" s="1562">
        <v>0</v>
      </c>
      <c r="G76" s="1562">
        <v>1.62822</v>
      </c>
      <c r="H76" s="1562">
        <v>5.1000000000000004E-4</v>
      </c>
      <c r="I76" s="1562">
        <v>0.85703999999999991</v>
      </c>
      <c r="J76" s="1562">
        <v>0</v>
      </c>
      <c r="K76" s="1562">
        <v>3.5884399999999999</v>
      </c>
      <c r="L76" s="1562">
        <v>152.97776000000002</v>
      </c>
      <c r="M76" s="1562">
        <v>1.626E-2</v>
      </c>
      <c r="N76" s="1562">
        <v>1.1342199999999998</v>
      </c>
      <c r="O76" s="1562">
        <v>0</v>
      </c>
      <c r="P76" s="1562">
        <v>1.2099999999999999E-3</v>
      </c>
      <c r="Q76" s="1562">
        <v>7.0000000000000007E-5</v>
      </c>
      <c r="R76" s="1562">
        <v>161.96105999999997</v>
      </c>
      <c r="T76" s="1373"/>
    </row>
    <row r="77" spans="1:20" s="1378" customFormat="1" ht="25.5" x14ac:dyDescent="0.25">
      <c r="A77" s="376">
        <v>4890000</v>
      </c>
      <c r="B77" s="376" t="s">
        <v>1351</v>
      </c>
      <c r="C77" s="1562">
        <v>0</v>
      </c>
      <c r="D77" s="1562">
        <v>1E-4</v>
      </c>
      <c r="E77" s="1562">
        <v>0.57391999999999999</v>
      </c>
      <c r="F77" s="1562">
        <v>0</v>
      </c>
      <c r="G77" s="1562">
        <v>0.13190000000000002</v>
      </c>
      <c r="H77" s="1562">
        <v>5.6000000000000006E-4</v>
      </c>
      <c r="I77" s="1562">
        <v>22.4999</v>
      </c>
      <c r="J77" s="1562">
        <v>13.2</v>
      </c>
      <c r="K77" s="1562">
        <v>0.17438000000000001</v>
      </c>
      <c r="L77" s="1562">
        <v>5.5220000000000005E-2</v>
      </c>
      <c r="M77" s="1562">
        <v>0.29677999999999999</v>
      </c>
      <c r="N77" s="1562">
        <v>1.6000000000000001E-4</v>
      </c>
      <c r="O77" s="1562">
        <v>1.5000000000000001E-4</v>
      </c>
      <c r="P77" s="1562">
        <v>0.88017999999999996</v>
      </c>
      <c r="Q77" s="1562">
        <v>6.0000000000000002E-5</v>
      </c>
      <c r="R77" s="1562">
        <v>37.813309999999994</v>
      </c>
      <c r="T77" s="1373"/>
    </row>
    <row r="78" spans="1:20" s="1378" customFormat="1" ht="15.95" customHeight="1" x14ac:dyDescent="0.25">
      <c r="A78" s="382"/>
      <c r="B78" s="378" t="s">
        <v>1514</v>
      </c>
      <c r="C78" s="1563">
        <v>-212.83164000000005</v>
      </c>
      <c r="D78" s="1563">
        <v>266.35265000000044</v>
      </c>
      <c r="E78" s="1563">
        <v>-363.84485000000001</v>
      </c>
      <c r="F78" s="1563">
        <v>558.48320000000012</v>
      </c>
      <c r="G78" s="1563">
        <v>1576.8686600000003</v>
      </c>
      <c r="H78" s="1563">
        <v>2655.4257299999999</v>
      </c>
      <c r="I78" s="1563">
        <v>2331.5678899999998</v>
      </c>
      <c r="J78" s="1563">
        <v>-122.09005000000056</v>
      </c>
      <c r="K78" s="1563">
        <v>2271.6498799999999</v>
      </c>
      <c r="L78" s="1563">
        <v>5370.6164799999997</v>
      </c>
      <c r="M78" s="1563">
        <v>886.34257000000048</v>
      </c>
      <c r="N78" s="1563">
        <v>6400.47883</v>
      </c>
      <c r="O78" s="1563">
        <v>484.84468000000004</v>
      </c>
      <c r="P78" s="1563">
        <v>440.57975000000135</v>
      </c>
      <c r="Q78" s="1563">
        <v>463.00458999999995</v>
      </c>
      <c r="R78" s="1563">
        <v>23007.448369999995</v>
      </c>
      <c r="T78" s="1373"/>
    </row>
    <row r="79" spans="1:20" s="1378" customFormat="1" ht="15.95" customHeight="1" x14ac:dyDescent="0.25">
      <c r="A79" s="376">
        <v>4600000</v>
      </c>
      <c r="B79" s="376" t="s">
        <v>1370</v>
      </c>
      <c r="C79" s="1562">
        <v>0</v>
      </c>
      <c r="D79" s="1562">
        <v>79.611000000000004</v>
      </c>
      <c r="E79" s="1562">
        <v>0</v>
      </c>
      <c r="F79" s="1562">
        <v>279.24153000000001</v>
      </c>
      <c r="G79" s="1562">
        <v>788.43431999999996</v>
      </c>
      <c r="H79" s="1562">
        <v>1244.25</v>
      </c>
      <c r="I79" s="1562">
        <v>1330.037</v>
      </c>
      <c r="J79" s="1562">
        <v>0</v>
      </c>
      <c r="K79" s="1562">
        <v>900.13443000000007</v>
      </c>
      <c r="L79" s="1562">
        <v>1545.2015100000001</v>
      </c>
      <c r="M79" s="1562">
        <v>0</v>
      </c>
      <c r="N79" s="1562">
        <v>3049.4603700000002</v>
      </c>
      <c r="O79" s="1562">
        <v>114.703</v>
      </c>
      <c r="P79" s="1562">
        <v>159.35960999999998</v>
      </c>
      <c r="Q79" s="1562">
        <v>115.751</v>
      </c>
      <c r="R79" s="1562">
        <v>9606.1837699999996</v>
      </c>
      <c r="T79" s="1373"/>
    </row>
    <row r="80" spans="1:20" s="1378" customFormat="1" ht="15.95" customHeight="1" x14ac:dyDescent="0.25">
      <c r="A80" s="382"/>
      <c r="B80" s="1396" t="s">
        <v>1584</v>
      </c>
      <c r="C80" s="1563">
        <v>-212.83164000000005</v>
      </c>
      <c r="D80" s="1563">
        <v>186.74165000000045</v>
      </c>
      <c r="E80" s="1563">
        <v>-363.84485000000001</v>
      </c>
      <c r="F80" s="1563">
        <v>279.24167000000011</v>
      </c>
      <c r="G80" s="1563">
        <v>788.43434000000036</v>
      </c>
      <c r="H80" s="1563">
        <v>1411.1757299999999</v>
      </c>
      <c r="I80" s="1563">
        <v>1001.5308899999998</v>
      </c>
      <c r="J80" s="1563">
        <v>-122.09005000000056</v>
      </c>
      <c r="K80" s="1563">
        <v>1371.5154499999999</v>
      </c>
      <c r="L80" s="1563">
        <v>3825.4149699999998</v>
      </c>
      <c r="M80" s="1563">
        <v>886.34257000000048</v>
      </c>
      <c r="N80" s="1563">
        <v>3351.0184599999998</v>
      </c>
      <c r="O80" s="1563">
        <v>370.14168000000006</v>
      </c>
      <c r="P80" s="1563">
        <v>281.22014000000138</v>
      </c>
      <c r="Q80" s="1563">
        <v>347.25358999999992</v>
      </c>
      <c r="R80" s="1563">
        <v>13401.264599999995</v>
      </c>
      <c r="T80" s="1373"/>
    </row>
    <row r="81" spans="1:18" s="1378" customFormat="1" ht="3.75" customHeight="1" x14ac:dyDescent="0.25">
      <c r="A81" s="1397"/>
      <c r="B81" s="1397"/>
      <c r="C81" s="1564"/>
      <c r="D81" s="1564"/>
      <c r="E81" s="1564"/>
      <c r="F81" s="1564"/>
      <c r="G81" s="1564"/>
      <c r="H81" s="1564"/>
      <c r="I81" s="1564"/>
      <c r="J81" s="1564"/>
      <c r="K81" s="1564"/>
      <c r="L81" s="1564"/>
      <c r="M81" s="1564"/>
      <c r="N81" s="1564"/>
      <c r="O81" s="1564"/>
      <c r="P81" s="1564"/>
      <c r="Q81" s="1564"/>
      <c r="R81" s="1564"/>
    </row>
    <row r="82" spans="1:18" s="1378" customFormat="1" x14ac:dyDescent="0.25">
      <c r="A82" s="1551"/>
      <c r="B82" s="1551" t="s">
        <v>1585</v>
      </c>
      <c r="C82" s="1551"/>
      <c r="D82" s="1565">
        <v>378699.03999999911</v>
      </c>
      <c r="E82" s="1565">
        <v>7176484.7699999977</v>
      </c>
      <c r="F82" s="1565">
        <v>3268058.3600000013</v>
      </c>
      <c r="G82" s="1565">
        <v>5344772.7299999967</v>
      </c>
      <c r="H82" s="1565">
        <v>8563143.1899999995</v>
      </c>
      <c r="I82" s="1565">
        <v>4368762.9199999981</v>
      </c>
      <c r="J82" s="1565">
        <v>19797253.95999999</v>
      </c>
      <c r="K82" s="1565">
        <v>3082921.2200000016</v>
      </c>
      <c r="L82" s="1565">
        <v>5555981.5699999966</v>
      </c>
      <c r="M82" s="1565">
        <v>5496711.0100000016</v>
      </c>
      <c r="N82" s="1565"/>
      <c r="O82" s="1565"/>
      <c r="P82" s="1565"/>
      <c r="Q82" s="1565"/>
      <c r="R82" s="1551"/>
    </row>
    <row r="83" spans="1:18" s="1378" customFormat="1" x14ac:dyDescent="0.25">
      <c r="A83" s="1380"/>
      <c r="B83" s="562"/>
      <c r="C83" s="1566"/>
      <c r="D83" s="812"/>
      <c r="E83" s="812"/>
      <c r="F83" s="812"/>
      <c r="G83" s="812"/>
      <c r="H83" s="812"/>
      <c r="I83" s="812"/>
      <c r="J83" s="812"/>
      <c r="K83" s="812"/>
      <c r="L83" s="812"/>
      <c r="M83" s="812"/>
      <c r="N83" s="812"/>
      <c r="O83" s="812"/>
      <c r="P83" s="812"/>
      <c r="Q83" s="812"/>
      <c r="R83" s="58"/>
    </row>
    <row r="84" spans="1:18" x14ac:dyDescent="0.25">
      <c r="A84" s="1380"/>
      <c r="C84" s="1567"/>
      <c r="D84" s="1567"/>
      <c r="E84" s="1567"/>
      <c r="F84" s="1567"/>
      <c r="G84" s="1567"/>
      <c r="H84" s="1567"/>
      <c r="I84" s="1567"/>
      <c r="J84" s="1567"/>
      <c r="K84" s="1567"/>
      <c r="L84" s="1567"/>
      <c r="M84" s="1567"/>
      <c r="N84" s="1567"/>
      <c r="O84" s="1567"/>
      <c r="P84" s="1567"/>
      <c r="Q84" s="1567"/>
    </row>
    <row r="85" spans="1:18" x14ac:dyDescent="0.25">
      <c r="C85" s="812"/>
      <c r="D85" s="812"/>
      <c r="E85" s="812"/>
      <c r="F85" s="812"/>
      <c r="G85" s="812"/>
      <c r="H85" s="812"/>
      <c r="I85" s="812"/>
      <c r="J85" s="812"/>
      <c r="K85" s="812"/>
      <c r="L85" s="812"/>
      <c r="M85" s="812"/>
      <c r="N85" s="812"/>
      <c r="O85" s="812"/>
      <c r="P85" s="812"/>
      <c r="Q85" s="812"/>
    </row>
  </sheetData>
  <mergeCells count="8">
    <mergeCell ref="A57:R57"/>
    <mergeCell ref="A58:R58"/>
    <mergeCell ref="A1:R1"/>
    <mergeCell ref="A2:R2"/>
    <mergeCell ref="A3:R3"/>
    <mergeCell ref="A4:R4"/>
    <mergeCell ref="A55:R55"/>
    <mergeCell ref="A56:R56"/>
  </mergeCells>
  <conditionalFormatting sqref="A67:B67 B83:C83 A64:B64 A70:B70 A72:B72 A75:B75 A78:B78 A8:B8 A26:B26 A23:B23 R83 B53 A54:R54 A38:B38 A47:B48">
    <cfRule type="cellIs" dxfId="16" priority="9" stopIfTrue="1" operator="equal">
      <formula>0</formula>
    </cfRule>
  </conditionalFormatting>
  <conditionalFormatting sqref="A80">
    <cfRule type="cellIs" dxfId="15" priority="8" stopIfTrue="1" operator="equal">
      <formula>0</formula>
    </cfRule>
  </conditionalFormatting>
  <conditionalFormatting sqref="B80">
    <cfRule type="cellIs" dxfId="14" priority="7" stopIfTrue="1" operator="equal">
      <formula>0</formula>
    </cfRule>
  </conditionalFormatting>
  <conditionalFormatting sqref="N8">
    <cfRule type="cellIs" dxfId="13" priority="4" stopIfTrue="1" operator="equal">
      <formula>0</formula>
    </cfRule>
  </conditionalFormatting>
  <conditionalFormatting sqref="C8:L8">
    <cfRule type="cellIs" dxfId="12" priority="3" stopIfTrue="1" operator="equal">
      <formula>0</formula>
    </cfRule>
  </conditionalFormatting>
  <conditionalFormatting sqref="A39:B39">
    <cfRule type="cellIs" dxfId="11" priority="2" stopIfTrue="1" operator="equal">
      <formula>0</formula>
    </cfRule>
  </conditionalFormatting>
  <conditionalFormatting sqref="O8:Q8">
    <cfRule type="cellIs" dxfId="10" priority="6" stopIfTrue="1" operator="equal">
      <formula>0</formula>
    </cfRule>
  </conditionalFormatting>
  <conditionalFormatting sqref="M8">
    <cfRule type="cellIs" dxfId="9" priority="5" stopIfTrue="1" operator="equal">
      <formula>0</formula>
    </cfRule>
  </conditionalFormatting>
  <conditionalFormatting sqref="R8">
    <cfRule type="cellIs" dxfId="8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showGridLines="0" topLeftCell="A16" workbookViewId="0">
      <selection activeCell="C32" sqref="C32"/>
    </sheetView>
  </sheetViews>
  <sheetFormatPr baseColWidth="10" defaultColWidth="11.42578125" defaultRowHeight="12.75" zeroHeight="1" x14ac:dyDescent="0.2"/>
  <cols>
    <col min="1" max="1" width="93.7109375" style="6" bestFit="1" customWidth="1"/>
    <col min="2" max="2" width="11.28515625" style="6" customWidth="1"/>
    <col min="3" max="16384" width="11.42578125" style="6"/>
  </cols>
  <sheetData>
    <row r="1" spans="1:2" ht="20.25" x14ac:dyDescent="0.3">
      <c r="A1" s="1568" t="s">
        <v>1555</v>
      </c>
      <c r="B1" s="1569"/>
    </row>
    <row r="2" spans="1:2" x14ac:dyDescent="0.2">
      <c r="B2" s="1570"/>
    </row>
    <row r="3" spans="1:2" ht="15.75" x14ac:dyDescent="0.25">
      <c r="A3" s="1571" t="s">
        <v>1836</v>
      </c>
      <c r="B3" s="1570"/>
    </row>
    <row r="4" spans="1:2" x14ac:dyDescent="0.2">
      <c r="A4" s="55" t="s">
        <v>43</v>
      </c>
      <c r="B4" s="1572" t="s">
        <v>1353</v>
      </c>
    </row>
    <row r="5" spans="1:2" x14ac:dyDescent="0.2">
      <c r="A5" s="55" t="s">
        <v>1837</v>
      </c>
      <c r="B5" s="1572" t="s">
        <v>1360</v>
      </c>
    </row>
    <row r="6" spans="1:2" x14ac:dyDescent="0.2">
      <c r="A6" s="55" t="s">
        <v>1838</v>
      </c>
      <c r="B6" s="1572" t="s">
        <v>1354</v>
      </c>
    </row>
    <row r="7" spans="1:2" x14ac:dyDescent="0.2">
      <c r="A7" s="55" t="s">
        <v>1839</v>
      </c>
      <c r="B7" s="1572" t="s">
        <v>1355</v>
      </c>
    </row>
    <row r="8" spans="1:2" x14ac:dyDescent="0.2">
      <c r="A8" s="55" t="s">
        <v>1840</v>
      </c>
      <c r="B8" s="1572" t="s">
        <v>1357</v>
      </c>
    </row>
    <row r="9" spans="1:2" x14ac:dyDescent="0.2">
      <c r="A9" s="55" t="s">
        <v>1841</v>
      </c>
      <c r="B9" s="1572" t="s">
        <v>1359</v>
      </c>
    </row>
    <row r="10" spans="1:2" x14ac:dyDescent="0.2">
      <c r="A10" s="55" t="s">
        <v>1842</v>
      </c>
      <c r="B10" s="1572" t="s">
        <v>1361</v>
      </c>
    </row>
    <row r="11" spans="1:2" x14ac:dyDescent="0.2">
      <c r="A11" s="55" t="s">
        <v>1843</v>
      </c>
      <c r="B11" s="1572" t="s">
        <v>1363</v>
      </c>
    </row>
    <row r="12" spans="1:2" x14ac:dyDescent="0.2">
      <c r="A12" s="55" t="s">
        <v>1844</v>
      </c>
      <c r="B12" s="1572" t="s">
        <v>1362</v>
      </c>
    </row>
    <row r="13" spans="1:2" x14ac:dyDescent="0.2">
      <c r="A13" s="55" t="s">
        <v>1845</v>
      </c>
      <c r="B13" s="1572" t="s">
        <v>1364</v>
      </c>
    </row>
    <row r="14" spans="1:2" x14ac:dyDescent="0.2">
      <c r="A14" s="55" t="s">
        <v>116</v>
      </c>
      <c r="B14" s="1572" t="s">
        <v>1356</v>
      </c>
    </row>
    <row r="15" spans="1:2" x14ac:dyDescent="0.2">
      <c r="A15" s="1573" t="s">
        <v>1846</v>
      </c>
      <c r="B15" s="1572" t="s">
        <v>1358</v>
      </c>
    </row>
    <row r="16" spans="1:2" x14ac:dyDescent="0.2">
      <c r="A16" s="55"/>
      <c r="B16" s="1572"/>
    </row>
    <row r="17" spans="1:14" ht="15.75" x14ac:dyDescent="0.25">
      <c r="A17" s="1574" t="s">
        <v>1847</v>
      </c>
      <c r="B17" s="1572"/>
      <c r="H17" s="1570"/>
    </row>
    <row r="18" spans="1:14" x14ac:dyDescent="0.2">
      <c r="A18" s="55" t="s">
        <v>1848</v>
      </c>
      <c r="B18" s="1572" t="s">
        <v>1516</v>
      </c>
      <c r="H18" s="1570"/>
    </row>
    <row r="19" spans="1:14" x14ac:dyDescent="0.2">
      <c r="A19" s="55"/>
      <c r="B19" s="1572"/>
      <c r="H19" s="1570"/>
    </row>
    <row r="20" spans="1:14" ht="15.75" x14ac:dyDescent="0.25">
      <c r="A20" s="1574" t="s">
        <v>1849</v>
      </c>
      <c r="B20" s="1572"/>
      <c r="H20" s="1570"/>
    </row>
    <row r="21" spans="1:14" x14ac:dyDescent="0.2">
      <c r="A21" s="55" t="s">
        <v>1380</v>
      </c>
      <c r="B21" s="1572" t="s">
        <v>1492</v>
      </c>
      <c r="H21" s="1572"/>
      <c r="I21" s="1573"/>
    </row>
    <row r="22" spans="1:14" x14ac:dyDescent="0.2">
      <c r="A22" s="55" t="s">
        <v>1381</v>
      </c>
      <c r="B22" s="1572" t="s">
        <v>1499</v>
      </c>
      <c r="H22" s="1570"/>
    </row>
    <row r="23" spans="1:14" x14ac:dyDescent="0.2">
      <c r="A23" s="55" t="s">
        <v>1401</v>
      </c>
      <c r="B23" s="1572" t="s">
        <v>1495</v>
      </c>
      <c r="H23" s="1570"/>
    </row>
    <row r="24" spans="1:14" x14ac:dyDescent="0.2">
      <c r="A24" s="55" t="s">
        <v>1382</v>
      </c>
      <c r="B24" s="1572" t="s">
        <v>1493</v>
      </c>
      <c r="H24" s="1570"/>
    </row>
    <row r="25" spans="1:14" x14ac:dyDescent="0.2">
      <c r="A25" s="55" t="s">
        <v>1383</v>
      </c>
      <c r="B25" s="1572" t="s">
        <v>1496</v>
      </c>
      <c r="H25" s="1570"/>
    </row>
    <row r="26" spans="1:14" x14ac:dyDescent="0.2">
      <c r="A26" s="55" t="s">
        <v>1850</v>
      </c>
      <c r="B26" s="1572" t="s">
        <v>1501</v>
      </c>
      <c r="H26" s="1570"/>
      <c r="N26" s="1575"/>
    </row>
    <row r="27" spans="1:14" x14ac:dyDescent="0.2">
      <c r="A27" s="55" t="s">
        <v>1851</v>
      </c>
      <c r="B27" s="1572" t="s">
        <v>1497</v>
      </c>
      <c r="H27" s="1570"/>
      <c r="N27" s="1575"/>
    </row>
    <row r="28" spans="1:14" x14ac:dyDescent="0.2">
      <c r="A28" s="55" t="s">
        <v>1387</v>
      </c>
      <c r="B28" s="1572" t="s">
        <v>1502</v>
      </c>
      <c r="H28" s="1570"/>
      <c r="N28" s="1575"/>
    </row>
    <row r="29" spans="1:14" x14ac:dyDescent="0.2">
      <c r="A29" s="55" t="s">
        <v>1852</v>
      </c>
      <c r="B29" s="1572" t="s">
        <v>1500</v>
      </c>
      <c r="H29" s="1570"/>
      <c r="N29" s="1575"/>
    </row>
    <row r="30" spans="1:14" x14ac:dyDescent="0.2">
      <c r="A30" s="1576" t="s">
        <v>1403</v>
      </c>
      <c r="B30" s="1572" t="s">
        <v>1498</v>
      </c>
      <c r="H30" s="1570"/>
      <c r="N30" s="1575"/>
    </row>
    <row r="31" spans="1:14" x14ac:dyDescent="0.2">
      <c r="A31" s="1573" t="s">
        <v>1400</v>
      </c>
      <c r="B31" s="1572" t="s">
        <v>1491</v>
      </c>
      <c r="H31" s="1570"/>
      <c r="N31" s="1575"/>
    </row>
    <row r="32" spans="1:14" x14ac:dyDescent="0.2">
      <c r="A32" s="1573" t="s">
        <v>1402</v>
      </c>
      <c r="B32" s="1572" t="s">
        <v>1494</v>
      </c>
      <c r="H32" s="1570"/>
      <c r="N32" s="1575"/>
    </row>
    <row r="33" spans="1:14" x14ac:dyDescent="0.2">
      <c r="A33" s="1573" t="s">
        <v>1853</v>
      </c>
      <c r="B33" s="1572" t="s">
        <v>1490</v>
      </c>
      <c r="H33" s="1570"/>
      <c r="N33" s="1575"/>
    </row>
    <row r="34" spans="1:14" x14ac:dyDescent="0.2">
      <c r="A34" s="1573" t="s">
        <v>1384</v>
      </c>
      <c r="B34" s="1572" t="s">
        <v>1412</v>
      </c>
      <c r="H34" s="1570"/>
      <c r="N34" s="1575"/>
    </row>
    <row r="35" spans="1:14" x14ac:dyDescent="0.2">
      <c r="A35" s="1573" t="s">
        <v>1854</v>
      </c>
      <c r="B35" s="1577" t="s">
        <v>1489</v>
      </c>
      <c r="H35" s="1570"/>
      <c r="N35" s="1575"/>
    </row>
    <row r="36" spans="1:14" x14ac:dyDescent="0.2">
      <c r="A36" s="55"/>
      <c r="B36" s="1572"/>
      <c r="H36" s="1570"/>
      <c r="N36" s="1575"/>
    </row>
    <row r="37" spans="1:14" ht="15.75" x14ac:dyDescent="0.25">
      <c r="A37" s="1574" t="s">
        <v>1855</v>
      </c>
      <c r="B37" s="1572"/>
      <c r="H37" s="1572"/>
      <c r="N37" s="1575"/>
    </row>
    <row r="38" spans="1:14" x14ac:dyDescent="0.2">
      <c r="A38" s="55" t="s">
        <v>1856</v>
      </c>
      <c r="B38" s="1572" t="s">
        <v>1857</v>
      </c>
      <c r="H38" s="1577"/>
      <c r="N38" s="1575"/>
    </row>
    <row r="39" spans="1:14" x14ac:dyDescent="0.2">
      <c r="A39" s="55" t="s">
        <v>1858</v>
      </c>
      <c r="B39" s="1572" t="s">
        <v>1859</v>
      </c>
      <c r="H39" s="1570"/>
      <c r="N39" s="1575"/>
    </row>
    <row r="40" spans="1:14" x14ac:dyDescent="0.2">
      <c r="A40" s="55" t="s">
        <v>1860</v>
      </c>
      <c r="B40" s="1572" t="s">
        <v>1861</v>
      </c>
      <c r="H40" s="1570"/>
      <c r="N40" s="1575"/>
    </row>
    <row r="41" spans="1:14" x14ac:dyDescent="0.2">
      <c r="A41" s="55"/>
      <c r="B41" s="1572"/>
      <c r="H41" s="1570"/>
      <c r="N41" s="1575"/>
    </row>
    <row r="42" spans="1:14" ht="15.75" x14ac:dyDescent="0.25">
      <c r="A42" s="1574" t="s">
        <v>1862</v>
      </c>
      <c r="B42" s="1572"/>
      <c r="H42" s="1570"/>
      <c r="N42" s="1575"/>
    </row>
    <row r="43" spans="1:14" x14ac:dyDescent="0.2">
      <c r="A43" s="55" t="s">
        <v>1863</v>
      </c>
      <c r="B43" s="1572" t="s">
        <v>1515</v>
      </c>
      <c r="H43" s="1570"/>
      <c r="N43" s="1575"/>
    </row>
    <row r="44" spans="1:14" x14ac:dyDescent="0.2">
      <c r="A44" s="55"/>
      <c r="B44" s="1572"/>
      <c r="H44" s="1570"/>
      <c r="N44" s="1575"/>
    </row>
    <row r="45" spans="1:14" ht="15.75" x14ac:dyDescent="0.25">
      <c r="A45" s="1574" t="s">
        <v>1864</v>
      </c>
      <c r="B45" s="1572"/>
      <c r="H45" s="1570"/>
      <c r="N45" s="1575"/>
    </row>
    <row r="46" spans="1:14" x14ac:dyDescent="0.2">
      <c r="B46" s="1570"/>
      <c r="H46" s="1570"/>
      <c r="N46" s="1575"/>
    </row>
    <row r="47" spans="1:14" x14ac:dyDescent="0.2">
      <c r="A47" s="6" t="s">
        <v>856</v>
      </c>
      <c r="B47" s="1570" t="s">
        <v>1865</v>
      </c>
      <c r="H47" s="1570"/>
      <c r="N47" s="1575"/>
    </row>
    <row r="48" spans="1:14" x14ac:dyDescent="0.2">
      <c r="A48" s="6" t="s">
        <v>1866</v>
      </c>
      <c r="B48" s="1570" t="s">
        <v>1867</v>
      </c>
      <c r="H48" s="1570"/>
      <c r="N48" s="1575"/>
    </row>
    <row r="49" spans="1:14" x14ac:dyDescent="0.2">
      <c r="A49" s="6" t="s">
        <v>1868</v>
      </c>
      <c r="B49" s="1570" t="s">
        <v>1869</v>
      </c>
      <c r="H49" s="1570"/>
      <c r="N49" s="1575"/>
    </row>
    <row r="50" spans="1:14" x14ac:dyDescent="0.2">
      <c r="A50" s="6" t="s">
        <v>1870</v>
      </c>
      <c r="B50" s="1570" t="s">
        <v>1261</v>
      </c>
      <c r="H50" s="1570"/>
      <c r="N50" s="1575"/>
    </row>
    <row r="51" spans="1:14" x14ac:dyDescent="0.2">
      <c r="A51" s="1573" t="s">
        <v>55</v>
      </c>
      <c r="B51" s="1572" t="s">
        <v>1291</v>
      </c>
      <c r="E51" s="1573"/>
      <c r="H51" s="1570"/>
      <c r="N51" s="1575"/>
    </row>
    <row r="52" spans="1:14" x14ac:dyDescent="0.2">
      <c r="A52" s="6" t="s">
        <v>7</v>
      </c>
      <c r="B52" s="1570" t="s">
        <v>1284</v>
      </c>
      <c r="H52" s="1570"/>
      <c r="N52" s="1575"/>
    </row>
    <row r="53" spans="1:14" x14ac:dyDescent="0.2">
      <c r="A53" s="6" t="s">
        <v>1871</v>
      </c>
      <c r="B53" s="1570" t="s">
        <v>1289</v>
      </c>
      <c r="H53" s="1570"/>
      <c r="N53" s="1575"/>
    </row>
    <row r="54" spans="1:14" x14ac:dyDescent="0.2">
      <c r="A54" s="6" t="s">
        <v>9</v>
      </c>
      <c r="B54" s="1570" t="s">
        <v>1271</v>
      </c>
      <c r="H54" s="1570"/>
      <c r="N54" s="1575"/>
    </row>
    <row r="55" spans="1:14" x14ac:dyDescent="0.2">
      <c r="A55" s="6" t="s">
        <v>12</v>
      </c>
      <c r="B55" s="1570" t="s">
        <v>1272</v>
      </c>
      <c r="H55" s="1570"/>
      <c r="N55" s="1575"/>
    </row>
    <row r="56" spans="1:14" x14ac:dyDescent="0.2">
      <c r="A56" s="6" t="s">
        <v>13</v>
      </c>
      <c r="B56" s="1570" t="s">
        <v>1273</v>
      </c>
      <c r="H56" s="1570"/>
      <c r="N56" s="1575"/>
    </row>
    <row r="57" spans="1:14" x14ac:dyDescent="0.2">
      <c r="A57" s="6" t="s">
        <v>14</v>
      </c>
      <c r="B57" s="1570" t="s">
        <v>1283</v>
      </c>
      <c r="H57" s="1570"/>
      <c r="N57" s="1575"/>
    </row>
    <row r="58" spans="1:14" x14ac:dyDescent="0.2">
      <c r="A58" s="6" t="s">
        <v>15</v>
      </c>
      <c r="B58" s="1570" t="s">
        <v>1277</v>
      </c>
      <c r="H58" s="1570"/>
      <c r="N58" s="1575"/>
    </row>
    <row r="59" spans="1:14" x14ac:dyDescent="0.2">
      <c r="A59" s="6" t="s">
        <v>19</v>
      </c>
      <c r="B59" s="1570" t="s">
        <v>1274</v>
      </c>
      <c r="H59" s="1570"/>
    </row>
    <row r="60" spans="1:14" x14ac:dyDescent="0.2">
      <c r="A60" s="6" t="s">
        <v>20</v>
      </c>
      <c r="B60" s="1570" t="s">
        <v>1275</v>
      </c>
      <c r="H60" s="1570"/>
    </row>
    <row r="61" spans="1:14" x14ac:dyDescent="0.2">
      <c r="A61" s="6" t="s">
        <v>10</v>
      </c>
      <c r="B61" s="1570" t="s">
        <v>1288</v>
      </c>
      <c r="H61" s="1570"/>
    </row>
    <row r="62" spans="1:14" x14ac:dyDescent="0.2">
      <c r="A62" s="6" t="s">
        <v>11</v>
      </c>
      <c r="B62" s="1570" t="s">
        <v>1287</v>
      </c>
      <c r="H62" s="1570"/>
    </row>
    <row r="63" spans="1:14" x14ac:dyDescent="0.2">
      <c r="A63" s="6" t="s">
        <v>16</v>
      </c>
      <c r="B63" s="1570" t="s">
        <v>1306</v>
      </c>
      <c r="H63" s="1570"/>
    </row>
    <row r="64" spans="1:14" x14ac:dyDescent="0.2">
      <c r="A64" s="6" t="s">
        <v>238</v>
      </c>
      <c r="B64" s="1570" t="s">
        <v>1872</v>
      </c>
      <c r="H64" s="1570"/>
    </row>
    <row r="65" spans="1:8" x14ac:dyDescent="0.2">
      <c r="A65" s="6" t="s">
        <v>1873</v>
      </c>
      <c r="B65" s="1570" t="s">
        <v>1468</v>
      </c>
      <c r="H65" s="1570"/>
    </row>
    <row r="66" spans="1:8" x14ac:dyDescent="0.2">
      <c r="A66" s="6" t="s">
        <v>1874</v>
      </c>
      <c r="B66" s="1570" t="s">
        <v>1276</v>
      </c>
      <c r="H66" s="1570"/>
    </row>
    <row r="67" spans="1:8" x14ac:dyDescent="0.2">
      <c r="A67" s="6" t="s">
        <v>1875</v>
      </c>
      <c r="B67" s="1572" t="s">
        <v>1286</v>
      </c>
      <c r="E67" s="55"/>
      <c r="H67" s="1570"/>
    </row>
    <row r="68" spans="1:8" x14ac:dyDescent="0.2">
      <c r="A68" s="6" t="s">
        <v>1876</v>
      </c>
      <c r="B68" s="1577" t="s">
        <v>1877</v>
      </c>
      <c r="H68" s="1570"/>
    </row>
    <row r="69" spans="1:8" x14ac:dyDescent="0.2">
      <c r="A69" s="6" t="s">
        <v>275</v>
      </c>
      <c r="B69" s="1570" t="s">
        <v>1301</v>
      </c>
      <c r="H69" s="1570"/>
    </row>
    <row r="70" spans="1:8" x14ac:dyDescent="0.2">
      <c r="A70" s="6" t="s">
        <v>1878</v>
      </c>
      <c r="B70" s="1570" t="s">
        <v>1879</v>
      </c>
      <c r="H70" s="1570"/>
    </row>
    <row r="71" spans="1:8" x14ac:dyDescent="0.2">
      <c r="A71" s="6" t="s">
        <v>308</v>
      </c>
      <c r="B71" s="1570" t="s">
        <v>1278</v>
      </c>
      <c r="H71" s="1570"/>
    </row>
    <row r="72" spans="1:8" x14ac:dyDescent="0.2">
      <c r="A72" s="6" t="s">
        <v>1880</v>
      </c>
      <c r="B72" s="1570" t="s">
        <v>1304</v>
      </c>
      <c r="H72" s="1570"/>
    </row>
    <row r="73" spans="1:8" x14ac:dyDescent="0.2">
      <c r="A73" s="6" t="s">
        <v>1881</v>
      </c>
      <c r="B73" s="1570" t="s">
        <v>1053</v>
      </c>
      <c r="H73" s="1570"/>
    </row>
    <row r="74" spans="1:8" x14ac:dyDescent="0.2">
      <c r="A74" s="6" t="s">
        <v>1882</v>
      </c>
      <c r="B74" s="1570" t="s">
        <v>1054</v>
      </c>
      <c r="H74" s="1570"/>
    </row>
    <row r="75" spans="1:8" x14ac:dyDescent="0.2">
      <c r="A75" s="6" t="s">
        <v>346</v>
      </c>
      <c r="B75" s="1570" t="s">
        <v>1120</v>
      </c>
      <c r="H75" s="1570"/>
    </row>
    <row r="76" spans="1:8" x14ac:dyDescent="0.2">
      <c r="A76" s="6" t="s">
        <v>1883</v>
      </c>
      <c r="B76" s="1570" t="s">
        <v>1884</v>
      </c>
      <c r="H76" s="1570"/>
    </row>
    <row r="77" spans="1:8" x14ac:dyDescent="0.2">
      <c r="A77" s="6" t="s">
        <v>1885</v>
      </c>
      <c r="B77" s="1570" t="s">
        <v>1042</v>
      </c>
      <c r="H77" s="1570"/>
    </row>
    <row r="78" spans="1:8" x14ac:dyDescent="0.2">
      <c r="A78" s="6" t="s">
        <v>1886</v>
      </c>
      <c r="B78" s="1570" t="s">
        <v>1887</v>
      </c>
      <c r="H78" s="1570"/>
    </row>
    <row r="79" spans="1:8" x14ac:dyDescent="0.2">
      <c r="A79" s="6" t="s">
        <v>1888</v>
      </c>
      <c r="B79" s="1570" t="s">
        <v>1055</v>
      </c>
      <c r="H79" s="1570"/>
    </row>
    <row r="80" spans="1:8" x14ac:dyDescent="0.2">
      <c r="A80" s="6" t="s">
        <v>1889</v>
      </c>
      <c r="B80" s="1570" t="s">
        <v>1285</v>
      </c>
      <c r="H80" s="1570"/>
    </row>
    <row r="81" spans="1:8" x14ac:dyDescent="0.2">
      <c r="A81" s="6" t="s">
        <v>861</v>
      </c>
      <c r="B81" s="1570" t="s">
        <v>1890</v>
      </c>
      <c r="H81" s="1570"/>
    </row>
    <row r="82" spans="1:8" x14ac:dyDescent="0.2">
      <c r="A82" s="6" t="s">
        <v>1891</v>
      </c>
      <c r="B82" s="1570" t="s">
        <v>1892</v>
      </c>
      <c r="H82" s="1570"/>
    </row>
    <row r="83" spans="1:8" x14ac:dyDescent="0.2">
      <c r="A83" s="6" t="s">
        <v>1893</v>
      </c>
      <c r="B83" s="1570" t="s">
        <v>1894</v>
      </c>
      <c r="H83" s="1570"/>
    </row>
    <row r="84" spans="1:8" x14ac:dyDescent="0.2">
      <c r="A84" s="6" t="s">
        <v>1895</v>
      </c>
      <c r="B84" s="1570" t="s">
        <v>1046</v>
      </c>
      <c r="H84" s="1570"/>
    </row>
    <row r="85" spans="1:8" x14ac:dyDescent="0.2">
      <c r="A85" s="6" t="s">
        <v>1896</v>
      </c>
      <c r="B85" s="1570" t="s">
        <v>1057</v>
      </c>
      <c r="H85" s="1570"/>
    </row>
    <row r="86" spans="1:8" x14ac:dyDescent="0.2">
      <c r="A86" s="6" t="s">
        <v>1897</v>
      </c>
      <c r="B86" s="1570" t="s">
        <v>1127</v>
      </c>
      <c r="H86" s="1570"/>
    </row>
    <row r="87" spans="1:8" x14ac:dyDescent="0.2">
      <c r="A87" s="6" t="s">
        <v>1898</v>
      </c>
      <c r="B87" s="1570" t="s">
        <v>1045</v>
      </c>
      <c r="H87" s="1570"/>
    </row>
    <row r="88" spans="1:8" x14ac:dyDescent="0.2">
      <c r="A88" s="6" t="s">
        <v>1899</v>
      </c>
      <c r="B88" s="1570" t="s">
        <v>1044</v>
      </c>
      <c r="H88" s="1570"/>
    </row>
    <row r="89" spans="1:8" x14ac:dyDescent="0.2">
      <c r="A89" s="6" t="s">
        <v>1900</v>
      </c>
      <c r="B89" s="1570" t="s">
        <v>1047</v>
      </c>
      <c r="H89" s="1570"/>
    </row>
    <row r="90" spans="1:8" x14ac:dyDescent="0.2">
      <c r="A90" s="6" t="s">
        <v>1901</v>
      </c>
      <c r="B90" s="1570" t="s">
        <v>1043</v>
      </c>
      <c r="H90" s="1570"/>
    </row>
    <row r="91" spans="1:8" x14ac:dyDescent="0.2">
      <c r="A91" s="6" t="s">
        <v>1902</v>
      </c>
      <c r="B91" s="1570" t="s">
        <v>1048</v>
      </c>
      <c r="H91" s="1570"/>
    </row>
    <row r="92" spans="1:8" x14ac:dyDescent="0.2">
      <c r="A92" s="6" t="s">
        <v>1903</v>
      </c>
      <c r="B92" s="1570" t="s">
        <v>1051</v>
      </c>
      <c r="H92" s="1570"/>
    </row>
    <row r="93" spans="1:8" x14ac:dyDescent="0.2">
      <c r="A93" s="6" t="s">
        <v>1904</v>
      </c>
      <c r="B93" s="1570" t="s">
        <v>1100</v>
      </c>
      <c r="H93" s="1570"/>
    </row>
    <row r="94" spans="1:8" x14ac:dyDescent="0.2">
      <c r="A94" s="6" t="s">
        <v>1905</v>
      </c>
      <c r="B94" s="1570" t="s">
        <v>1099</v>
      </c>
      <c r="H94" s="1570"/>
    </row>
    <row r="95" spans="1:8" x14ac:dyDescent="0.2">
      <c r="A95" s="6" t="s">
        <v>429</v>
      </c>
      <c r="B95" s="1570" t="s">
        <v>1096</v>
      </c>
      <c r="H95" s="1578"/>
    </row>
    <row r="96" spans="1:8" x14ac:dyDescent="0.2">
      <c r="A96" s="6" t="s">
        <v>1906</v>
      </c>
      <c r="B96" s="1570" t="s">
        <v>1058</v>
      </c>
      <c r="H96" s="1570"/>
    </row>
    <row r="97" spans="1:9" x14ac:dyDescent="0.2">
      <c r="A97" s="6" t="s">
        <v>1907</v>
      </c>
      <c r="B97" s="1570" t="s">
        <v>1098</v>
      </c>
      <c r="H97" s="1570"/>
    </row>
    <row r="98" spans="1:9" x14ac:dyDescent="0.2">
      <c r="A98" s="6" t="s">
        <v>455</v>
      </c>
      <c r="B98" s="1570" t="s">
        <v>1464</v>
      </c>
      <c r="H98" s="1570"/>
    </row>
    <row r="99" spans="1:9" x14ac:dyDescent="0.2">
      <c r="A99" s="6" t="s">
        <v>460</v>
      </c>
      <c r="B99" s="1570" t="s">
        <v>1049</v>
      </c>
      <c r="H99" s="1570"/>
    </row>
    <row r="100" spans="1:9" x14ac:dyDescent="0.2">
      <c r="A100" s="6" t="s">
        <v>481</v>
      </c>
      <c r="B100" s="1570" t="s">
        <v>1466</v>
      </c>
      <c r="H100" s="1570"/>
    </row>
    <row r="101" spans="1:9" x14ac:dyDescent="0.2">
      <c r="A101" s="6" t="s">
        <v>1908</v>
      </c>
      <c r="B101" s="1570" t="s">
        <v>1909</v>
      </c>
      <c r="H101" s="1570"/>
    </row>
    <row r="102" spans="1:9" x14ac:dyDescent="0.2">
      <c r="A102" s="6" t="s">
        <v>485</v>
      </c>
      <c r="B102" s="1570" t="s">
        <v>1302</v>
      </c>
      <c r="H102" s="1570"/>
    </row>
    <row r="103" spans="1:9" x14ac:dyDescent="0.2">
      <c r="A103" s="6" t="s">
        <v>1910</v>
      </c>
      <c r="B103" s="1570" t="s">
        <v>1060</v>
      </c>
      <c r="H103" s="1570"/>
    </row>
    <row r="104" spans="1:9" x14ac:dyDescent="0.2">
      <c r="A104" s="6" t="s">
        <v>1911</v>
      </c>
      <c r="B104" s="1570" t="s">
        <v>1912</v>
      </c>
      <c r="H104" s="1570"/>
    </row>
    <row r="105" spans="1:9" x14ac:dyDescent="0.2">
      <c r="A105" s="6" t="s">
        <v>880</v>
      </c>
      <c r="B105" s="1570" t="s">
        <v>1059</v>
      </c>
      <c r="H105" s="1570"/>
    </row>
    <row r="106" spans="1:9" x14ac:dyDescent="0.2">
      <c r="A106" s="6" t="s">
        <v>511</v>
      </c>
      <c r="B106" s="1570" t="s">
        <v>1061</v>
      </c>
      <c r="H106" s="1570"/>
    </row>
    <row r="107" spans="1:9" x14ac:dyDescent="0.2">
      <c r="A107" s="6" t="s">
        <v>518</v>
      </c>
      <c r="B107" s="1570" t="s">
        <v>1913</v>
      </c>
      <c r="H107" s="1570"/>
    </row>
    <row r="108" spans="1:9" x14ac:dyDescent="0.2">
      <c r="A108" s="6" t="s">
        <v>1914</v>
      </c>
      <c r="B108" s="1570" t="s">
        <v>1052</v>
      </c>
      <c r="H108" s="1570"/>
    </row>
    <row r="109" spans="1:9" x14ac:dyDescent="0.2">
      <c r="A109" s="6" t="s">
        <v>1915</v>
      </c>
      <c r="B109" s="1570" t="s">
        <v>1125</v>
      </c>
      <c r="H109" s="1570"/>
    </row>
    <row r="110" spans="1:9" x14ac:dyDescent="0.2">
      <c r="A110" s="6" t="s">
        <v>1916</v>
      </c>
      <c r="B110" s="1570" t="s">
        <v>1917</v>
      </c>
      <c r="H110" s="1577"/>
      <c r="I110" s="1579"/>
    </row>
    <row r="111" spans="1:9" x14ac:dyDescent="0.2">
      <c r="A111" s="6" t="s">
        <v>875</v>
      </c>
      <c r="B111" s="1570" t="s">
        <v>1918</v>
      </c>
      <c r="H111" s="1570"/>
      <c r="I111" s="1579"/>
    </row>
    <row r="112" spans="1:9" x14ac:dyDescent="0.2">
      <c r="A112" s="6" t="s">
        <v>1919</v>
      </c>
      <c r="B112" s="1570" t="s">
        <v>1063</v>
      </c>
      <c r="H112" s="1570"/>
    </row>
    <row r="113" spans="1:9" x14ac:dyDescent="0.2">
      <c r="A113" s="6" t="s">
        <v>862</v>
      </c>
      <c r="B113" s="1570" t="s">
        <v>1920</v>
      </c>
      <c r="H113" s="1572"/>
    </row>
    <row r="114" spans="1:9" x14ac:dyDescent="0.2">
      <c r="A114" s="6" t="s">
        <v>864</v>
      </c>
      <c r="B114" s="1570" t="s">
        <v>1921</v>
      </c>
      <c r="H114" s="1572"/>
    </row>
    <row r="115" spans="1:9" x14ac:dyDescent="0.2">
      <c r="A115" s="6" t="s">
        <v>1922</v>
      </c>
      <c r="B115" s="1570" t="s">
        <v>1130</v>
      </c>
      <c r="H115" s="1572"/>
    </row>
    <row r="116" spans="1:9" x14ac:dyDescent="0.2">
      <c r="A116" s="6" t="s">
        <v>865</v>
      </c>
      <c r="B116" s="1570" t="s">
        <v>1923</v>
      </c>
      <c r="H116" s="1572"/>
    </row>
    <row r="117" spans="1:9" x14ac:dyDescent="0.2">
      <c r="A117" s="6" t="s">
        <v>564</v>
      </c>
      <c r="B117" s="1570" t="s">
        <v>1131</v>
      </c>
      <c r="H117" s="1572"/>
    </row>
    <row r="118" spans="1:9" x14ac:dyDescent="0.2">
      <c r="A118" s="6" t="s">
        <v>1924</v>
      </c>
      <c r="B118" s="1570" t="s">
        <v>1064</v>
      </c>
      <c r="H118" s="1577"/>
      <c r="I118" s="1579"/>
    </row>
    <row r="119" spans="1:9" x14ac:dyDescent="0.2">
      <c r="A119" s="6" t="s">
        <v>1925</v>
      </c>
      <c r="B119" s="1570" t="s">
        <v>1926</v>
      </c>
      <c r="H119" s="1577"/>
    </row>
    <row r="120" spans="1:9" x14ac:dyDescent="0.2">
      <c r="A120" s="6" t="s">
        <v>1927</v>
      </c>
      <c r="B120" s="1570" t="s">
        <v>1065</v>
      </c>
      <c r="H120" s="1577"/>
    </row>
    <row r="121" spans="1:9" x14ac:dyDescent="0.2">
      <c r="A121" s="6" t="s">
        <v>1928</v>
      </c>
      <c r="B121" s="1570" t="s">
        <v>1066</v>
      </c>
      <c r="H121" s="1577"/>
    </row>
    <row r="122" spans="1:9" x14ac:dyDescent="0.2">
      <c r="A122" s="6" t="s">
        <v>1929</v>
      </c>
      <c r="B122" s="1570" t="s">
        <v>1930</v>
      </c>
      <c r="H122" s="1577"/>
    </row>
    <row r="123" spans="1:9" x14ac:dyDescent="0.2">
      <c r="A123" s="6" t="s">
        <v>866</v>
      </c>
      <c r="B123" s="1570" t="s">
        <v>1931</v>
      </c>
      <c r="H123" s="1577"/>
    </row>
    <row r="124" spans="1:9" x14ac:dyDescent="0.2">
      <c r="A124" s="6" t="s">
        <v>1932</v>
      </c>
      <c r="B124" s="1570" t="s">
        <v>1463</v>
      </c>
      <c r="H124" s="1577"/>
    </row>
    <row r="125" spans="1:9" x14ac:dyDescent="0.2">
      <c r="A125" s="6" t="s">
        <v>871</v>
      </c>
      <c r="B125" s="1578" t="s">
        <v>1933</v>
      </c>
      <c r="H125" s="1577"/>
    </row>
    <row r="126" spans="1:9" x14ac:dyDescent="0.2">
      <c r="A126" s="6" t="s">
        <v>1934</v>
      </c>
      <c r="B126" s="1570" t="s">
        <v>1070</v>
      </c>
      <c r="H126" s="1577"/>
    </row>
    <row r="127" spans="1:9" x14ac:dyDescent="0.2">
      <c r="A127" s="6" t="s">
        <v>1935</v>
      </c>
      <c r="B127" s="1570" t="s">
        <v>1068</v>
      </c>
      <c r="D127" s="10"/>
      <c r="H127" s="1572"/>
      <c r="I127" s="55"/>
    </row>
    <row r="128" spans="1:9" x14ac:dyDescent="0.2">
      <c r="A128" s="6" t="s">
        <v>1936</v>
      </c>
      <c r="B128" s="1570" t="s">
        <v>1937</v>
      </c>
      <c r="D128" s="10"/>
      <c r="H128" s="1572"/>
      <c r="I128" s="1573"/>
    </row>
    <row r="129" spans="1:9" x14ac:dyDescent="0.2">
      <c r="A129" s="6" t="s">
        <v>1938</v>
      </c>
      <c r="B129" s="1570" t="s">
        <v>1094</v>
      </c>
      <c r="D129" s="10"/>
      <c r="H129" s="1572"/>
      <c r="I129" s="55"/>
    </row>
    <row r="130" spans="1:9" x14ac:dyDescent="0.2">
      <c r="A130" s="6" t="s">
        <v>1939</v>
      </c>
      <c r="B130" s="1570" t="s">
        <v>1101</v>
      </c>
      <c r="D130" s="10"/>
      <c r="H130" s="1572"/>
      <c r="I130" s="1573"/>
    </row>
    <row r="131" spans="1:9" x14ac:dyDescent="0.2">
      <c r="A131" s="6" t="s">
        <v>750</v>
      </c>
      <c r="B131" s="1570" t="s">
        <v>1123</v>
      </c>
      <c r="D131" s="10"/>
      <c r="H131" s="1572"/>
      <c r="I131" s="1573"/>
    </row>
    <row r="132" spans="1:9" x14ac:dyDescent="0.2">
      <c r="A132" s="6" t="s">
        <v>386</v>
      </c>
      <c r="B132" s="1570" t="s">
        <v>1050</v>
      </c>
      <c r="D132" s="10"/>
      <c r="H132" s="1572"/>
    </row>
    <row r="133" spans="1:9" x14ac:dyDescent="0.2">
      <c r="A133" s="6" t="s">
        <v>1940</v>
      </c>
      <c r="B133" s="1570" t="s">
        <v>1095</v>
      </c>
      <c r="D133" s="10"/>
      <c r="H133" s="1572"/>
    </row>
    <row r="134" spans="1:9" x14ac:dyDescent="0.2">
      <c r="A134" s="6" t="s">
        <v>1941</v>
      </c>
      <c r="B134" s="1570" t="s">
        <v>1097</v>
      </c>
      <c r="D134" s="10"/>
      <c r="H134" s="1572"/>
    </row>
    <row r="135" spans="1:9" x14ac:dyDescent="0.2">
      <c r="A135" s="6" t="s">
        <v>1942</v>
      </c>
      <c r="B135" s="1570" t="s">
        <v>1102</v>
      </c>
      <c r="D135" s="10"/>
      <c r="H135" s="1572"/>
    </row>
    <row r="136" spans="1:9" x14ac:dyDescent="0.2">
      <c r="A136" s="6" t="s">
        <v>1943</v>
      </c>
      <c r="B136" s="1570" t="s">
        <v>1103</v>
      </c>
      <c r="D136" s="10"/>
      <c r="H136" s="1572"/>
    </row>
    <row r="137" spans="1:9" x14ac:dyDescent="0.2">
      <c r="A137" s="6" t="s">
        <v>1944</v>
      </c>
      <c r="B137" s="1570" t="s">
        <v>1124</v>
      </c>
      <c r="D137" s="10"/>
      <c r="H137" s="1572"/>
    </row>
    <row r="138" spans="1:9" x14ac:dyDescent="0.2">
      <c r="A138" s="6" t="s">
        <v>1945</v>
      </c>
      <c r="B138" s="1570" t="s">
        <v>1280</v>
      </c>
      <c r="D138" s="10"/>
      <c r="H138" s="1572"/>
    </row>
    <row r="139" spans="1:9" x14ac:dyDescent="0.2">
      <c r="A139" s="6" t="s">
        <v>1946</v>
      </c>
      <c r="B139" s="1570" t="s">
        <v>1069</v>
      </c>
      <c r="D139" s="10"/>
      <c r="H139" s="1572"/>
    </row>
    <row r="140" spans="1:9" x14ac:dyDescent="0.2">
      <c r="A140" s="1579" t="s">
        <v>1947</v>
      </c>
      <c r="B140" s="1577" t="s">
        <v>1128</v>
      </c>
      <c r="D140" s="10"/>
      <c r="H140" s="1572"/>
    </row>
    <row r="141" spans="1:9" x14ac:dyDescent="0.2">
      <c r="A141" s="1579" t="s">
        <v>1948</v>
      </c>
      <c r="B141" s="1570" t="s">
        <v>1119</v>
      </c>
      <c r="D141" s="10"/>
      <c r="H141" s="1572"/>
      <c r="I141" s="55"/>
    </row>
    <row r="142" spans="1:9" x14ac:dyDescent="0.2">
      <c r="A142" s="6" t="s">
        <v>1949</v>
      </c>
      <c r="B142" s="1570" t="s">
        <v>1190</v>
      </c>
      <c r="D142" s="10"/>
      <c r="H142" s="1572"/>
      <c r="I142" s="55"/>
    </row>
    <row r="143" spans="1:9" x14ac:dyDescent="0.2">
      <c r="A143" s="6" t="s">
        <v>1950</v>
      </c>
      <c r="B143" s="1572" t="s">
        <v>1071</v>
      </c>
      <c r="D143" s="10"/>
      <c r="H143" s="1572"/>
      <c r="I143" s="55"/>
    </row>
    <row r="144" spans="1:9" x14ac:dyDescent="0.2">
      <c r="A144" s="6" t="s">
        <v>563</v>
      </c>
      <c r="B144" s="1572" t="s">
        <v>1121</v>
      </c>
      <c r="D144" s="10"/>
      <c r="H144" s="1572"/>
      <c r="I144" s="55"/>
    </row>
    <row r="145" spans="1:9" x14ac:dyDescent="0.2">
      <c r="A145" s="6" t="s">
        <v>1951</v>
      </c>
      <c r="B145" s="1572" t="s">
        <v>1056</v>
      </c>
      <c r="D145" s="10"/>
      <c r="H145" s="1572"/>
    </row>
    <row r="146" spans="1:9" x14ac:dyDescent="0.2">
      <c r="A146" s="6" t="s">
        <v>360</v>
      </c>
      <c r="B146" s="1572" t="s">
        <v>1117</v>
      </c>
      <c r="D146" s="10"/>
      <c r="H146" s="1572"/>
    </row>
    <row r="147" spans="1:9" x14ac:dyDescent="0.2">
      <c r="A147" s="6" t="s">
        <v>536</v>
      </c>
      <c r="B147" s="1572" t="s">
        <v>1132</v>
      </c>
      <c r="D147" s="10"/>
      <c r="H147" s="1572"/>
    </row>
    <row r="148" spans="1:9" x14ac:dyDescent="0.2">
      <c r="A148" s="1579" t="s">
        <v>1952</v>
      </c>
      <c r="B148" s="1577" t="s">
        <v>1116</v>
      </c>
      <c r="D148" s="10"/>
      <c r="H148" s="1572"/>
    </row>
    <row r="149" spans="1:9" x14ac:dyDescent="0.2">
      <c r="A149" s="6" t="s">
        <v>1953</v>
      </c>
      <c r="B149" s="1577" t="s">
        <v>1062</v>
      </c>
      <c r="D149" s="10"/>
      <c r="H149" s="1572"/>
    </row>
    <row r="150" spans="1:9" x14ac:dyDescent="0.2">
      <c r="A150" s="6" t="s">
        <v>1954</v>
      </c>
      <c r="B150" s="1577" t="s">
        <v>1067</v>
      </c>
      <c r="D150" s="10"/>
      <c r="H150" s="1572"/>
    </row>
    <row r="151" spans="1:9" x14ac:dyDescent="0.2">
      <c r="A151" s="6" t="s">
        <v>1955</v>
      </c>
      <c r="B151" s="1577" t="s">
        <v>1126</v>
      </c>
      <c r="D151" s="10"/>
      <c r="H151" s="1572"/>
      <c r="I151" s="55"/>
    </row>
    <row r="152" spans="1:9" x14ac:dyDescent="0.2">
      <c r="A152" s="6" t="s">
        <v>529</v>
      </c>
      <c r="B152" s="1577" t="s">
        <v>1072</v>
      </c>
      <c r="D152" s="10"/>
      <c r="H152" s="1572"/>
    </row>
    <row r="153" spans="1:9" x14ac:dyDescent="0.2">
      <c r="A153" s="6" t="s">
        <v>491</v>
      </c>
      <c r="B153" s="1577" t="s">
        <v>1129</v>
      </c>
      <c r="D153" s="10"/>
      <c r="H153" s="1572"/>
    </row>
    <row r="154" spans="1:9" x14ac:dyDescent="0.2">
      <c r="A154" s="6" t="s">
        <v>22</v>
      </c>
      <c r="B154" s="1577" t="s">
        <v>1279</v>
      </c>
      <c r="D154" s="10"/>
      <c r="H154" s="1572"/>
    </row>
    <row r="155" spans="1:9" x14ac:dyDescent="0.2">
      <c r="A155" s="6" t="s">
        <v>1956</v>
      </c>
      <c r="B155" s="1577" t="s">
        <v>1957</v>
      </c>
      <c r="D155" s="10"/>
      <c r="H155" s="1572"/>
    </row>
    <row r="156" spans="1:9" x14ac:dyDescent="0.2">
      <c r="A156" s="6" t="s">
        <v>1958</v>
      </c>
      <c r="B156" s="1577" t="s">
        <v>1118</v>
      </c>
      <c r="D156" s="10"/>
      <c r="H156" s="1572"/>
    </row>
    <row r="157" spans="1:9" x14ac:dyDescent="0.2">
      <c r="A157" s="55" t="s">
        <v>23</v>
      </c>
      <c r="B157" s="1572" t="s">
        <v>1266</v>
      </c>
      <c r="D157" s="10"/>
      <c r="H157" s="1572"/>
    </row>
    <row r="158" spans="1:9" x14ac:dyDescent="0.2">
      <c r="A158" s="1573" t="s">
        <v>742</v>
      </c>
      <c r="B158" s="1572" t="s">
        <v>1122</v>
      </c>
      <c r="D158" s="10"/>
      <c r="H158" s="1572"/>
    </row>
    <row r="159" spans="1:9" x14ac:dyDescent="0.2">
      <c r="A159" s="55" t="s">
        <v>353</v>
      </c>
      <c r="B159" s="1572" t="s">
        <v>1518</v>
      </c>
      <c r="D159" s="10"/>
      <c r="H159" s="1572"/>
      <c r="I159" s="55"/>
    </row>
    <row r="160" spans="1:9" x14ac:dyDescent="0.2">
      <c r="A160" s="1573" t="s">
        <v>330</v>
      </c>
      <c r="B160" s="1572" t="s">
        <v>1519</v>
      </c>
      <c r="D160" s="10"/>
      <c r="H160" s="1572"/>
      <c r="I160" s="55"/>
    </row>
    <row r="161" spans="1:9" x14ac:dyDescent="0.2">
      <c r="A161" s="1573" t="s">
        <v>1959</v>
      </c>
      <c r="B161" s="1572" t="s">
        <v>1281</v>
      </c>
      <c r="D161" s="10"/>
      <c r="H161" s="1572"/>
      <c r="I161" s="1573"/>
    </row>
    <row r="162" spans="1:9" x14ac:dyDescent="0.2">
      <c r="A162" s="1573" t="s">
        <v>1033</v>
      </c>
      <c r="B162" s="1572" t="s">
        <v>1517</v>
      </c>
      <c r="D162" s="10"/>
      <c r="H162" s="1577"/>
    </row>
    <row r="163" spans="1:9" x14ac:dyDescent="0.2">
      <c r="A163" s="1573"/>
      <c r="B163" s="1572"/>
      <c r="D163" s="10"/>
      <c r="H163" s="1577"/>
    </row>
    <row r="164" spans="1:9" ht="15.75" x14ac:dyDescent="0.25">
      <c r="A164" s="1574" t="s">
        <v>963</v>
      </c>
      <c r="D164" s="10"/>
    </row>
    <row r="165" spans="1:9" x14ac:dyDescent="0.2">
      <c r="D165" s="10"/>
    </row>
    <row r="166" spans="1:9" x14ac:dyDescent="0.2">
      <c r="A166" s="6" t="s">
        <v>571</v>
      </c>
      <c r="B166" s="1572" t="s">
        <v>1960</v>
      </c>
      <c r="D166" s="10"/>
    </row>
    <row r="167" spans="1:9" x14ac:dyDescent="0.2">
      <c r="A167" s="6" t="s">
        <v>1961</v>
      </c>
      <c r="B167" s="1572" t="s">
        <v>1470</v>
      </c>
      <c r="D167" s="10"/>
    </row>
    <row r="168" spans="1:9" x14ac:dyDescent="0.2">
      <c r="A168" s="6" t="s">
        <v>1962</v>
      </c>
      <c r="B168" s="1572" t="s">
        <v>1963</v>
      </c>
      <c r="D168" s="10"/>
    </row>
    <row r="169" spans="1:9" x14ac:dyDescent="0.2">
      <c r="A169" s="6" t="s">
        <v>584</v>
      </c>
      <c r="B169" s="1572" t="s">
        <v>1964</v>
      </c>
      <c r="D169" s="10"/>
    </row>
    <row r="170" spans="1:9" x14ac:dyDescent="0.2">
      <c r="A170" s="6" t="s">
        <v>1965</v>
      </c>
      <c r="B170" s="1572" t="s">
        <v>1966</v>
      </c>
      <c r="D170" s="10"/>
    </row>
    <row r="171" spans="1:9" x14ac:dyDescent="0.2">
      <c r="A171" s="6" t="s">
        <v>599</v>
      </c>
      <c r="B171" s="1572" t="s">
        <v>1265</v>
      </c>
      <c r="D171" s="10"/>
    </row>
    <row r="172" spans="1:9" x14ac:dyDescent="0.2">
      <c r="A172" s="6" t="s">
        <v>608</v>
      </c>
      <c r="B172" s="1572" t="s">
        <v>1967</v>
      </c>
      <c r="D172" s="10"/>
    </row>
    <row r="173" spans="1:9" x14ac:dyDescent="0.2">
      <c r="A173" s="55" t="s">
        <v>1968</v>
      </c>
      <c r="B173" s="1572" t="s">
        <v>1969</v>
      </c>
      <c r="D173" s="10"/>
    </row>
    <row r="174" spans="1:9" x14ac:dyDescent="0.2">
      <c r="A174" s="55" t="s">
        <v>1970</v>
      </c>
      <c r="B174" s="1572" t="s">
        <v>1971</v>
      </c>
      <c r="D174" s="10"/>
    </row>
    <row r="175" spans="1:9" x14ac:dyDescent="0.2">
      <c r="A175" s="55" t="s">
        <v>1972</v>
      </c>
      <c r="B175" s="1572" t="s">
        <v>1973</v>
      </c>
      <c r="D175" s="10"/>
    </row>
    <row r="176" spans="1:9" x14ac:dyDescent="0.2">
      <c r="A176" s="55" t="s">
        <v>1965</v>
      </c>
      <c r="B176" s="1572" t="s">
        <v>1307</v>
      </c>
      <c r="D176" s="10"/>
    </row>
    <row r="177" spans="1:4" x14ac:dyDescent="0.2">
      <c r="A177" s="6" t="s">
        <v>1974</v>
      </c>
      <c r="B177" s="1572" t="s">
        <v>1975</v>
      </c>
      <c r="D177" s="10"/>
    </row>
    <row r="178" spans="1:4" x14ac:dyDescent="0.2">
      <c r="A178" s="6" t="s">
        <v>1976</v>
      </c>
      <c r="B178" s="1572" t="s">
        <v>1977</v>
      </c>
      <c r="D178" s="10"/>
    </row>
    <row r="179" spans="1:4" x14ac:dyDescent="0.2">
      <c r="A179" s="6" t="s">
        <v>1978</v>
      </c>
      <c r="B179" s="1572" t="s">
        <v>1979</v>
      </c>
      <c r="D179" s="10"/>
    </row>
    <row r="180" spans="1:4" x14ac:dyDescent="0.2">
      <c r="A180" s="6" t="s">
        <v>1980</v>
      </c>
      <c r="B180" s="1572" t="s">
        <v>1981</v>
      </c>
      <c r="D180" s="10"/>
    </row>
    <row r="181" spans="1:4" x14ac:dyDescent="0.2">
      <c r="A181" s="6" t="s">
        <v>1982</v>
      </c>
      <c r="B181" s="1572" t="s">
        <v>1983</v>
      </c>
      <c r="D181" s="10"/>
    </row>
    <row r="182" spans="1:4" x14ac:dyDescent="0.2">
      <c r="A182" s="6" t="s">
        <v>1984</v>
      </c>
      <c r="B182" s="1572" t="s">
        <v>1985</v>
      </c>
      <c r="D182" s="10"/>
    </row>
    <row r="183" spans="1:4" x14ac:dyDescent="0.2">
      <c r="A183" s="6" t="s">
        <v>1986</v>
      </c>
      <c r="B183" s="1572" t="s">
        <v>1987</v>
      </c>
      <c r="D183" s="10"/>
    </row>
    <row r="184" spans="1:4" x14ac:dyDescent="0.2">
      <c r="A184" s="6" t="s">
        <v>1988</v>
      </c>
      <c r="B184" s="1572" t="s">
        <v>1472</v>
      </c>
      <c r="D184" s="10"/>
    </row>
    <row r="185" spans="1:4" x14ac:dyDescent="0.2">
      <c r="A185" s="6" t="s">
        <v>1989</v>
      </c>
      <c r="B185" s="1572" t="s">
        <v>1990</v>
      </c>
      <c r="D185" s="10"/>
    </row>
    <row r="186" spans="1:4" x14ac:dyDescent="0.2">
      <c r="A186" s="6" t="s">
        <v>1991</v>
      </c>
      <c r="B186" s="1572" t="s">
        <v>1309</v>
      </c>
    </row>
    <row r="187" spans="1:4" x14ac:dyDescent="0.2">
      <c r="A187" s="6" t="s">
        <v>1992</v>
      </c>
      <c r="B187" s="1572" t="s">
        <v>1473</v>
      </c>
    </row>
    <row r="188" spans="1:4" x14ac:dyDescent="0.2">
      <c r="A188" s="6" t="s">
        <v>1993</v>
      </c>
      <c r="B188" s="1572" t="s">
        <v>1310</v>
      </c>
    </row>
    <row r="189" spans="1:4" x14ac:dyDescent="0.2">
      <c r="A189" s="6" t="s">
        <v>1994</v>
      </c>
      <c r="B189" s="1572" t="s">
        <v>1995</v>
      </c>
    </row>
    <row r="190" spans="1:4" x14ac:dyDescent="0.2">
      <c r="A190" s="55" t="s">
        <v>1996</v>
      </c>
      <c r="B190" s="1572" t="s">
        <v>1997</v>
      </c>
    </row>
    <row r="191" spans="1:4" x14ac:dyDescent="0.2">
      <c r="A191" s="55" t="s">
        <v>584</v>
      </c>
      <c r="B191" s="1572" t="s">
        <v>1308</v>
      </c>
    </row>
    <row r="192" spans="1:4" x14ac:dyDescent="0.2">
      <c r="A192" s="1573" t="s">
        <v>588</v>
      </c>
      <c r="B192" s="1572" t="s">
        <v>1471</v>
      </c>
    </row>
    <row r="193" spans="1:5" x14ac:dyDescent="0.2">
      <c r="A193" s="6" t="s">
        <v>1998</v>
      </c>
      <c r="B193" s="1577" t="s">
        <v>1474</v>
      </c>
    </row>
    <row r="194" spans="1:5" x14ac:dyDescent="0.2">
      <c r="A194" s="6" t="s">
        <v>1999</v>
      </c>
      <c r="B194" s="1577" t="s">
        <v>1469</v>
      </c>
      <c r="E194" s="59"/>
    </row>
    <row r="195" spans="1:5" x14ac:dyDescent="0.2">
      <c r="E195" s="59"/>
    </row>
    <row r="196" spans="1:5" x14ac:dyDescent="0.2">
      <c r="E196" s="59"/>
    </row>
    <row r="197" spans="1:5" x14ac:dyDescent="0.2">
      <c r="E197" s="59"/>
    </row>
    <row r="198" spans="1:5" x14ac:dyDescent="0.2">
      <c r="E198" s="59"/>
    </row>
    <row r="199" spans="1:5" x14ac:dyDescent="0.2">
      <c r="E199" s="59"/>
    </row>
    <row r="200" spans="1:5" x14ac:dyDescent="0.2">
      <c r="E200" s="59"/>
    </row>
    <row r="201" spans="1:5" x14ac:dyDescent="0.2">
      <c r="E201" s="59"/>
    </row>
    <row r="202" spans="1:5" x14ac:dyDescent="0.2">
      <c r="E202" s="59"/>
    </row>
    <row r="203" spans="1:5" x14ac:dyDescent="0.2">
      <c r="E203" s="59"/>
    </row>
    <row r="204" spans="1:5" x14ac:dyDescent="0.2">
      <c r="E204" s="59"/>
    </row>
    <row r="205" spans="1:5" x14ac:dyDescent="0.2">
      <c r="E205" s="59"/>
    </row>
    <row r="206" spans="1:5" x14ac:dyDescent="0.2">
      <c r="E206" s="59"/>
    </row>
    <row r="207" spans="1:5" x14ac:dyDescent="0.2">
      <c r="E207" s="59"/>
    </row>
    <row r="208" spans="1:5" x14ac:dyDescent="0.2">
      <c r="E208" s="59"/>
    </row>
    <row r="209" spans="5:14" x14ac:dyDescent="0.2">
      <c r="E209" s="59"/>
    </row>
    <row r="210" spans="5:14" x14ac:dyDescent="0.2">
      <c r="E210" s="59"/>
    </row>
    <row r="211" spans="5:14" x14ac:dyDescent="0.2">
      <c r="E211" s="59"/>
    </row>
    <row r="212" spans="5:14" x14ac:dyDescent="0.2">
      <c r="E212" s="59"/>
    </row>
    <row r="213" spans="5:14" x14ac:dyDescent="0.2">
      <c r="E213" s="59"/>
    </row>
    <row r="214" spans="5:14" x14ac:dyDescent="0.2">
      <c r="E214" s="59"/>
    </row>
    <row r="215" spans="5:14" x14ac:dyDescent="0.2"/>
    <row r="216" spans="5:14" x14ac:dyDescent="0.2"/>
    <row r="217" spans="5:14" x14ac:dyDescent="0.2">
      <c r="N217" s="10"/>
    </row>
    <row r="218" spans="5:14" x14ac:dyDescent="0.2">
      <c r="N218" s="10"/>
    </row>
    <row r="219" spans="5:14" x14ac:dyDescent="0.2">
      <c r="N219" s="10"/>
    </row>
    <row r="220" spans="5:14" x14ac:dyDescent="0.2">
      <c r="N220" s="10"/>
    </row>
    <row r="221" spans="5:14" x14ac:dyDescent="0.2">
      <c r="N221" s="10"/>
    </row>
    <row r="222" spans="5:14" x14ac:dyDescent="0.2">
      <c r="N222" s="10"/>
    </row>
    <row r="223" spans="5:14" x14ac:dyDescent="0.2">
      <c r="N223" s="10"/>
    </row>
    <row r="224" spans="5:14" x14ac:dyDescent="0.2">
      <c r="N224" s="10"/>
    </row>
    <row r="225" spans="14:14" x14ac:dyDescent="0.2">
      <c r="N225" s="10"/>
    </row>
    <row r="226" spans="14:14" x14ac:dyDescent="0.2">
      <c r="N226" s="10"/>
    </row>
    <row r="227" spans="14:14" hidden="1" x14ac:dyDescent="0.2">
      <c r="N227" s="10"/>
    </row>
    <row r="228" spans="14:14" hidden="1" x14ac:dyDescent="0.2">
      <c r="N228" s="10"/>
    </row>
    <row r="229" spans="14:14" hidden="1" x14ac:dyDescent="0.2">
      <c r="N229" s="10"/>
    </row>
    <row r="230" spans="14:14" hidden="1" x14ac:dyDescent="0.2">
      <c r="N230" s="10"/>
    </row>
    <row r="231" spans="14:14" hidden="1" x14ac:dyDescent="0.2">
      <c r="N231" s="10"/>
    </row>
    <row r="232" spans="14:14" hidden="1" x14ac:dyDescent="0.2">
      <c r="N232" s="10"/>
    </row>
    <row r="233" spans="14:14" x14ac:dyDescent="0.2">
      <c r="N233" s="10"/>
    </row>
    <row r="234" spans="14:14" x14ac:dyDescent="0.2">
      <c r="N234" s="10"/>
    </row>
    <row r="235" spans="14:14" x14ac:dyDescent="0.2">
      <c r="N235" s="10"/>
    </row>
    <row r="236" spans="14:14" x14ac:dyDescent="0.2">
      <c r="N236" s="10"/>
    </row>
    <row r="237" spans="14:14" x14ac:dyDescent="0.2">
      <c r="N237" s="10"/>
    </row>
    <row r="238" spans="14:14" x14ac:dyDescent="0.2">
      <c r="N238" s="10"/>
    </row>
    <row r="239" spans="14:14" x14ac:dyDescent="0.2">
      <c r="N239" s="10"/>
    </row>
    <row r="240" spans="14:14" x14ac:dyDescent="0.2">
      <c r="N240" s="10"/>
    </row>
    <row r="241" spans="14:15" x14ac:dyDescent="0.2">
      <c r="N241" s="10"/>
    </row>
    <row r="242" spans="14:15" x14ac:dyDescent="0.2">
      <c r="N242" s="10"/>
    </row>
    <row r="243" spans="14:15" x14ac:dyDescent="0.2">
      <c r="N243" s="10"/>
    </row>
    <row r="244" spans="14:15" x14ac:dyDescent="0.2">
      <c r="N244" s="10"/>
    </row>
    <row r="245" spans="14:15" x14ac:dyDescent="0.2">
      <c r="N245" s="10"/>
    </row>
    <row r="246" spans="14:15" x14ac:dyDescent="0.2">
      <c r="N246" s="10"/>
    </row>
    <row r="247" spans="14:15" x14ac:dyDescent="0.2">
      <c r="N247" s="10"/>
    </row>
    <row r="248" spans="14:15" x14ac:dyDescent="0.2">
      <c r="N248" s="10"/>
    </row>
    <row r="249" spans="14:15" hidden="1" x14ac:dyDescent="0.2">
      <c r="N249" s="10" t="s">
        <v>1101</v>
      </c>
      <c r="O249" s="6" t="e">
        <f t="shared" ref="O249:O254" si="0">VLOOKUP(N249,$H$17:$I$162,2,FALSE)</f>
        <v>#N/A</v>
      </c>
    </row>
    <row r="250" spans="14:15" hidden="1" x14ac:dyDescent="0.2">
      <c r="N250" s="10" t="s">
        <v>1050</v>
      </c>
      <c r="O250" s="6" t="e">
        <f t="shared" si="0"/>
        <v>#N/A</v>
      </c>
    </row>
    <row r="251" spans="14:15" hidden="1" x14ac:dyDescent="0.2">
      <c r="N251" s="10" t="s">
        <v>1304</v>
      </c>
      <c r="O251" s="6" t="e">
        <f t="shared" si="0"/>
        <v>#N/A</v>
      </c>
    </row>
    <row r="252" spans="14:15" hidden="1" x14ac:dyDescent="0.2">
      <c r="N252" s="10" t="s">
        <v>1102</v>
      </c>
      <c r="O252" s="6" t="e">
        <f t="shared" si="0"/>
        <v>#N/A</v>
      </c>
    </row>
    <row r="253" spans="14:15" hidden="1" x14ac:dyDescent="0.2">
      <c r="N253" s="10" t="s">
        <v>1069</v>
      </c>
      <c r="O253" s="6" t="e">
        <f t="shared" si="0"/>
        <v>#N/A</v>
      </c>
    </row>
    <row r="254" spans="14:15" hidden="1" x14ac:dyDescent="0.2">
      <c r="N254" s="10" t="s">
        <v>1123</v>
      </c>
      <c r="O254" s="6" t="e">
        <f t="shared" si="0"/>
        <v>#N/A</v>
      </c>
    </row>
    <row r="255" spans="14:15" x14ac:dyDescent="0.2"/>
    <row r="256" spans="14:15" x14ac:dyDescent="0.2"/>
    <row r="257" x14ac:dyDescent="0.2"/>
  </sheetData>
  <conditionalFormatting sqref="B193:B194 B166:B191">
    <cfRule type="duplicateValues" dxfId="7" priority="8"/>
  </conditionalFormatting>
  <conditionalFormatting sqref="B192">
    <cfRule type="duplicateValues" dxfId="6" priority="7"/>
  </conditionalFormatting>
  <conditionalFormatting sqref="B51">
    <cfRule type="duplicateValues" dxfId="5" priority="6"/>
  </conditionalFormatting>
  <conditionalFormatting sqref="B67:B68">
    <cfRule type="duplicateValues" dxfId="4" priority="5"/>
  </conditionalFormatting>
  <conditionalFormatting sqref="H21">
    <cfRule type="duplicateValues" dxfId="3" priority="4"/>
  </conditionalFormatting>
  <conditionalFormatting sqref="H37:H38">
    <cfRule type="duplicateValues" dxfId="2" priority="3"/>
  </conditionalFormatting>
  <conditionalFormatting sqref="H132:H160 H162:H163">
    <cfRule type="duplicateValues" dxfId="1" priority="2"/>
  </conditionalFormatting>
  <conditionalFormatting sqref="H1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1"/>
  <sheetViews>
    <sheetView showGridLines="0" zoomScale="90" zoomScaleNormal="90" workbookViewId="0">
      <selection activeCell="K5" sqref="B5:K5"/>
    </sheetView>
  </sheetViews>
  <sheetFormatPr baseColWidth="10" defaultColWidth="9.140625" defaultRowHeight="15" x14ac:dyDescent="0.25"/>
  <cols>
    <col min="1" max="1" width="60.85546875" customWidth="1"/>
    <col min="2" max="3" width="15.85546875" bestFit="1" customWidth="1"/>
    <col min="4" max="4" width="14.42578125" bestFit="1" customWidth="1"/>
    <col min="5" max="6" width="15.85546875" bestFit="1" customWidth="1"/>
    <col min="7" max="7" width="14.42578125" bestFit="1" customWidth="1"/>
    <col min="8" max="8" width="15.85546875" bestFit="1" customWidth="1"/>
    <col min="9" max="9" width="14.42578125" bestFit="1" customWidth="1"/>
    <col min="10" max="11" width="15.85546875" bestFit="1" customWidth="1"/>
    <col min="12" max="255" width="11.42578125" customWidth="1"/>
    <col min="256" max="256" width="44.7109375" customWidth="1"/>
    <col min="257" max="265" width="12.7109375" customWidth="1"/>
    <col min="266" max="511" width="11.42578125" customWidth="1"/>
    <col min="512" max="512" width="44.7109375" customWidth="1"/>
    <col min="513" max="521" width="12.7109375" customWidth="1"/>
    <col min="522" max="767" width="11.42578125" customWidth="1"/>
    <col min="768" max="768" width="44.7109375" customWidth="1"/>
    <col min="769" max="777" width="12.7109375" customWidth="1"/>
    <col min="778" max="1023" width="11.42578125" customWidth="1"/>
    <col min="1024" max="1024" width="44.7109375" customWidth="1"/>
    <col min="1025" max="1033" width="12.7109375" customWidth="1"/>
    <col min="1034" max="1279" width="11.42578125" customWidth="1"/>
    <col min="1280" max="1280" width="44.7109375" customWidth="1"/>
    <col min="1281" max="1289" width="12.7109375" customWidth="1"/>
    <col min="1290" max="1535" width="11.42578125" customWidth="1"/>
    <col min="1536" max="1536" width="44.7109375" customWidth="1"/>
    <col min="1537" max="1545" width="12.7109375" customWidth="1"/>
    <col min="1546" max="1791" width="11.42578125" customWidth="1"/>
    <col min="1792" max="1792" width="44.7109375" customWidth="1"/>
    <col min="1793" max="1801" width="12.7109375" customWidth="1"/>
    <col min="1802" max="2047" width="11.42578125" customWidth="1"/>
    <col min="2048" max="2048" width="44.7109375" customWidth="1"/>
    <col min="2049" max="2057" width="12.7109375" customWidth="1"/>
    <col min="2058" max="2303" width="11.42578125" customWidth="1"/>
    <col min="2304" max="2304" width="44.7109375" customWidth="1"/>
    <col min="2305" max="2313" width="12.7109375" customWidth="1"/>
    <col min="2314" max="2559" width="11.42578125" customWidth="1"/>
    <col min="2560" max="2560" width="44.7109375" customWidth="1"/>
    <col min="2561" max="2569" width="12.7109375" customWidth="1"/>
    <col min="2570" max="2815" width="11.42578125" customWidth="1"/>
    <col min="2816" max="2816" width="44.7109375" customWidth="1"/>
    <col min="2817" max="2825" width="12.7109375" customWidth="1"/>
    <col min="2826" max="3071" width="11.42578125" customWidth="1"/>
    <col min="3072" max="3072" width="44.7109375" customWidth="1"/>
    <col min="3073" max="3081" width="12.7109375" customWidth="1"/>
    <col min="3082" max="3327" width="11.42578125" customWidth="1"/>
    <col min="3328" max="3328" width="44.7109375" customWidth="1"/>
    <col min="3329" max="3337" width="12.7109375" customWidth="1"/>
    <col min="3338" max="3583" width="11.42578125" customWidth="1"/>
    <col min="3584" max="3584" width="44.7109375" customWidth="1"/>
    <col min="3585" max="3593" width="12.7109375" customWidth="1"/>
    <col min="3594" max="3839" width="11.42578125" customWidth="1"/>
    <col min="3840" max="3840" width="44.7109375" customWidth="1"/>
    <col min="3841" max="3849" width="12.7109375" customWidth="1"/>
    <col min="3850" max="4095" width="11.42578125" customWidth="1"/>
    <col min="4096" max="4096" width="44.7109375" customWidth="1"/>
    <col min="4097" max="4105" width="12.7109375" customWidth="1"/>
    <col min="4106" max="4351" width="11.42578125" customWidth="1"/>
    <col min="4352" max="4352" width="44.7109375" customWidth="1"/>
    <col min="4353" max="4361" width="12.7109375" customWidth="1"/>
    <col min="4362" max="4607" width="11.42578125" customWidth="1"/>
    <col min="4608" max="4608" width="44.7109375" customWidth="1"/>
    <col min="4609" max="4617" width="12.7109375" customWidth="1"/>
    <col min="4618" max="4863" width="11.42578125" customWidth="1"/>
    <col min="4864" max="4864" width="44.7109375" customWidth="1"/>
    <col min="4865" max="4873" width="12.7109375" customWidth="1"/>
    <col min="4874" max="5119" width="11.42578125" customWidth="1"/>
    <col min="5120" max="5120" width="44.7109375" customWidth="1"/>
    <col min="5121" max="5129" width="12.7109375" customWidth="1"/>
    <col min="5130" max="5375" width="11.42578125" customWidth="1"/>
    <col min="5376" max="5376" width="44.7109375" customWidth="1"/>
    <col min="5377" max="5385" width="12.7109375" customWidth="1"/>
    <col min="5386" max="5631" width="11.42578125" customWidth="1"/>
    <col min="5632" max="5632" width="44.7109375" customWidth="1"/>
    <col min="5633" max="5641" width="12.7109375" customWidth="1"/>
    <col min="5642" max="5887" width="11.42578125" customWidth="1"/>
    <col min="5888" max="5888" width="44.7109375" customWidth="1"/>
    <col min="5889" max="5897" width="12.7109375" customWidth="1"/>
    <col min="5898" max="6143" width="11.42578125" customWidth="1"/>
    <col min="6144" max="6144" width="44.7109375" customWidth="1"/>
    <col min="6145" max="6153" width="12.7109375" customWidth="1"/>
    <col min="6154" max="6399" width="11.42578125" customWidth="1"/>
    <col min="6400" max="6400" width="44.7109375" customWidth="1"/>
    <col min="6401" max="6409" width="12.7109375" customWidth="1"/>
    <col min="6410" max="6655" width="11.42578125" customWidth="1"/>
    <col min="6656" max="6656" width="44.7109375" customWidth="1"/>
    <col min="6657" max="6665" width="12.7109375" customWidth="1"/>
    <col min="6666" max="6911" width="11.42578125" customWidth="1"/>
    <col min="6912" max="6912" width="44.7109375" customWidth="1"/>
    <col min="6913" max="6921" width="12.7109375" customWidth="1"/>
    <col min="6922" max="7167" width="11.42578125" customWidth="1"/>
    <col min="7168" max="7168" width="44.7109375" customWidth="1"/>
    <col min="7169" max="7177" width="12.7109375" customWidth="1"/>
    <col min="7178" max="7423" width="11.42578125" customWidth="1"/>
    <col min="7424" max="7424" width="44.7109375" customWidth="1"/>
    <col min="7425" max="7433" width="12.7109375" customWidth="1"/>
    <col min="7434" max="7679" width="11.42578125" customWidth="1"/>
    <col min="7680" max="7680" width="44.7109375" customWidth="1"/>
    <col min="7681" max="7689" width="12.7109375" customWidth="1"/>
    <col min="7690" max="7935" width="11.42578125" customWidth="1"/>
    <col min="7936" max="7936" width="44.7109375" customWidth="1"/>
    <col min="7937" max="7945" width="12.7109375" customWidth="1"/>
    <col min="7946" max="8191" width="11.42578125" customWidth="1"/>
    <col min="8192" max="8192" width="44.7109375" customWidth="1"/>
    <col min="8193" max="8201" width="12.7109375" customWidth="1"/>
    <col min="8202" max="8447" width="11.42578125" customWidth="1"/>
    <col min="8448" max="8448" width="44.7109375" customWidth="1"/>
    <col min="8449" max="8457" width="12.7109375" customWidth="1"/>
    <col min="8458" max="8703" width="11.42578125" customWidth="1"/>
    <col min="8704" max="8704" width="44.7109375" customWidth="1"/>
    <col min="8705" max="8713" width="12.7109375" customWidth="1"/>
    <col min="8714" max="8959" width="11.42578125" customWidth="1"/>
    <col min="8960" max="8960" width="44.7109375" customWidth="1"/>
    <col min="8961" max="8969" width="12.7109375" customWidth="1"/>
    <col min="8970" max="9215" width="11.42578125" customWidth="1"/>
    <col min="9216" max="9216" width="44.7109375" customWidth="1"/>
    <col min="9217" max="9225" width="12.7109375" customWidth="1"/>
    <col min="9226" max="9471" width="11.42578125" customWidth="1"/>
    <col min="9472" max="9472" width="44.7109375" customWidth="1"/>
    <col min="9473" max="9481" width="12.7109375" customWidth="1"/>
    <col min="9482" max="9727" width="11.42578125" customWidth="1"/>
    <col min="9728" max="9728" width="44.7109375" customWidth="1"/>
    <col min="9729" max="9737" width="12.7109375" customWidth="1"/>
    <col min="9738" max="9983" width="11.42578125" customWidth="1"/>
    <col min="9984" max="9984" width="44.7109375" customWidth="1"/>
    <col min="9985" max="9993" width="12.7109375" customWidth="1"/>
    <col min="9994" max="10239" width="11.42578125" customWidth="1"/>
    <col min="10240" max="10240" width="44.7109375" customWidth="1"/>
    <col min="10241" max="10249" width="12.7109375" customWidth="1"/>
    <col min="10250" max="10495" width="11.42578125" customWidth="1"/>
    <col min="10496" max="10496" width="44.7109375" customWidth="1"/>
    <col min="10497" max="10505" width="12.7109375" customWidth="1"/>
    <col min="10506" max="10751" width="11.42578125" customWidth="1"/>
    <col min="10752" max="10752" width="44.7109375" customWidth="1"/>
    <col min="10753" max="10761" width="12.7109375" customWidth="1"/>
    <col min="10762" max="11007" width="11.42578125" customWidth="1"/>
    <col min="11008" max="11008" width="44.7109375" customWidth="1"/>
    <col min="11009" max="11017" width="12.7109375" customWidth="1"/>
    <col min="11018" max="11263" width="11.42578125" customWidth="1"/>
    <col min="11264" max="11264" width="44.7109375" customWidth="1"/>
    <col min="11265" max="11273" width="12.7109375" customWidth="1"/>
    <col min="11274" max="11519" width="11.42578125" customWidth="1"/>
    <col min="11520" max="11520" width="44.7109375" customWidth="1"/>
    <col min="11521" max="11529" width="12.7109375" customWidth="1"/>
    <col min="11530" max="11775" width="11.42578125" customWidth="1"/>
    <col min="11776" max="11776" width="44.7109375" customWidth="1"/>
    <col min="11777" max="11785" width="12.7109375" customWidth="1"/>
    <col min="11786" max="12031" width="11.42578125" customWidth="1"/>
    <col min="12032" max="12032" width="44.7109375" customWidth="1"/>
    <col min="12033" max="12041" width="12.7109375" customWidth="1"/>
    <col min="12042" max="12287" width="11.42578125" customWidth="1"/>
    <col min="12288" max="12288" width="44.7109375" customWidth="1"/>
    <col min="12289" max="12297" width="12.7109375" customWidth="1"/>
    <col min="12298" max="12543" width="11.42578125" customWidth="1"/>
    <col min="12544" max="12544" width="44.7109375" customWidth="1"/>
    <col min="12545" max="12553" width="12.7109375" customWidth="1"/>
    <col min="12554" max="12799" width="11.42578125" customWidth="1"/>
    <col min="12800" max="12800" width="44.7109375" customWidth="1"/>
    <col min="12801" max="12809" width="12.7109375" customWidth="1"/>
    <col min="12810" max="13055" width="11.42578125" customWidth="1"/>
    <col min="13056" max="13056" width="44.7109375" customWidth="1"/>
    <col min="13057" max="13065" width="12.7109375" customWidth="1"/>
    <col min="13066" max="13311" width="11.42578125" customWidth="1"/>
    <col min="13312" max="13312" width="44.7109375" customWidth="1"/>
    <col min="13313" max="13321" width="12.7109375" customWidth="1"/>
    <col min="13322" max="13567" width="11.42578125" customWidth="1"/>
    <col min="13568" max="13568" width="44.7109375" customWidth="1"/>
    <col min="13569" max="13577" width="12.7109375" customWidth="1"/>
    <col min="13578" max="13823" width="11.42578125" customWidth="1"/>
    <col min="13824" max="13824" width="44.7109375" customWidth="1"/>
    <col min="13825" max="13833" width="12.7109375" customWidth="1"/>
    <col min="13834" max="14079" width="11.42578125" customWidth="1"/>
    <col min="14080" max="14080" width="44.7109375" customWidth="1"/>
    <col min="14081" max="14089" width="12.7109375" customWidth="1"/>
    <col min="14090" max="14335" width="11.42578125" customWidth="1"/>
    <col min="14336" max="14336" width="44.7109375" customWidth="1"/>
    <col min="14337" max="14345" width="12.7109375" customWidth="1"/>
    <col min="14346" max="14591" width="11.42578125" customWidth="1"/>
    <col min="14592" max="14592" width="44.7109375" customWidth="1"/>
    <col min="14593" max="14601" width="12.7109375" customWidth="1"/>
    <col min="14602" max="14847" width="11.42578125" customWidth="1"/>
    <col min="14848" max="14848" width="44.7109375" customWidth="1"/>
    <col min="14849" max="14857" width="12.7109375" customWidth="1"/>
    <col min="14858" max="15103" width="11.42578125" customWidth="1"/>
    <col min="15104" max="15104" width="44.7109375" customWidth="1"/>
    <col min="15105" max="15113" width="12.7109375" customWidth="1"/>
    <col min="15114" max="15359" width="11.42578125" customWidth="1"/>
    <col min="15360" max="15360" width="44.7109375" customWidth="1"/>
    <col min="15361" max="15369" width="12.7109375" customWidth="1"/>
    <col min="15370" max="15615" width="11.42578125" customWidth="1"/>
    <col min="15616" max="15616" width="44.7109375" customWidth="1"/>
    <col min="15617" max="15625" width="12.7109375" customWidth="1"/>
    <col min="15626" max="15871" width="11.42578125" customWidth="1"/>
    <col min="15872" max="15872" width="44.7109375" customWidth="1"/>
    <col min="15873" max="15881" width="12.7109375" customWidth="1"/>
    <col min="15882" max="16127" width="11.42578125" customWidth="1"/>
    <col min="16128" max="16128" width="44.7109375" customWidth="1"/>
    <col min="16129" max="16137" width="12.7109375" customWidth="1"/>
    <col min="16138" max="16384" width="11.42578125" customWidth="1"/>
  </cols>
  <sheetData>
    <row r="1" spans="1:11" s="85" customFormat="1" ht="15.75" customHeight="1" x14ac:dyDescent="0.25">
      <c r="A1" s="1687" t="s">
        <v>1133</v>
      </c>
      <c r="B1" s="1687"/>
      <c r="C1" s="1687"/>
      <c r="D1" s="1687"/>
      <c r="E1" s="1687"/>
      <c r="F1" s="1687"/>
      <c r="G1" s="1687"/>
      <c r="H1" s="1687"/>
      <c r="I1" s="1687"/>
      <c r="J1" s="1687"/>
      <c r="K1" s="1687"/>
    </row>
    <row r="2" spans="1:11" s="85" customFormat="1" ht="15.75" x14ac:dyDescent="0.25">
      <c r="A2" s="1687" t="s">
        <v>26</v>
      </c>
      <c r="B2" s="1687"/>
      <c r="C2" s="1687"/>
      <c r="D2" s="1687"/>
      <c r="E2" s="1687"/>
      <c r="F2" s="1687"/>
      <c r="G2" s="1687"/>
      <c r="H2" s="1687"/>
      <c r="I2" s="1687"/>
      <c r="J2" s="1687"/>
      <c r="K2" s="1687"/>
    </row>
    <row r="3" spans="1:11" s="85" customFormat="1" ht="15.75" x14ac:dyDescent="0.25">
      <c r="A3" s="1687" t="s">
        <v>1626</v>
      </c>
      <c r="B3" s="1687"/>
      <c r="C3" s="1687"/>
      <c r="D3" s="1687"/>
      <c r="E3" s="1687"/>
      <c r="F3" s="1687"/>
      <c r="G3" s="1687"/>
      <c r="H3" s="1687"/>
      <c r="I3" s="1687"/>
      <c r="J3" s="1687"/>
      <c r="K3" s="1687"/>
    </row>
    <row r="4" spans="1:11" ht="6.75" customHeight="1" thickBot="1" x14ac:dyDescent="0.3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</row>
    <row r="5" spans="1:11" s="96" customFormat="1" ht="15" customHeight="1" thickBot="1" x14ac:dyDescent="0.3">
      <c r="A5" s="287"/>
      <c r="B5" s="395" t="s">
        <v>1042</v>
      </c>
      <c r="C5" s="396" t="s">
        <v>1043</v>
      </c>
      <c r="D5" s="396" t="s">
        <v>1044</v>
      </c>
      <c r="E5" s="396" t="s">
        <v>1045</v>
      </c>
      <c r="F5" s="396" t="s">
        <v>1046</v>
      </c>
      <c r="G5" s="396" t="s">
        <v>1047</v>
      </c>
      <c r="H5" s="396" t="s">
        <v>1048</v>
      </c>
      <c r="I5" s="396" t="s">
        <v>1049</v>
      </c>
      <c r="J5" s="396" t="s">
        <v>1050</v>
      </c>
      <c r="K5" s="397" t="s">
        <v>1051</v>
      </c>
    </row>
    <row r="6" spans="1:11" s="96" customFormat="1" ht="14.25" customHeight="1" thickBot="1" x14ac:dyDescent="0.3">
      <c r="A6" s="282" t="s">
        <v>1134</v>
      </c>
      <c r="B6" s="475">
        <v>2794729938</v>
      </c>
      <c r="C6" s="476">
        <v>3574180055.4000001</v>
      </c>
      <c r="D6" s="476">
        <v>443023897.22000003</v>
      </c>
      <c r="E6" s="476">
        <v>1900173325.5999999</v>
      </c>
      <c r="F6" s="476">
        <v>2621290465.1700001</v>
      </c>
      <c r="G6" s="476">
        <v>190191413.88999999</v>
      </c>
      <c r="H6" s="476">
        <v>2578387118.5900002</v>
      </c>
      <c r="I6" s="476">
        <v>374998643.69999999</v>
      </c>
      <c r="J6" s="476">
        <v>7945176281.5</v>
      </c>
      <c r="K6" s="477">
        <v>5332006872.8100004</v>
      </c>
    </row>
    <row r="7" spans="1:11" s="491" customFormat="1" ht="14.25" x14ac:dyDescent="0.2">
      <c r="A7" s="487" t="s">
        <v>1135</v>
      </c>
      <c r="B7" s="488">
        <v>104114568</v>
      </c>
      <c r="C7" s="489">
        <v>957743134.60000002</v>
      </c>
      <c r="D7" s="489">
        <v>118090903</v>
      </c>
      <c r="E7" s="489">
        <v>535702698.69999999</v>
      </c>
      <c r="F7" s="489">
        <v>647426717.54999995</v>
      </c>
      <c r="G7" s="489">
        <v>155097303.38</v>
      </c>
      <c r="H7" s="489">
        <v>491480388.91000003</v>
      </c>
      <c r="I7" s="489">
        <v>51514382.509999998</v>
      </c>
      <c r="J7" s="489">
        <v>1030573616.1</v>
      </c>
      <c r="K7" s="490">
        <v>1156622855.1199999</v>
      </c>
    </row>
    <row r="8" spans="1:11" s="96" customFormat="1" x14ac:dyDescent="0.25">
      <c r="A8" s="283" t="s">
        <v>1136</v>
      </c>
      <c r="B8" s="478">
        <v>22624421</v>
      </c>
      <c r="C8" s="479">
        <v>762440194.92999995</v>
      </c>
      <c r="D8" s="479">
        <v>9813990.3599999994</v>
      </c>
      <c r="E8" s="479">
        <v>50989554.060000002</v>
      </c>
      <c r="F8" s="479">
        <v>178954151.90000001</v>
      </c>
      <c r="G8" s="479">
        <v>77335306.75</v>
      </c>
      <c r="H8" s="479">
        <v>53203518.909999996</v>
      </c>
      <c r="I8" s="479">
        <v>503502.33</v>
      </c>
      <c r="J8" s="479">
        <v>478866103.31999999</v>
      </c>
      <c r="K8" s="480">
        <v>32737750.489999998</v>
      </c>
    </row>
    <row r="9" spans="1:11" s="96" customFormat="1" x14ac:dyDescent="0.25">
      <c r="A9" s="283" t="s">
        <v>1137</v>
      </c>
      <c r="B9" s="478">
        <v>0</v>
      </c>
      <c r="C9" s="479">
        <v>0</v>
      </c>
      <c r="D9" s="479">
        <v>0</v>
      </c>
      <c r="E9" s="479">
        <v>0</v>
      </c>
      <c r="F9" s="479">
        <v>11844797.130000001</v>
      </c>
      <c r="G9" s="479">
        <v>0</v>
      </c>
      <c r="H9" s="479">
        <v>60000</v>
      </c>
      <c r="I9" s="479">
        <v>8029761.6799999997</v>
      </c>
      <c r="J9" s="479">
        <v>0</v>
      </c>
      <c r="K9" s="480">
        <v>212069541.43000001</v>
      </c>
    </row>
    <row r="10" spans="1:11" s="96" customFormat="1" x14ac:dyDescent="0.25">
      <c r="A10" s="283" t="s">
        <v>1138</v>
      </c>
      <c r="B10" s="478">
        <v>51697694</v>
      </c>
      <c r="C10" s="479">
        <v>189418102.06999999</v>
      </c>
      <c r="D10" s="479">
        <v>84789635.030000001</v>
      </c>
      <c r="E10" s="479">
        <v>267828443.83000001</v>
      </c>
      <c r="F10" s="479">
        <v>342559452.42000002</v>
      </c>
      <c r="G10" s="479">
        <v>57802349.189999998</v>
      </c>
      <c r="H10" s="479">
        <v>85524773.790000007</v>
      </c>
      <c r="I10" s="479">
        <v>29759369.260000002</v>
      </c>
      <c r="J10" s="479">
        <v>347780422.5</v>
      </c>
      <c r="K10" s="480">
        <v>837432822.69000006</v>
      </c>
    </row>
    <row r="11" spans="1:11" s="96" customFormat="1" x14ac:dyDescent="0.25">
      <c r="A11" s="283" t="s">
        <v>1139</v>
      </c>
      <c r="B11" s="478">
        <v>0</v>
      </c>
      <c r="C11" s="479">
        <v>-7302547.1900000004</v>
      </c>
      <c r="D11" s="479">
        <v>0</v>
      </c>
      <c r="E11" s="479">
        <v>0</v>
      </c>
      <c r="F11" s="479">
        <v>0</v>
      </c>
      <c r="G11" s="479">
        <v>0</v>
      </c>
      <c r="H11" s="479">
        <v>0</v>
      </c>
      <c r="I11" s="479">
        <v>1585475.3</v>
      </c>
      <c r="J11" s="479">
        <v>3820990.23</v>
      </c>
      <c r="K11" s="480">
        <v>0</v>
      </c>
    </row>
    <row r="12" spans="1:11" s="96" customFormat="1" x14ac:dyDescent="0.25">
      <c r="A12" s="283" t="s">
        <v>1140</v>
      </c>
      <c r="B12" s="478">
        <v>13979375</v>
      </c>
      <c r="C12" s="479">
        <v>10011918.609999999</v>
      </c>
      <c r="D12" s="479">
        <v>10552842.34</v>
      </c>
      <c r="E12" s="479">
        <v>107249456.43000001</v>
      </c>
      <c r="F12" s="479">
        <v>80261356.430000007</v>
      </c>
      <c r="G12" s="479">
        <v>8463660.8699999992</v>
      </c>
      <c r="H12" s="479">
        <v>193172196.55000001</v>
      </c>
      <c r="I12" s="479">
        <v>11398191.16</v>
      </c>
      <c r="J12" s="479">
        <v>4445755.42</v>
      </c>
      <c r="K12" s="480">
        <v>13354122.67</v>
      </c>
    </row>
    <row r="13" spans="1:11" s="96" customFormat="1" x14ac:dyDescent="0.25">
      <c r="A13" s="283" t="s">
        <v>1141</v>
      </c>
      <c r="B13" s="478">
        <v>10312434</v>
      </c>
      <c r="C13" s="479">
        <v>3175466.18</v>
      </c>
      <c r="D13" s="479">
        <v>11462952.59</v>
      </c>
      <c r="E13" s="479">
        <v>6710250.1900000004</v>
      </c>
      <c r="F13" s="479">
        <v>33099800.359999999</v>
      </c>
      <c r="G13" s="479">
        <v>11495986.57</v>
      </c>
      <c r="H13" s="479">
        <v>22638187.170000002</v>
      </c>
      <c r="I13" s="479">
        <v>238082.78</v>
      </c>
      <c r="J13" s="479">
        <v>60549272.140000001</v>
      </c>
      <c r="K13" s="480">
        <v>3133850.37</v>
      </c>
    </row>
    <row r="14" spans="1:11" s="96" customFormat="1" x14ac:dyDescent="0.25">
      <c r="A14" s="283" t="s">
        <v>1142</v>
      </c>
      <c r="B14" s="478">
        <v>5500644</v>
      </c>
      <c r="C14" s="479">
        <v>0</v>
      </c>
      <c r="D14" s="479">
        <v>1471482.68</v>
      </c>
      <c r="E14" s="479">
        <v>102924994.19</v>
      </c>
      <c r="F14" s="479">
        <v>707159.31</v>
      </c>
      <c r="G14" s="479">
        <v>0</v>
      </c>
      <c r="H14" s="479">
        <v>136881712.49000001</v>
      </c>
      <c r="I14" s="479">
        <v>0</v>
      </c>
      <c r="J14" s="479">
        <v>135111072.49000001</v>
      </c>
      <c r="K14" s="480">
        <v>57894767.469999999</v>
      </c>
    </row>
    <row r="15" spans="1:11" s="491" customFormat="1" ht="14.25" x14ac:dyDescent="0.2">
      <c r="A15" s="492" t="s">
        <v>1143</v>
      </c>
      <c r="B15" s="488">
        <v>2690615370</v>
      </c>
      <c r="C15" s="489">
        <v>2616436920.8000002</v>
      </c>
      <c r="D15" s="489">
        <v>324932994.22000003</v>
      </c>
      <c r="E15" s="489">
        <v>1364470626.9000001</v>
      </c>
      <c r="F15" s="489">
        <v>1973863747.6199999</v>
      </c>
      <c r="G15" s="489">
        <v>35094110.509999998</v>
      </c>
      <c r="H15" s="489">
        <v>2086906729.6800001</v>
      </c>
      <c r="I15" s="489">
        <v>323484261.19</v>
      </c>
      <c r="J15" s="489">
        <v>6914602665.3999996</v>
      </c>
      <c r="K15" s="490">
        <v>4175384017.6900001</v>
      </c>
    </row>
    <row r="16" spans="1:11" s="96" customFormat="1" x14ac:dyDescent="0.25">
      <c r="A16" s="283" t="s">
        <v>1144</v>
      </c>
      <c r="B16" s="478">
        <v>0</v>
      </c>
      <c r="C16" s="479">
        <v>0</v>
      </c>
      <c r="D16" s="479">
        <v>149453.23000000001</v>
      </c>
      <c r="E16" s="479">
        <v>501120</v>
      </c>
      <c r="F16" s="479">
        <v>0</v>
      </c>
      <c r="G16" s="479">
        <v>19140</v>
      </c>
      <c r="H16" s="479">
        <v>166477.21</v>
      </c>
      <c r="I16" s="479">
        <v>490156.77</v>
      </c>
      <c r="J16" s="479">
        <v>28693586</v>
      </c>
      <c r="K16" s="480">
        <v>241531.98</v>
      </c>
    </row>
    <row r="17" spans="1:11" s="96" customFormat="1" x14ac:dyDescent="0.25">
      <c r="A17" s="283" t="s">
        <v>1145</v>
      </c>
      <c r="B17" s="478">
        <v>0</v>
      </c>
      <c r="C17" s="479">
        <v>0</v>
      </c>
      <c r="D17" s="479">
        <v>0</v>
      </c>
      <c r="E17" s="479">
        <v>0</v>
      </c>
      <c r="F17" s="479">
        <v>0</v>
      </c>
      <c r="G17" s="479">
        <v>0</v>
      </c>
      <c r="H17" s="479">
        <v>0</v>
      </c>
      <c r="I17" s="479">
        <v>78343694.909999996</v>
      </c>
      <c r="J17" s="479">
        <v>83990575.799999997</v>
      </c>
      <c r="K17" s="480">
        <v>11371405.289999999</v>
      </c>
    </row>
    <row r="18" spans="1:11" s="96" customFormat="1" x14ac:dyDescent="0.25">
      <c r="A18" s="283" t="s">
        <v>1146</v>
      </c>
      <c r="B18" s="478">
        <v>94099165</v>
      </c>
      <c r="C18" s="479">
        <v>0</v>
      </c>
      <c r="D18" s="479">
        <v>0</v>
      </c>
      <c r="E18" s="479">
        <v>1656841.84</v>
      </c>
      <c r="F18" s="479">
        <v>1138.4000000000001</v>
      </c>
      <c r="G18" s="479">
        <v>0</v>
      </c>
      <c r="H18" s="479">
        <v>11198486.949999999</v>
      </c>
      <c r="I18" s="479">
        <v>2340050.06</v>
      </c>
      <c r="J18" s="479">
        <v>176927440.63</v>
      </c>
      <c r="K18" s="480">
        <v>12525555.539999999</v>
      </c>
    </row>
    <row r="19" spans="1:11" s="96" customFormat="1" x14ac:dyDescent="0.25">
      <c r="A19" s="283" t="s">
        <v>1147</v>
      </c>
      <c r="B19" s="478">
        <v>2593271782</v>
      </c>
      <c r="C19" s="479">
        <v>1929117711.5599999</v>
      </c>
      <c r="D19" s="479">
        <v>323194161.95999998</v>
      </c>
      <c r="E19" s="479">
        <v>1360901039.8199999</v>
      </c>
      <c r="F19" s="479">
        <v>1972644921.03</v>
      </c>
      <c r="G19" s="479">
        <v>35074970.509999998</v>
      </c>
      <c r="H19" s="479">
        <v>2047169018</v>
      </c>
      <c r="I19" s="479">
        <v>206179457.84999999</v>
      </c>
      <c r="J19" s="479">
        <v>6608442069.4499998</v>
      </c>
      <c r="K19" s="480">
        <v>1496204558.3800001</v>
      </c>
    </row>
    <row r="20" spans="1:11" s="96" customFormat="1" x14ac:dyDescent="0.25">
      <c r="A20" s="283" t="s">
        <v>1148</v>
      </c>
      <c r="B20" s="478">
        <v>0</v>
      </c>
      <c r="C20" s="479">
        <v>0</v>
      </c>
      <c r="D20" s="479">
        <v>0</v>
      </c>
      <c r="E20" s="479">
        <v>0</v>
      </c>
      <c r="F20" s="479">
        <v>0</v>
      </c>
      <c r="G20" s="479">
        <v>0</v>
      </c>
      <c r="H20" s="479">
        <v>0</v>
      </c>
      <c r="I20" s="479">
        <v>0</v>
      </c>
      <c r="J20" s="479">
        <v>0</v>
      </c>
      <c r="K20" s="480">
        <v>0</v>
      </c>
    </row>
    <row r="21" spans="1:11" s="96" customFormat="1" x14ac:dyDescent="0.25">
      <c r="A21" s="283" t="s">
        <v>1149</v>
      </c>
      <c r="B21" s="478">
        <v>0</v>
      </c>
      <c r="C21" s="479">
        <v>0</v>
      </c>
      <c r="D21" s="479">
        <v>1589379.03</v>
      </c>
      <c r="E21" s="479">
        <v>756866.66</v>
      </c>
      <c r="F21" s="479">
        <v>0</v>
      </c>
      <c r="G21" s="479">
        <v>0</v>
      </c>
      <c r="H21" s="479">
        <v>0</v>
      </c>
      <c r="I21" s="479">
        <v>30604559.449999999</v>
      </c>
      <c r="J21" s="479">
        <v>1558424.83</v>
      </c>
      <c r="K21" s="480">
        <v>0</v>
      </c>
    </row>
    <row r="22" spans="1:11" s="96" customFormat="1" x14ac:dyDescent="0.25">
      <c r="A22" s="283" t="s">
        <v>1150</v>
      </c>
      <c r="B22" s="478">
        <v>0</v>
      </c>
      <c r="C22" s="479">
        <v>0</v>
      </c>
      <c r="D22" s="479">
        <v>0</v>
      </c>
      <c r="E22" s="479">
        <v>0</v>
      </c>
      <c r="F22" s="479">
        <v>538026.18999999994</v>
      </c>
      <c r="G22" s="479">
        <v>0</v>
      </c>
      <c r="H22" s="479">
        <v>10564889.279999999</v>
      </c>
      <c r="I22" s="479">
        <v>5526342.1500000004</v>
      </c>
      <c r="J22" s="479">
        <v>2571047.42</v>
      </c>
      <c r="K22" s="480">
        <v>0</v>
      </c>
    </row>
    <row r="23" spans="1:11" s="96" customFormat="1" x14ac:dyDescent="0.25">
      <c r="A23" s="283" t="s">
        <v>1151</v>
      </c>
      <c r="B23" s="478">
        <v>3244423</v>
      </c>
      <c r="C23" s="479">
        <v>687319209.24000001</v>
      </c>
      <c r="D23" s="479">
        <v>0</v>
      </c>
      <c r="E23" s="479">
        <v>0</v>
      </c>
      <c r="F23" s="479">
        <v>679662</v>
      </c>
      <c r="G23" s="479">
        <v>0</v>
      </c>
      <c r="H23" s="479">
        <v>17807858.239999998</v>
      </c>
      <c r="I23" s="479">
        <v>0</v>
      </c>
      <c r="J23" s="479">
        <v>12419521.27</v>
      </c>
      <c r="K23" s="480">
        <v>2655040966.5</v>
      </c>
    </row>
    <row r="24" spans="1:11" s="96" customFormat="1" ht="15.75" thickBot="1" x14ac:dyDescent="0.3">
      <c r="A24" s="284" t="s">
        <v>1152</v>
      </c>
      <c r="B24" s="481">
        <v>0</v>
      </c>
      <c r="C24" s="482">
        <v>0</v>
      </c>
      <c r="D24" s="482">
        <v>0</v>
      </c>
      <c r="E24" s="482">
        <v>654758.57999999996</v>
      </c>
      <c r="F24" s="482">
        <v>0</v>
      </c>
      <c r="G24" s="482">
        <v>0</v>
      </c>
      <c r="H24" s="482">
        <v>0</v>
      </c>
      <c r="I24" s="482">
        <v>0</v>
      </c>
      <c r="J24" s="482">
        <v>0</v>
      </c>
      <c r="K24" s="483">
        <v>0</v>
      </c>
    </row>
    <row r="25" spans="1:11" s="96" customFormat="1" ht="15.75" thickBot="1" x14ac:dyDescent="0.3">
      <c r="A25" s="282" t="s">
        <v>1153</v>
      </c>
      <c r="B25" s="475">
        <v>545903211</v>
      </c>
      <c r="C25" s="476">
        <v>994371123.79999995</v>
      </c>
      <c r="D25" s="476">
        <v>261337605.44999999</v>
      </c>
      <c r="E25" s="476">
        <v>861511793.71000004</v>
      </c>
      <c r="F25" s="476">
        <v>1554115065.73</v>
      </c>
      <c r="G25" s="476">
        <v>120669641.06</v>
      </c>
      <c r="H25" s="476">
        <v>281072228.56</v>
      </c>
      <c r="I25" s="476">
        <v>261971470.63</v>
      </c>
      <c r="J25" s="476">
        <v>3785390480.2399998</v>
      </c>
      <c r="K25" s="477">
        <v>415863690.41000003</v>
      </c>
    </row>
    <row r="26" spans="1:11" s="491" customFormat="1" ht="14.25" x14ac:dyDescent="0.2">
      <c r="A26" s="487" t="s">
        <v>1154</v>
      </c>
      <c r="B26" s="493">
        <v>165121320</v>
      </c>
      <c r="C26" s="494">
        <v>960835249.62</v>
      </c>
      <c r="D26" s="494">
        <v>166827751.50999999</v>
      </c>
      <c r="E26" s="494">
        <v>654051843.27999997</v>
      </c>
      <c r="F26" s="494">
        <v>780683055.74000001</v>
      </c>
      <c r="G26" s="494">
        <v>96248076.069999993</v>
      </c>
      <c r="H26" s="494">
        <v>189143430.13</v>
      </c>
      <c r="I26" s="494">
        <v>41032266.880000003</v>
      </c>
      <c r="J26" s="494">
        <v>1029870160.79</v>
      </c>
      <c r="K26" s="495">
        <v>411027824.52999997</v>
      </c>
    </row>
    <row r="27" spans="1:11" s="96" customFormat="1" x14ac:dyDescent="0.25">
      <c r="A27" s="283" t="s">
        <v>1155</v>
      </c>
      <c r="B27" s="478">
        <v>34559041</v>
      </c>
      <c r="C27" s="479">
        <v>14399324.85</v>
      </c>
      <c r="D27" s="479">
        <v>79846755.579999998</v>
      </c>
      <c r="E27" s="479">
        <v>196449254.18000001</v>
      </c>
      <c r="F27" s="479">
        <v>198336172.19999999</v>
      </c>
      <c r="G27" s="479">
        <v>19812655.870000001</v>
      </c>
      <c r="H27" s="479">
        <v>102288487.37</v>
      </c>
      <c r="I27" s="479">
        <v>2856202.44</v>
      </c>
      <c r="J27" s="479">
        <v>106359352.76000001</v>
      </c>
      <c r="K27" s="480">
        <v>16715562.810000001</v>
      </c>
    </row>
    <row r="28" spans="1:11" s="96" customFormat="1" x14ac:dyDescent="0.25">
      <c r="A28" s="283" t="s">
        <v>1156</v>
      </c>
      <c r="B28" s="478">
        <v>48599258</v>
      </c>
      <c r="C28" s="479">
        <v>245404318.62</v>
      </c>
      <c r="D28" s="479">
        <v>38601354.640000001</v>
      </c>
      <c r="E28" s="479">
        <v>84708151.299999997</v>
      </c>
      <c r="F28" s="479">
        <v>136256432.28999999</v>
      </c>
      <c r="G28" s="479">
        <v>3383628.54</v>
      </c>
      <c r="H28" s="479">
        <v>22323928.050000001</v>
      </c>
      <c r="I28" s="479">
        <v>16702496.439999999</v>
      </c>
      <c r="J28" s="479">
        <v>369406417.73000002</v>
      </c>
      <c r="K28" s="480">
        <v>0</v>
      </c>
    </row>
    <row r="29" spans="1:11" s="96" customFormat="1" x14ac:dyDescent="0.25">
      <c r="A29" s="283" t="s">
        <v>1157</v>
      </c>
      <c r="B29" s="478">
        <v>72424224</v>
      </c>
      <c r="C29" s="479">
        <v>0</v>
      </c>
      <c r="D29" s="479">
        <v>0</v>
      </c>
      <c r="E29" s="479">
        <v>0</v>
      </c>
      <c r="F29" s="479">
        <v>0</v>
      </c>
      <c r="G29" s="479">
        <v>0</v>
      </c>
      <c r="H29" s="479">
        <v>0</v>
      </c>
      <c r="I29" s="479">
        <v>15354667.140000001</v>
      </c>
      <c r="J29" s="479">
        <v>0</v>
      </c>
      <c r="K29" s="480">
        <v>0</v>
      </c>
    </row>
    <row r="30" spans="1:11" s="96" customFormat="1" x14ac:dyDescent="0.25">
      <c r="A30" s="283" t="s">
        <v>1158</v>
      </c>
      <c r="B30" s="478">
        <v>2886102</v>
      </c>
      <c r="C30" s="479">
        <v>0</v>
      </c>
      <c r="D30" s="479">
        <v>4862401.71</v>
      </c>
      <c r="E30" s="479">
        <v>0</v>
      </c>
      <c r="F30" s="479">
        <v>18519999.620000001</v>
      </c>
      <c r="G30" s="479">
        <v>283542.31</v>
      </c>
      <c r="H30" s="479">
        <v>16920127.390000001</v>
      </c>
      <c r="I30" s="479">
        <v>0</v>
      </c>
      <c r="J30" s="479">
        <v>0</v>
      </c>
      <c r="K30" s="480">
        <v>0</v>
      </c>
    </row>
    <row r="31" spans="1:11" s="96" customFormat="1" x14ac:dyDescent="0.25">
      <c r="A31" s="283" t="s">
        <v>1159</v>
      </c>
      <c r="B31" s="478">
        <v>6652695</v>
      </c>
      <c r="C31" s="479">
        <v>701031606.14999998</v>
      </c>
      <c r="D31" s="479">
        <v>43517239.579999998</v>
      </c>
      <c r="E31" s="479">
        <v>372894437.80000001</v>
      </c>
      <c r="F31" s="479">
        <v>354102807.29000002</v>
      </c>
      <c r="G31" s="479">
        <v>69221969.019999996</v>
      </c>
      <c r="H31" s="479">
        <v>28014487.460000001</v>
      </c>
      <c r="I31" s="479">
        <v>6105263.4000000004</v>
      </c>
      <c r="J31" s="479">
        <v>497721704.82999998</v>
      </c>
      <c r="K31" s="480">
        <v>394312261.72000003</v>
      </c>
    </row>
    <row r="32" spans="1:11" s="96" customFormat="1" x14ac:dyDescent="0.25">
      <c r="A32" s="285" t="s">
        <v>1160</v>
      </c>
      <c r="B32" s="478">
        <v>0</v>
      </c>
      <c r="C32" s="479">
        <v>0</v>
      </c>
      <c r="D32" s="479">
        <v>0</v>
      </c>
      <c r="E32" s="479">
        <v>0</v>
      </c>
      <c r="F32" s="479">
        <v>0</v>
      </c>
      <c r="G32" s="479">
        <v>0</v>
      </c>
      <c r="H32" s="479">
        <v>0</v>
      </c>
      <c r="I32" s="479">
        <v>0</v>
      </c>
      <c r="J32" s="479">
        <v>0</v>
      </c>
      <c r="K32" s="480">
        <v>0</v>
      </c>
    </row>
    <row r="33" spans="1:11" s="96" customFormat="1" x14ac:dyDescent="0.25">
      <c r="A33" s="285" t="s">
        <v>1161</v>
      </c>
      <c r="B33" s="478">
        <v>0</v>
      </c>
      <c r="C33" s="479">
        <v>0</v>
      </c>
      <c r="D33" s="479">
        <v>0</v>
      </c>
      <c r="E33" s="479">
        <v>0</v>
      </c>
      <c r="F33" s="479">
        <v>6608532.1500000004</v>
      </c>
      <c r="G33" s="479">
        <v>3546280.33</v>
      </c>
      <c r="H33" s="479">
        <v>0</v>
      </c>
      <c r="I33" s="479">
        <v>13637.46</v>
      </c>
      <c r="J33" s="479">
        <v>33372752.129999999</v>
      </c>
      <c r="K33" s="480">
        <v>0</v>
      </c>
    </row>
    <row r="34" spans="1:11" s="96" customFormat="1" x14ac:dyDescent="0.25">
      <c r="A34" s="285" t="s">
        <v>1162</v>
      </c>
      <c r="B34" s="478">
        <v>0</v>
      </c>
      <c r="C34" s="479">
        <v>0</v>
      </c>
      <c r="D34" s="479">
        <v>0</v>
      </c>
      <c r="E34" s="479">
        <v>0</v>
      </c>
      <c r="F34" s="479">
        <v>66859112.189999998</v>
      </c>
      <c r="G34" s="479">
        <v>0</v>
      </c>
      <c r="H34" s="479">
        <v>19596399.859999999</v>
      </c>
      <c r="I34" s="479">
        <v>0</v>
      </c>
      <c r="J34" s="479">
        <v>23009933.34</v>
      </c>
      <c r="K34" s="480">
        <v>0</v>
      </c>
    </row>
    <row r="35" spans="1:11" s="491" customFormat="1" ht="14.25" x14ac:dyDescent="0.2">
      <c r="A35" s="496" t="s">
        <v>1163</v>
      </c>
      <c r="B35" s="488">
        <v>380781891</v>
      </c>
      <c r="C35" s="489">
        <v>33535874.18</v>
      </c>
      <c r="D35" s="489">
        <v>94509853.939999998</v>
      </c>
      <c r="E35" s="489">
        <v>207459950.43000001</v>
      </c>
      <c r="F35" s="489">
        <v>773432009.99000001</v>
      </c>
      <c r="G35" s="489">
        <v>24421564.989999998</v>
      </c>
      <c r="H35" s="489">
        <v>91928798.430000007</v>
      </c>
      <c r="I35" s="489">
        <v>220939203.75</v>
      </c>
      <c r="J35" s="489">
        <v>2755520319.4499998</v>
      </c>
      <c r="K35" s="490">
        <v>4835865.88</v>
      </c>
    </row>
    <row r="36" spans="1:11" s="96" customFormat="1" x14ac:dyDescent="0.25">
      <c r="A36" s="285" t="s">
        <v>1164</v>
      </c>
      <c r="B36" s="478">
        <v>0</v>
      </c>
      <c r="C36" s="479">
        <v>0</v>
      </c>
      <c r="D36" s="479">
        <v>25729762.93</v>
      </c>
      <c r="E36" s="479">
        <v>15113865.140000001</v>
      </c>
      <c r="F36" s="479">
        <v>0</v>
      </c>
      <c r="G36" s="479">
        <v>0</v>
      </c>
      <c r="H36" s="479">
        <v>0</v>
      </c>
      <c r="I36" s="479">
        <v>0</v>
      </c>
      <c r="J36" s="479">
        <v>0</v>
      </c>
      <c r="K36" s="480">
        <v>0</v>
      </c>
    </row>
    <row r="37" spans="1:11" s="96" customFormat="1" x14ac:dyDescent="0.25">
      <c r="A37" s="285" t="s">
        <v>1165</v>
      </c>
      <c r="B37" s="478">
        <v>129771800</v>
      </c>
      <c r="C37" s="479">
        <v>20413704.25</v>
      </c>
      <c r="D37" s="479">
        <v>60285318.399999999</v>
      </c>
      <c r="E37" s="479">
        <v>111197242.05</v>
      </c>
      <c r="F37" s="479">
        <v>717043327.25999999</v>
      </c>
      <c r="G37" s="479">
        <v>0</v>
      </c>
      <c r="H37" s="479">
        <v>47451213.82</v>
      </c>
      <c r="I37" s="479">
        <v>27190981.449999999</v>
      </c>
      <c r="J37" s="479">
        <v>2704483112.5500002</v>
      </c>
      <c r="K37" s="480">
        <v>0</v>
      </c>
    </row>
    <row r="38" spans="1:11" s="96" customFormat="1" x14ac:dyDescent="0.25">
      <c r="A38" s="285" t="s">
        <v>1166</v>
      </c>
      <c r="B38" s="478">
        <v>151291833</v>
      </c>
      <c r="C38" s="479">
        <v>0</v>
      </c>
      <c r="D38" s="479">
        <v>0</v>
      </c>
      <c r="E38" s="479">
        <v>0</v>
      </c>
      <c r="F38" s="479">
        <v>0</v>
      </c>
      <c r="G38" s="479">
        <v>0</v>
      </c>
      <c r="H38" s="479">
        <v>0</v>
      </c>
      <c r="I38" s="479">
        <v>187007850</v>
      </c>
      <c r="J38" s="479">
        <v>0</v>
      </c>
      <c r="K38" s="480">
        <v>0</v>
      </c>
    </row>
    <row r="39" spans="1:11" s="96" customFormat="1" x14ac:dyDescent="0.25">
      <c r="A39" s="285" t="s">
        <v>1167</v>
      </c>
      <c r="B39" s="478">
        <v>0</v>
      </c>
      <c r="C39" s="479">
        <v>0</v>
      </c>
      <c r="D39" s="479">
        <v>0</v>
      </c>
      <c r="E39" s="479">
        <v>0</v>
      </c>
      <c r="F39" s="479">
        <v>0</v>
      </c>
      <c r="G39" s="479">
        <v>0</v>
      </c>
      <c r="H39" s="479">
        <v>9899399.4000000004</v>
      </c>
      <c r="I39" s="479">
        <v>1832797.99</v>
      </c>
      <c r="J39" s="479">
        <v>0</v>
      </c>
      <c r="K39" s="480">
        <v>0</v>
      </c>
    </row>
    <row r="40" spans="1:11" s="96" customFormat="1" x14ac:dyDescent="0.25">
      <c r="A40" s="285" t="s">
        <v>1168</v>
      </c>
      <c r="B40" s="478">
        <v>0</v>
      </c>
      <c r="C40" s="479">
        <v>0</v>
      </c>
      <c r="D40" s="479">
        <v>0</v>
      </c>
      <c r="E40" s="479">
        <v>0</v>
      </c>
      <c r="F40" s="479">
        <v>0</v>
      </c>
      <c r="G40" s="479">
        <v>0</v>
      </c>
      <c r="H40" s="479">
        <v>0</v>
      </c>
      <c r="I40" s="479">
        <v>4907574.3099999996</v>
      </c>
      <c r="J40" s="479">
        <v>0</v>
      </c>
      <c r="K40" s="480">
        <v>0</v>
      </c>
    </row>
    <row r="41" spans="1:11" s="96" customFormat="1" x14ac:dyDescent="0.25">
      <c r="A41" s="285" t="s">
        <v>1169</v>
      </c>
      <c r="B41" s="478">
        <v>0</v>
      </c>
      <c r="C41" s="479">
        <v>0</v>
      </c>
      <c r="D41" s="479">
        <v>0</v>
      </c>
      <c r="E41" s="479">
        <v>0</v>
      </c>
      <c r="F41" s="479">
        <v>0</v>
      </c>
      <c r="G41" s="479">
        <v>0</v>
      </c>
      <c r="H41" s="479">
        <v>0</v>
      </c>
      <c r="I41" s="479">
        <v>0</v>
      </c>
      <c r="J41" s="479">
        <v>0</v>
      </c>
      <c r="K41" s="480">
        <v>0</v>
      </c>
    </row>
    <row r="42" spans="1:11" s="96" customFormat="1" x14ac:dyDescent="0.25">
      <c r="A42" s="285" t="s">
        <v>1170</v>
      </c>
      <c r="B42" s="478">
        <v>11577200</v>
      </c>
      <c r="C42" s="479">
        <v>13122169.93</v>
      </c>
      <c r="D42" s="479">
        <v>8494772.6099999994</v>
      </c>
      <c r="E42" s="479">
        <v>81148843.239999995</v>
      </c>
      <c r="F42" s="479">
        <v>35528014.109999999</v>
      </c>
      <c r="G42" s="479">
        <v>24421564.989999998</v>
      </c>
      <c r="H42" s="479">
        <v>8783250.9199999999</v>
      </c>
      <c r="I42" s="479">
        <v>0</v>
      </c>
      <c r="J42" s="479">
        <v>27606462.699999999</v>
      </c>
      <c r="K42" s="480">
        <v>4835865.88</v>
      </c>
    </row>
    <row r="43" spans="1:11" s="96" customFormat="1" ht="15.75" thickBot="1" x14ac:dyDescent="0.3">
      <c r="A43" s="284" t="s">
        <v>1171</v>
      </c>
      <c r="B43" s="481">
        <v>88141058</v>
      </c>
      <c r="C43" s="482">
        <v>0</v>
      </c>
      <c r="D43" s="482">
        <v>0</v>
      </c>
      <c r="E43" s="482">
        <v>0</v>
      </c>
      <c r="F43" s="482">
        <v>20860668.620000001</v>
      </c>
      <c r="G43" s="482">
        <v>0</v>
      </c>
      <c r="H43" s="482">
        <v>25794934.289999999</v>
      </c>
      <c r="I43" s="482">
        <v>0</v>
      </c>
      <c r="J43" s="482">
        <v>23430744.199999999</v>
      </c>
      <c r="K43" s="483">
        <v>0</v>
      </c>
    </row>
    <row r="44" spans="1:11" s="96" customFormat="1" ht="15.75" thickBot="1" x14ac:dyDescent="0.3">
      <c r="A44" s="282" t="s">
        <v>1172</v>
      </c>
      <c r="B44" s="475">
        <v>2248826727</v>
      </c>
      <c r="C44" s="476">
        <v>2579808931.5999999</v>
      </c>
      <c r="D44" s="476">
        <v>181686291.77000001</v>
      </c>
      <c r="E44" s="476">
        <v>1038661531.89</v>
      </c>
      <c r="F44" s="476">
        <v>1067175399.4400001</v>
      </c>
      <c r="G44" s="476">
        <v>69521772.829999998</v>
      </c>
      <c r="H44" s="476">
        <v>2297314890.0300002</v>
      </c>
      <c r="I44" s="476">
        <v>113027173.06999999</v>
      </c>
      <c r="J44" s="476">
        <v>4159785801.2600002</v>
      </c>
      <c r="K44" s="477">
        <v>4916143182.3999996</v>
      </c>
    </row>
    <row r="45" spans="1:11" s="96" customFormat="1" x14ac:dyDescent="0.25">
      <c r="A45" s="286" t="s">
        <v>1173</v>
      </c>
      <c r="B45" s="484">
        <v>438928000</v>
      </c>
      <c r="C45" s="485">
        <v>1320888200</v>
      </c>
      <c r="D45" s="485">
        <v>22997700</v>
      </c>
      <c r="E45" s="485">
        <v>136000320</v>
      </c>
      <c r="F45" s="485">
        <v>257139900</v>
      </c>
      <c r="G45" s="485">
        <v>43263200</v>
      </c>
      <c r="H45" s="485">
        <v>913903400</v>
      </c>
      <c r="I45" s="485">
        <v>100000000</v>
      </c>
      <c r="J45" s="485">
        <v>2218432700</v>
      </c>
      <c r="K45" s="486">
        <v>3844292600</v>
      </c>
    </row>
    <row r="46" spans="1:11" s="96" customFormat="1" x14ac:dyDescent="0.25">
      <c r="A46" s="285" t="s">
        <v>1174</v>
      </c>
      <c r="B46" s="478">
        <v>115624000</v>
      </c>
      <c r="C46" s="479">
        <v>122646202.65000001</v>
      </c>
      <c r="D46" s="479">
        <v>0</v>
      </c>
      <c r="E46" s="479">
        <v>0</v>
      </c>
      <c r="F46" s="479">
        <v>887.07</v>
      </c>
      <c r="G46" s="479">
        <v>58542.8</v>
      </c>
      <c r="H46" s="479">
        <v>58786004.859999999</v>
      </c>
      <c r="I46" s="479">
        <v>8615934.8599999994</v>
      </c>
      <c r="J46" s="479">
        <v>36961175.240000002</v>
      </c>
      <c r="K46" s="480">
        <v>15098361.220000001</v>
      </c>
    </row>
    <row r="47" spans="1:11" s="96" customFormat="1" x14ac:dyDescent="0.25">
      <c r="A47" s="285" t="s">
        <v>1175</v>
      </c>
      <c r="B47" s="478">
        <v>0</v>
      </c>
      <c r="C47" s="479">
        <v>0</v>
      </c>
      <c r="D47" s="479">
        <v>0</v>
      </c>
      <c r="E47" s="479">
        <v>120082037.61</v>
      </c>
      <c r="F47" s="479">
        <v>0</v>
      </c>
      <c r="G47" s="479">
        <v>0</v>
      </c>
      <c r="H47" s="479">
        <v>261698454</v>
      </c>
      <c r="I47" s="479">
        <v>0</v>
      </c>
      <c r="J47" s="479">
        <v>0</v>
      </c>
      <c r="K47" s="480">
        <v>0</v>
      </c>
    </row>
    <row r="48" spans="1:11" s="96" customFormat="1" x14ac:dyDescent="0.25">
      <c r="A48" s="285" t="s">
        <v>1176</v>
      </c>
      <c r="B48" s="478">
        <v>382675892</v>
      </c>
      <c r="C48" s="479">
        <v>0</v>
      </c>
      <c r="D48" s="479">
        <v>0</v>
      </c>
      <c r="E48" s="479">
        <v>8031432.1900000004</v>
      </c>
      <c r="F48" s="479">
        <v>0</v>
      </c>
      <c r="G48" s="479">
        <v>0</v>
      </c>
      <c r="H48" s="479">
        <v>0</v>
      </c>
      <c r="I48" s="479">
        <v>1411550.71</v>
      </c>
      <c r="J48" s="479">
        <v>0</v>
      </c>
      <c r="K48" s="480">
        <v>0</v>
      </c>
    </row>
    <row r="49" spans="1:11" s="96" customFormat="1" x14ac:dyDescent="0.25">
      <c r="A49" s="285" t="s">
        <v>1177</v>
      </c>
      <c r="B49" s="478">
        <v>-362977932</v>
      </c>
      <c r="C49" s="479">
        <v>92336293.879999995</v>
      </c>
      <c r="D49" s="479">
        <v>13048927.48</v>
      </c>
      <c r="E49" s="479">
        <v>344664722.76999998</v>
      </c>
      <c r="F49" s="479">
        <v>95369445.079999998</v>
      </c>
      <c r="G49" s="479">
        <v>9278711.9900000002</v>
      </c>
      <c r="H49" s="479">
        <v>48044113.240000002</v>
      </c>
      <c r="I49" s="479">
        <v>2697963.1</v>
      </c>
      <c r="J49" s="479">
        <v>239059503.22</v>
      </c>
      <c r="K49" s="480">
        <v>23043564.510000002</v>
      </c>
    </row>
    <row r="50" spans="1:11" s="96" customFormat="1" x14ac:dyDescent="0.25">
      <c r="A50" s="285" t="s">
        <v>1178</v>
      </c>
      <c r="B50" s="478">
        <v>541396950</v>
      </c>
      <c r="C50" s="479">
        <v>639132216.44000006</v>
      </c>
      <c r="D50" s="479">
        <v>46188409.890000001</v>
      </c>
      <c r="E50" s="479">
        <v>132975456.56999999</v>
      </c>
      <c r="F50" s="479">
        <v>434767901.26999998</v>
      </c>
      <c r="G50" s="479">
        <v>163974.51</v>
      </c>
      <c r="H50" s="479">
        <v>373367762.83999997</v>
      </c>
      <c r="I50" s="479">
        <v>0</v>
      </c>
      <c r="J50" s="479">
        <v>866644722.16999996</v>
      </c>
      <c r="K50" s="480">
        <v>989548533.41999996</v>
      </c>
    </row>
    <row r="51" spans="1:11" s="96" customFormat="1" x14ac:dyDescent="0.25">
      <c r="A51" s="285" t="s">
        <v>1179</v>
      </c>
      <c r="B51" s="478">
        <v>-354367391</v>
      </c>
      <c r="C51" s="479">
        <v>348435117.94</v>
      </c>
      <c r="D51" s="479">
        <v>6176956.5</v>
      </c>
      <c r="E51" s="479">
        <v>222133202.5</v>
      </c>
      <c r="F51" s="479">
        <v>53146458.609999999</v>
      </c>
      <c r="G51" s="479">
        <v>2260331.56</v>
      </c>
      <c r="H51" s="479">
        <v>335546510.44</v>
      </c>
      <c r="I51" s="479">
        <v>0</v>
      </c>
      <c r="J51" s="479">
        <v>52824918.109999999</v>
      </c>
      <c r="K51" s="480">
        <v>50609365.289999999</v>
      </c>
    </row>
    <row r="52" spans="1:11" s="96" customFormat="1" x14ac:dyDescent="0.25">
      <c r="A52" s="285" t="s">
        <v>1180</v>
      </c>
      <c r="B52" s="478">
        <v>1476459989</v>
      </c>
      <c r="C52" s="479">
        <v>16266203.470000001</v>
      </c>
      <c r="D52" s="479">
        <v>83154921.530000001</v>
      </c>
      <c r="E52" s="479">
        <v>49562034.130000003</v>
      </c>
      <c r="F52" s="479">
        <v>174676409.55000001</v>
      </c>
      <c r="G52" s="479">
        <v>8161184.2699999996</v>
      </c>
      <c r="H52" s="479">
        <v>304845510.13</v>
      </c>
      <c r="I52" s="479">
        <v>0</v>
      </c>
      <c r="J52" s="479">
        <v>640264812.5</v>
      </c>
      <c r="K52" s="480">
        <v>1272241.92</v>
      </c>
    </row>
    <row r="53" spans="1:11" s="96" customFormat="1" ht="15.75" thickBot="1" x14ac:dyDescent="0.3">
      <c r="A53" s="284" t="s">
        <v>1181</v>
      </c>
      <c r="B53" s="481">
        <v>11087219</v>
      </c>
      <c r="C53" s="482">
        <v>40104697.219999999</v>
      </c>
      <c r="D53" s="482">
        <v>10119376.369999999</v>
      </c>
      <c r="E53" s="482">
        <v>25212326.120000001</v>
      </c>
      <c r="F53" s="482">
        <v>52074397.859999999</v>
      </c>
      <c r="G53" s="482">
        <v>6335827.7000000002</v>
      </c>
      <c r="H53" s="482">
        <v>1123134.52</v>
      </c>
      <c r="I53" s="482">
        <v>301724.40000000002</v>
      </c>
      <c r="J53" s="482">
        <v>105597970.02</v>
      </c>
      <c r="K53" s="483">
        <v>-7721483.96</v>
      </c>
    </row>
    <row r="54" spans="1:11" s="96" customFormat="1" ht="15.75" thickBot="1" x14ac:dyDescent="0.3">
      <c r="A54" s="282" t="s">
        <v>1182</v>
      </c>
      <c r="B54" s="475">
        <v>2794729938</v>
      </c>
      <c r="C54" s="476">
        <v>3574180055.4000001</v>
      </c>
      <c r="D54" s="476">
        <v>443023897.22000003</v>
      </c>
      <c r="E54" s="476">
        <v>1900173325.5999999</v>
      </c>
      <c r="F54" s="476">
        <v>2621290465.1700001</v>
      </c>
      <c r="G54" s="476">
        <v>190191413.88999999</v>
      </c>
      <c r="H54" s="476">
        <v>2578387118.5900002</v>
      </c>
      <c r="I54" s="476">
        <v>374998643.69999999</v>
      </c>
      <c r="J54" s="476">
        <v>7945176281.5</v>
      </c>
      <c r="K54" s="477">
        <v>5332006872.8100004</v>
      </c>
    </row>
    <row r="55" spans="1:11" s="96" customFormat="1" x14ac:dyDescent="0.25">
      <c r="A55" s="288" t="s">
        <v>1183</v>
      </c>
      <c r="B55" s="479">
        <v>0</v>
      </c>
      <c r="C55" s="479">
        <v>0</v>
      </c>
      <c r="D55" s="479">
        <v>0</v>
      </c>
      <c r="E55" s="479">
        <v>0</v>
      </c>
      <c r="F55" s="479">
        <v>0</v>
      </c>
      <c r="G55" s="479">
        <v>7376747.2999999998</v>
      </c>
      <c r="H55" s="479">
        <v>0</v>
      </c>
      <c r="I55" s="479">
        <v>0</v>
      </c>
      <c r="J55" s="479">
        <v>0</v>
      </c>
      <c r="K55" s="480">
        <v>0</v>
      </c>
    </row>
    <row r="56" spans="1:11" s="96" customFormat="1" ht="19.5" customHeight="1" thickBot="1" x14ac:dyDescent="0.3">
      <c r="A56" s="289" t="s">
        <v>1184</v>
      </c>
      <c r="B56" s="482">
        <v>0</v>
      </c>
      <c r="C56" s="482">
        <v>0</v>
      </c>
      <c r="D56" s="482">
        <v>0</v>
      </c>
      <c r="E56" s="482">
        <v>0</v>
      </c>
      <c r="F56" s="482">
        <v>188616637.93000001</v>
      </c>
      <c r="G56" s="482">
        <v>7376747.2999999998</v>
      </c>
      <c r="H56" s="482">
        <v>0</v>
      </c>
      <c r="I56" s="482">
        <v>0</v>
      </c>
      <c r="J56" s="482">
        <v>0</v>
      </c>
      <c r="K56" s="483">
        <v>0</v>
      </c>
    </row>
    <row r="57" spans="1:11" ht="3.75" customHeight="1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</row>
    <row r="58" spans="1:11" x14ac:dyDescent="0.25">
      <c r="A58" s="290" t="s">
        <v>1088</v>
      </c>
      <c r="B58" s="36"/>
      <c r="C58" s="36"/>
      <c r="D58" s="36"/>
      <c r="E58" s="36"/>
      <c r="F58" s="36"/>
      <c r="G58" s="36"/>
      <c r="H58" s="36"/>
      <c r="I58" s="36"/>
      <c r="J58" s="36"/>
    </row>
    <row r="59" spans="1:11" x14ac:dyDescent="0.25">
      <c r="A59" s="290" t="s">
        <v>2006</v>
      </c>
    </row>
    <row r="60" spans="1:11" x14ac:dyDescent="0.25">
      <c r="A60" s="290"/>
    </row>
    <row r="61" spans="1:11" x14ac:dyDescent="0.25">
      <c r="B61" s="379"/>
      <c r="C61" s="379"/>
      <c r="D61" s="379"/>
      <c r="E61" s="379"/>
      <c r="F61" s="379"/>
      <c r="G61" s="379"/>
      <c r="H61" s="379"/>
      <c r="I61" s="379"/>
      <c r="J61" s="379"/>
      <c r="K61" s="379"/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08"/>
  <sheetViews>
    <sheetView showGridLines="0" topLeftCell="A28" workbookViewId="0">
      <selection activeCell="A103" sqref="A103"/>
    </sheetView>
  </sheetViews>
  <sheetFormatPr baseColWidth="10" defaultColWidth="11.42578125" defaultRowHeight="12.75" x14ac:dyDescent="0.2"/>
  <cols>
    <col min="1" max="1" width="58.7109375" style="152" customWidth="1"/>
    <col min="2" max="2" width="15.28515625" style="152" bestFit="1" customWidth="1"/>
    <col min="3" max="3" width="13.28515625" style="152" bestFit="1" customWidth="1"/>
    <col min="4" max="4" width="15.28515625" style="152" bestFit="1" customWidth="1"/>
    <col min="5" max="5" width="12.42578125" style="152" bestFit="1" customWidth="1"/>
    <col min="6" max="6" width="13.5703125" style="152" bestFit="1" customWidth="1"/>
    <col min="7" max="11" width="15.28515625" style="152" bestFit="1" customWidth="1"/>
    <col min="12" max="13" width="13.5703125" style="152" bestFit="1" customWidth="1"/>
    <col min="14" max="14" width="15.28515625" style="152" bestFit="1" customWidth="1"/>
    <col min="15" max="17" width="13.5703125" style="152" bestFit="1" customWidth="1"/>
    <col min="18" max="18" width="15.28515625" style="152" bestFit="1" customWidth="1"/>
    <col min="19" max="19" width="13.5703125" style="152" bestFit="1" customWidth="1"/>
    <col min="20" max="21" width="15.28515625" style="152" bestFit="1" customWidth="1"/>
    <col min="22" max="22" width="13.5703125" style="152" bestFit="1" customWidth="1"/>
    <col min="23" max="250" width="11.42578125" style="152"/>
    <col min="251" max="251" width="34" style="152" customWidth="1"/>
    <col min="252" max="272" width="11.42578125" style="152" customWidth="1"/>
    <col min="273" max="275" width="0" style="152" hidden="1" customWidth="1"/>
    <col min="276" max="506" width="11.42578125" style="152"/>
    <col min="507" max="507" width="34" style="152" customWidth="1"/>
    <col min="508" max="528" width="11.42578125" style="152" customWidth="1"/>
    <col min="529" max="531" width="0" style="152" hidden="1" customWidth="1"/>
    <col min="532" max="762" width="11.42578125" style="152"/>
    <col min="763" max="763" width="34" style="152" customWidth="1"/>
    <col min="764" max="784" width="11.42578125" style="152" customWidth="1"/>
    <col min="785" max="787" width="0" style="152" hidden="1" customWidth="1"/>
    <col min="788" max="1018" width="11.42578125" style="152"/>
    <col min="1019" max="1019" width="34" style="152" customWidth="1"/>
    <col min="1020" max="1040" width="11.42578125" style="152" customWidth="1"/>
    <col min="1041" max="1043" width="0" style="152" hidden="1" customWidth="1"/>
    <col min="1044" max="1274" width="11.42578125" style="152"/>
    <col min="1275" max="1275" width="34" style="152" customWidth="1"/>
    <col min="1276" max="1296" width="11.42578125" style="152" customWidth="1"/>
    <col min="1297" max="1299" width="0" style="152" hidden="1" customWidth="1"/>
    <col min="1300" max="1530" width="11.42578125" style="152"/>
    <col min="1531" max="1531" width="34" style="152" customWidth="1"/>
    <col min="1532" max="1552" width="11.42578125" style="152" customWidth="1"/>
    <col min="1553" max="1555" width="0" style="152" hidden="1" customWidth="1"/>
    <col min="1556" max="1786" width="11.42578125" style="152"/>
    <col min="1787" max="1787" width="34" style="152" customWidth="1"/>
    <col min="1788" max="1808" width="11.42578125" style="152" customWidth="1"/>
    <col min="1809" max="1811" width="0" style="152" hidden="1" customWidth="1"/>
    <col min="1812" max="2042" width="11.42578125" style="152"/>
    <col min="2043" max="2043" width="34" style="152" customWidth="1"/>
    <col min="2044" max="2064" width="11.42578125" style="152" customWidth="1"/>
    <col min="2065" max="2067" width="0" style="152" hidden="1" customWidth="1"/>
    <col min="2068" max="2298" width="11.42578125" style="152"/>
    <col min="2299" max="2299" width="34" style="152" customWidth="1"/>
    <col min="2300" max="2320" width="11.42578125" style="152" customWidth="1"/>
    <col min="2321" max="2323" width="0" style="152" hidden="1" customWidth="1"/>
    <col min="2324" max="2554" width="11.42578125" style="152"/>
    <col min="2555" max="2555" width="34" style="152" customWidth="1"/>
    <col min="2556" max="2576" width="11.42578125" style="152" customWidth="1"/>
    <col min="2577" max="2579" width="0" style="152" hidden="1" customWidth="1"/>
    <col min="2580" max="2810" width="11.42578125" style="152"/>
    <col min="2811" max="2811" width="34" style="152" customWidth="1"/>
    <col min="2812" max="2832" width="11.42578125" style="152" customWidth="1"/>
    <col min="2833" max="2835" width="0" style="152" hidden="1" customWidth="1"/>
    <col min="2836" max="3066" width="11.42578125" style="152"/>
    <col min="3067" max="3067" width="34" style="152" customWidth="1"/>
    <col min="3068" max="3088" width="11.42578125" style="152" customWidth="1"/>
    <col min="3089" max="3091" width="0" style="152" hidden="1" customWidth="1"/>
    <col min="3092" max="3322" width="11.42578125" style="152"/>
    <col min="3323" max="3323" width="34" style="152" customWidth="1"/>
    <col min="3324" max="3344" width="11.42578125" style="152" customWidth="1"/>
    <col min="3345" max="3347" width="0" style="152" hidden="1" customWidth="1"/>
    <col min="3348" max="3578" width="11.42578125" style="152"/>
    <col min="3579" max="3579" width="34" style="152" customWidth="1"/>
    <col min="3580" max="3600" width="11.42578125" style="152" customWidth="1"/>
    <col min="3601" max="3603" width="0" style="152" hidden="1" customWidth="1"/>
    <col min="3604" max="3834" width="11.42578125" style="152"/>
    <col min="3835" max="3835" width="34" style="152" customWidth="1"/>
    <col min="3836" max="3856" width="11.42578125" style="152" customWidth="1"/>
    <col min="3857" max="3859" width="0" style="152" hidden="1" customWidth="1"/>
    <col min="3860" max="4090" width="11.42578125" style="152"/>
    <col min="4091" max="4091" width="34" style="152" customWidth="1"/>
    <col min="4092" max="4112" width="11.42578125" style="152" customWidth="1"/>
    <col min="4113" max="4115" width="0" style="152" hidden="1" customWidth="1"/>
    <col min="4116" max="4346" width="11.42578125" style="152"/>
    <col min="4347" max="4347" width="34" style="152" customWidth="1"/>
    <col min="4348" max="4368" width="11.42578125" style="152" customWidth="1"/>
    <col min="4369" max="4371" width="0" style="152" hidden="1" customWidth="1"/>
    <col min="4372" max="4602" width="11.42578125" style="152"/>
    <col min="4603" max="4603" width="34" style="152" customWidth="1"/>
    <col min="4604" max="4624" width="11.42578125" style="152" customWidth="1"/>
    <col min="4625" max="4627" width="0" style="152" hidden="1" customWidth="1"/>
    <col min="4628" max="4858" width="11.42578125" style="152"/>
    <col min="4859" max="4859" width="34" style="152" customWidth="1"/>
    <col min="4860" max="4880" width="11.42578125" style="152" customWidth="1"/>
    <col min="4881" max="4883" width="0" style="152" hidden="1" customWidth="1"/>
    <col min="4884" max="5114" width="11.42578125" style="152"/>
    <col min="5115" max="5115" width="34" style="152" customWidth="1"/>
    <col min="5116" max="5136" width="11.42578125" style="152" customWidth="1"/>
    <col min="5137" max="5139" width="0" style="152" hidden="1" customWidth="1"/>
    <col min="5140" max="5370" width="11.42578125" style="152"/>
    <col min="5371" max="5371" width="34" style="152" customWidth="1"/>
    <col min="5372" max="5392" width="11.42578125" style="152" customWidth="1"/>
    <col min="5393" max="5395" width="0" style="152" hidden="1" customWidth="1"/>
    <col min="5396" max="5626" width="11.42578125" style="152"/>
    <col min="5627" max="5627" width="34" style="152" customWidth="1"/>
    <col min="5628" max="5648" width="11.42578125" style="152" customWidth="1"/>
    <col min="5649" max="5651" width="0" style="152" hidden="1" customWidth="1"/>
    <col min="5652" max="5882" width="11.42578125" style="152"/>
    <col min="5883" max="5883" width="34" style="152" customWidth="1"/>
    <col min="5884" max="5904" width="11.42578125" style="152" customWidth="1"/>
    <col min="5905" max="5907" width="0" style="152" hidden="1" customWidth="1"/>
    <col min="5908" max="6138" width="11.42578125" style="152"/>
    <col min="6139" max="6139" width="34" style="152" customWidth="1"/>
    <col min="6140" max="6160" width="11.42578125" style="152" customWidth="1"/>
    <col min="6161" max="6163" width="0" style="152" hidden="1" customWidth="1"/>
    <col min="6164" max="6394" width="11.42578125" style="152"/>
    <col min="6395" max="6395" width="34" style="152" customWidth="1"/>
    <col min="6396" max="6416" width="11.42578125" style="152" customWidth="1"/>
    <col min="6417" max="6419" width="0" style="152" hidden="1" customWidth="1"/>
    <col min="6420" max="6650" width="11.42578125" style="152"/>
    <col min="6651" max="6651" width="34" style="152" customWidth="1"/>
    <col min="6652" max="6672" width="11.42578125" style="152" customWidth="1"/>
    <col min="6673" max="6675" width="0" style="152" hidden="1" customWidth="1"/>
    <col min="6676" max="6906" width="11.42578125" style="152"/>
    <col min="6907" max="6907" width="34" style="152" customWidth="1"/>
    <col min="6908" max="6928" width="11.42578125" style="152" customWidth="1"/>
    <col min="6929" max="6931" width="0" style="152" hidden="1" customWidth="1"/>
    <col min="6932" max="7162" width="11.42578125" style="152"/>
    <col min="7163" max="7163" width="34" style="152" customWidth="1"/>
    <col min="7164" max="7184" width="11.42578125" style="152" customWidth="1"/>
    <col min="7185" max="7187" width="0" style="152" hidden="1" customWidth="1"/>
    <col min="7188" max="7418" width="11.42578125" style="152"/>
    <col min="7419" max="7419" width="34" style="152" customWidth="1"/>
    <col min="7420" max="7440" width="11.42578125" style="152" customWidth="1"/>
    <col min="7441" max="7443" width="0" style="152" hidden="1" customWidth="1"/>
    <col min="7444" max="7674" width="11.42578125" style="152"/>
    <col min="7675" max="7675" width="34" style="152" customWidth="1"/>
    <col min="7676" max="7696" width="11.42578125" style="152" customWidth="1"/>
    <col min="7697" max="7699" width="0" style="152" hidden="1" customWidth="1"/>
    <col min="7700" max="7930" width="11.42578125" style="152"/>
    <col min="7931" max="7931" width="34" style="152" customWidth="1"/>
    <col min="7932" max="7952" width="11.42578125" style="152" customWidth="1"/>
    <col min="7953" max="7955" width="0" style="152" hidden="1" customWidth="1"/>
    <col min="7956" max="8186" width="11.42578125" style="152"/>
    <col min="8187" max="8187" width="34" style="152" customWidth="1"/>
    <col min="8188" max="8208" width="11.42578125" style="152" customWidth="1"/>
    <col min="8209" max="8211" width="0" style="152" hidden="1" customWidth="1"/>
    <col min="8212" max="8442" width="11.42578125" style="152"/>
    <col min="8443" max="8443" width="34" style="152" customWidth="1"/>
    <col min="8444" max="8464" width="11.42578125" style="152" customWidth="1"/>
    <col min="8465" max="8467" width="0" style="152" hidden="1" customWidth="1"/>
    <col min="8468" max="8698" width="11.42578125" style="152"/>
    <col min="8699" max="8699" width="34" style="152" customWidth="1"/>
    <col min="8700" max="8720" width="11.42578125" style="152" customWidth="1"/>
    <col min="8721" max="8723" width="0" style="152" hidden="1" customWidth="1"/>
    <col min="8724" max="8954" width="11.42578125" style="152"/>
    <col min="8955" max="8955" width="34" style="152" customWidth="1"/>
    <col min="8956" max="8976" width="11.42578125" style="152" customWidth="1"/>
    <col min="8977" max="8979" width="0" style="152" hidden="1" customWidth="1"/>
    <col min="8980" max="9210" width="11.42578125" style="152"/>
    <col min="9211" max="9211" width="34" style="152" customWidth="1"/>
    <col min="9212" max="9232" width="11.42578125" style="152" customWidth="1"/>
    <col min="9233" max="9235" width="0" style="152" hidden="1" customWidth="1"/>
    <col min="9236" max="9466" width="11.42578125" style="152"/>
    <col min="9467" max="9467" width="34" style="152" customWidth="1"/>
    <col min="9468" max="9488" width="11.42578125" style="152" customWidth="1"/>
    <col min="9489" max="9491" width="0" style="152" hidden="1" customWidth="1"/>
    <col min="9492" max="9722" width="11.42578125" style="152"/>
    <col min="9723" max="9723" width="34" style="152" customWidth="1"/>
    <col min="9724" max="9744" width="11.42578125" style="152" customWidth="1"/>
    <col min="9745" max="9747" width="0" style="152" hidden="1" customWidth="1"/>
    <col min="9748" max="9978" width="11.42578125" style="152"/>
    <col min="9979" max="9979" width="34" style="152" customWidth="1"/>
    <col min="9980" max="10000" width="11.42578125" style="152" customWidth="1"/>
    <col min="10001" max="10003" width="0" style="152" hidden="1" customWidth="1"/>
    <col min="10004" max="10234" width="11.42578125" style="152"/>
    <col min="10235" max="10235" width="34" style="152" customWidth="1"/>
    <col min="10236" max="10256" width="11.42578125" style="152" customWidth="1"/>
    <col min="10257" max="10259" width="0" style="152" hidden="1" customWidth="1"/>
    <col min="10260" max="10490" width="11.42578125" style="152"/>
    <col min="10491" max="10491" width="34" style="152" customWidth="1"/>
    <col min="10492" max="10512" width="11.42578125" style="152" customWidth="1"/>
    <col min="10513" max="10515" width="0" style="152" hidden="1" customWidth="1"/>
    <col min="10516" max="10746" width="11.42578125" style="152"/>
    <col min="10747" max="10747" width="34" style="152" customWidth="1"/>
    <col min="10748" max="10768" width="11.42578125" style="152" customWidth="1"/>
    <col min="10769" max="10771" width="0" style="152" hidden="1" customWidth="1"/>
    <col min="10772" max="11002" width="11.42578125" style="152"/>
    <col min="11003" max="11003" width="34" style="152" customWidth="1"/>
    <col min="11004" max="11024" width="11.42578125" style="152" customWidth="1"/>
    <col min="11025" max="11027" width="0" style="152" hidden="1" customWidth="1"/>
    <col min="11028" max="11258" width="11.42578125" style="152"/>
    <col min="11259" max="11259" width="34" style="152" customWidth="1"/>
    <col min="11260" max="11280" width="11.42578125" style="152" customWidth="1"/>
    <col min="11281" max="11283" width="0" style="152" hidden="1" customWidth="1"/>
    <col min="11284" max="11514" width="11.42578125" style="152"/>
    <col min="11515" max="11515" width="34" style="152" customWidth="1"/>
    <col min="11516" max="11536" width="11.42578125" style="152" customWidth="1"/>
    <col min="11537" max="11539" width="0" style="152" hidden="1" customWidth="1"/>
    <col min="11540" max="11770" width="11.42578125" style="152"/>
    <col min="11771" max="11771" width="34" style="152" customWidth="1"/>
    <col min="11772" max="11792" width="11.42578125" style="152" customWidth="1"/>
    <col min="11793" max="11795" width="0" style="152" hidden="1" customWidth="1"/>
    <col min="11796" max="12026" width="11.42578125" style="152"/>
    <col min="12027" max="12027" width="34" style="152" customWidth="1"/>
    <col min="12028" max="12048" width="11.42578125" style="152" customWidth="1"/>
    <col min="12049" max="12051" width="0" style="152" hidden="1" customWidth="1"/>
    <col min="12052" max="12282" width="11.42578125" style="152"/>
    <col min="12283" max="12283" width="34" style="152" customWidth="1"/>
    <col min="12284" max="12304" width="11.42578125" style="152" customWidth="1"/>
    <col min="12305" max="12307" width="0" style="152" hidden="1" customWidth="1"/>
    <col min="12308" max="12538" width="11.42578125" style="152"/>
    <col min="12539" max="12539" width="34" style="152" customWidth="1"/>
    <col min="12540" max="12560" width="11.42578125" style="152" customWidth="1"/>
    <col min="12561" max="12563" width="0" style="152" hidden="1" customWidth="1"/>
    <col min="12564" max="12794" width="11.42578125" style="152"/>
    <col min="12795" max="12795" width="34" style="152" customWidth="1"/>
    <col min="12796" max="12816" width="11.42578125" style="152" customWidth="1"/>
    <col min="12817" max="12819" width="0" style="152" hidden="1" customWidth="1"/>
    <col min="12820" max="13050" width="11.42578125" style="152"/>
    <col min="13051" max="13051" width="34" style="152" customWidth="1"/>
    <col min="13052" max="13072" width="11.42578125" style="152" customWidth="1"/>
    <col min="13073" max="13075" width="0" style="152" hidden="1" customWidth="1"/>
    <col min="13076" max="13306" width="11.42578125" style="152"/>
    <col min="13307" max="13307" width="34" style="152" customWidth="1"/>
    <col min="13308" max="13328" width="11.42578125" style="152" customWidth="1"/>
    <col min="13329" max="13331" width="0" style="152" hidden="1" customWidth="1"/>
    <col min="13332" max="13562" width="11.42578125" style="152"/>
    <col min="13563" max="13563" width="34" style="152" customWidth="1"/>
    <col min="13564" max="13584" width="11.42578125" style="152" customWidth="1"/>
    <col min="13585" max="13587" width="0" style="152" hidden="1" customWidth="1"/>
    <col min="13588" max="13818" width="11.42578125" style="152"/>
    <col min="13819" max="13819" width="34" style="152" customWidth="1"/>
    <col min="13820" max="13840" width="11.42578125" style="152" customWidth="1"/>
    <col min="13841" max="13843" width="0" style="152" hidden="1" customWidth="1"/>
    <col min="13844" max="14074" width="11.42578125" style="152"/>
    <col min="14075" max="14075" width="34" style="152" customWidth="1"/>
    <col min="14076" max="14096" width="11.42578125" style="152" customWidth="1"/>
    <col min="14097" max="14099" width="0" style="152" hidden="1" customWidth="1"/>
    <col min="14100" max="14330" width="11.42578125" style="152"/>
    <col min="14331" max="14331" width="34" style="152" customWidth="1"/>
    <col min="14332" max="14352" width="11.42578125" style="152" customWidth="1"/>
    <col min="14353" max="14355" width="0" style="152" hidden="1" customWidth="1"/>
    <col min="14356" max="14586" width="11.42578125" style="152"/>
    <col min="14587" max="14587" width="34" style="152" customWidth="1"/>
    <col min="14588" max="14608" width="11.42578125" style="152" customWidth="1"/>
    <col min="14609" max="14611" width="0" style="152" hidden="1" customWidth="1"/>
    <col min="14612" max="14842" width="11.42578125" style="152"/>
    <col min="14843" max="14843" width="34" style="152" customWidth="1"/>
    <col min="14844" max="14864" width="11.42578125" style="152" customWidth="1"/>
    <col min="14865" max="14867" width="0" style="152" hidden="1" customWidth="1"/>
    <col min="14868" max="15098" width="11.42578125" style="152"/>
    <col min="15099" max="15099" width="34" style="152" customWidth="1"/>
    <col min="15100" max="15120" width="11.42578125" style="152" customWidth="1"/>
    <col min="15121" max="15123" width="0" style="152" hidden="1" customWidth="1"/>
    <col min="15124" max="15354" width="11.42578125" style="152"/>
    <col min="15355" max="15355" width="34" style="152" customWidth="1"/>
    <col min="15356" max="15376" width="11.42578125" style="152" customWidth="1"/>
    <col min="15377" max="15379" width="0" style="152" hidden="1" customWidth="1"/>
    <col min="15380" max="15610" width="11.42578125" style="152"/>
    <col min="15611" max="15611" width="34" style="152" customWidth="1"/>
    <col min="15612" max="15632" width="11.42578125" style="152" customWidth="1"/>
    <col min="15633" max="15635" width="0" style="152" hidden="1" customWidth="1"/>
    <col min="15636" max="15866" width="11.42578125" style="152"/>
    <col min="15867" max="15867" width="34" style="152" customWidth="1"/>
    <col min="15868" max="15888" width="11.42578125" style="152" customWidth="1"/>
    <col min="15889" max="15891" width="0" style="152" hidden="1" customWidth="1"/>
    <col min="15892" max="16122" width="11.42578125" style="152"/>
    <col min="16123" max="16123" width="34" style="152" customWidth="1"/>
    <col min="16124" max="16144" width="11.42578125" style="152" customWidth="1"/>
    <col min="16145" max="16147" width="0" style="152" hidden="1" customWidth="1"/>
    <col min="16148" max="16384" width="11.42578125" style="152"/>
  </cols>
  <sheetData>
    <row r="1" spans="1:22" s="280" customFormat="1" ht="21" customHeight="1" x14ac:dyDescent="0.25">
      <c r="A1" s="1688" t="s">
        <v>1714</v>
      </c>
      <c r="B1" s="1689"/>
      <c r="C1" s="1689"/>
      <c r="D1" s="1689"/>
      <c r="E1" s="1689"/>
      <c r="F1" s="1689"/>
      <c r="G1" s="1689"/>
      <c r="H1" s="1689"/>
      <c r="I1" s="1689"/>
      <c r="J1" s="1689"/>
      <c r="K1" s="1689"/>
      <c r="L1" s="1689"/>
      <c r="M1" s="1689"/>
      <c r="N1" s="1689"/>
      <c r="O1" s="1689"/>
      <c r="P1" s="1689"/>
      <c r="Q1" s="1689"/>
      <c r="R1" s="1689"/>
      <c r="S1" s="1689"/>
      <c r="T1" s="1689"/>
      <c r="U1" s="1689"/>
      <c r="V1" s="1689"/>
    </row>
    <row r="2" spans="1:22" s="280" customFormat="1" ht="15.75" x14ac:dyDescent="0.25">
      <c r="A2" s="1690" t="s">
        <v>26</v>
      </c>
      <c r="B2" s="1691"/>
      <c r="C2" s="1691"/>
      <c r="D2" s="1691"/>
      <c r="E2" s="1691"/>
      <c r="F2" s="1691"/>
      <c r="G2" s="1691"/>
      <c r="H2" s="1691"/>
      <c r="I2" s="1691"/>
      <c r="J2" s="1691"/>
      <c r="K2" s="1691"/>
      <c r="L2" s="1691"/>
      <c r="M2" s="1691"/>
      <c r="N2" s="1691"/>
      <c r="O2" s="1691"/>
      <c r="P2" s="1691"/>
      <c r="Q2" s="1691"/>
      <c r="R2" s="1691"/>
      <c r="S2" s="1691"/>
      <c r="T2" s="1691"/>
      <c r="U2" s="1691"/>
      <c r="V2" s="1691"/>
    </row>
    <row r="3" spans="1:22" s="280" customFormat="1" ht="15.75" x14ac:dyDescent="0.25">
      <c r="A3" s="1690" t="s">
        <v>1185</v>
      </c>
      <c r="B3" s="1691"/>
      <c r="C3" s="1691"/>
      <c r="D3" s="1691"/>
      <c r="E3" s="1691"/>
      <c r="F3" s="1691"/>
      <c r="G3" s="1691"/>
      <c r="H3" s="1691"/>
      <c r="I3" s="1691"/>
      <c r="J3" s="1691"/>
      <c r="K3" s="1691"/>
      <c r="L3" s="1691"/>
      <c r="M3" s="1691"/>
      <c r="N3" s="1691"/>
      <c r="O3" s="1691"/>
      <c r="P3" s="1691"/>
      <c r="Q3" s="1691"/>
      <c r="R3" s="1691"/>
      <c r="S3" s="1691"/>
      <c r="T3" s="1691"/>
      <c r="U3" s="1691"/>
      <c r="V3" s="1691"/>
    </row>
    <row r="4" spans="1:22" s="153" customFormat="1" ht="5.25" customHeight="1" thickBot="1" x14ac:dyDescent="0.25">
      <c r="A4" s="14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35.25" customHeight="1" thickBot="1" x14ac:dyDescent="0.25">
      <c r="A5" s="507"/>
      <c r="B5" s="1692" t="s">
        <v>1718</v>
      </c>
      <c r="C5" s="1693"/>
      <c r="D5" s="1693"/>
      <c r="E5" s="1693"/>
      <c r="F5" s="1693"/>
      <c r="G5" s="1693"/>
      <c r="H5" s="1693"/>
      <c r="I5" s="1693"/>
      <c r="J5" s="1693"/>
      <c r="K5" s="1693"/>
      <c r="L5" s="1693"/>
      <c r="M5" s="1693"/>
      <c r="N5" s="1693"/>
      <c r="O5" s="1693"/>
      <c r="P5" s="1693"/>
      <c r="Q5" s="1693"/>
      <c r="R5" s="1693"/>
      <c r="S5" s="1693"/>
      <c r="T5" s="1694"/>
      <c r="U5" s="506" t="s">
        <v>1713</v>
      </c>
      <c r="V5" s="505" t="s">
        <v>1186</v>
      </c>
    </row>
    <row r="6" spans="1:22" ht="13.5" thickBot="1" x14ac:dyDescent="0.25">
      <c r="A6" s="508"/>
      <c r="B6" s="169" t="s">
        <v>1052</v>
      </c>
      <c r="C6" s="170" t="s">
        <v>1053</v>
      </c>
      <c r="D6" s="170" t="s">
        <v>1054</v>
      </c>
      <c r="E6" s="170" t="s">
        <v>1055</v>
      </c>
      <c r="F6" s="170" t="s">
        <v>1056</v>
      </c>
      <c r="G6" s="170" t="s">
        <v>1057</v>
      </c>
      <c r="H6" s="170" t="s">
        <v>1058</v>
      </c>
      <c r="I6" s="170" t="s">
        <v>1059</v>
      </c>
      <c r="J6" s="170" t="s">
        <v>1060</v>
      </c>
      <c r="K6" s="170" t="s">
        <v>1061</v>
      </c>
      <c r="L6" s="170" t="s">
        <v>1062</v>
      </c>
      <c r="M6" s="170" t="s">
        <v>1063</v>
      </c>
      <c r="N6" s="170" t="s">
        <v>1064</v>
      </c>
      <c r="O6" s="170" t="s">
        <v>1065</v>
      </c>
      <c r="P6" s="170" t="s">
        <v>1066</v>
      </c>
      <c r="Q6" s="170" t="s">
        <v>1067</v>
      </c>
      <c r="R6" s="170" t="s">
        <v>1068</v>
      </c>
      <c r="S6" s="170" t="s">
        <v>1069</v>
      </c>
      <c r="T6" s="399" t="s">
        <v>1072</v>
      </c>
      <c r="U6" s="170" t="s">
        <v>1070</v>
      </c>
      <c r="V6" s="500" t="s">
        <v>1071</v>
      </c>
    </row>
    <row r="7" spans="1:22" s="156" customFormat="1" ht="13.5" thickBot="1" x14ac:dyDescent="0.25">
      <c r="A7" s="145" t="s">
        <v>1134</v>
      </c>
      <c r="B7" s="145">
        <v>1581482995.4100001</v>
      </c>
      <c r="C7" s="154">
        <v>55379371.399999999</v>
      </c>
      <c r="D7" s="154">
        <v>4851775503</v>
      </c>
      <c r="E7" s="154">
        <v>45409307.689999998</v>
      </c>
      <c r="F7" s="154">
        <v>187580998.28999999</v>
      </c>
      <c r="G7" s="154">
        <v>1143951123.47</v>
      </c>
      <c r="H7" s="154">
        <v>2780572747</v>
      </c>
      <c r="I7" s="154">
        <v>5861601987.7299995</v>
      </c>
      <c r="J7" s="154">
        <v>2345757506</v>
      </c>
      <c r="K7" s="154">
        <v>2385706748.1700001</v>
      </c>
      <c r="L7" s="154">
        <v>356928936.35000002</v>
      </c>
      <c r="M7" s="154">
        <v>742914855.41999996</v>
      </c>
      <c r="N7" s="154">
        <v>1815134276.3</v>
      </c>
      <c r="O7" s="154">
        <v>340909050.30000001</v>
      </c>
      <c r="P7" s="154">
        <v>811910772</v>
      </c>
      <c r="Q7" s="154">
        <v>156576833.58000001</v>
      </c>
      <c r="R7" s="154">
        <v>3241077130.6300001</v>
      </c>
      <c r="S7" s="154">
        <v>672781303.40999997</v>
      </c>
      <c r="T7" s="154">
        <v>1411508408</v>
      </c>
      <c r="U7" s="499">
        <v>1770893288</v>
      </c>
      <c r="V7" s="501">
        <v>124953867</v>
      </c>
    </row>
    <row r="8" spans="1:22" s="498" customFormat="1" x14ac:dyDescent="0.2">
      <c r="A8" s="160" t="s">
        <v>1135</v>
      </c>
      <c r="B8" s="297">
        <v>397598725.82999998</v>
      </c>
      <c r="C8" s="297">
        <v>18702738.82</v>
      </c>
      <c r="D8" s="297">
        <v>3049392358</v>
      </c>
      <c r="E8" s="297">
        <v>9559497.3300000001</v>
      </c>
      <c r="F8" s="297">
        <v>114386562.98</v>
      </c>
      <c r="G8" s="297">
        <v>660485348.00999999</v>
      </c>
      <c r="H8" s="297">
        <v>178719538</v>
      </c>
      <c r="I8" s="297">
        <v>5280589782.75</v>
      </c>
      <c r="J8" s="297">
        <v>1883715739</v>
      </c>
      <c r="K8" s="297">
        <v>1899960827.6400001</v>
      </c>
      <c r="L8" s="297">
        <v>179632394.15000001</v>
      </c>
      <c r="M8" s="297">
        <v>312460284.64999998</v>
      </c>
      <c r="N8" s="297">
        <v>573635988.96000004</v>
      </c>
      <c r="O8" s="297">
        <v>152602627.65000001</v>
      </c>
      <c r="P8" s="297">
        <v>288347689</v>
      </c>
      <c r="Q8" s="297">
        <v>101557777.53</v>
      </c>
      <c r="R8" s="297">
        <v>804279042.48000002</v>
      </c>
      <c r="S8" s="297">
        <v>447393940.93000001</v>
      </c>
      <c r="T8" s="497">
        <v>420012679</v>
      </c>
      <c r="U8" s="297">
        <v>1071846057</v>
      </c>
      <c r="V8" s="502">
        <v>53824918</v>
      </c>
    </row>
    <row r="9" spans="1:22" s="156" customFormat="1" x14ac:dyDescent="0.2">
      <c r="A9" s="157" t="s">
        <v>1136</v>
      </c>
      <c r="B9" s="155">
        <v>3313305.11</v>
      </c>
      <c r="C9" s="155">
        <v>267059.19</v>
      </c>
      <c r="D9" s="155">
        <v>670774393</v>
      </c>
      <c r="E9" s="155">
        <v>1432855.07</v>
      </c>
      <c r="F9" s="155">
        <v>3276990.91</v>
      </c>
      <c r="G9" s="155">
        <v>144804045.97999999</v>
      </c>
      <c r="H9" s="155">
        <v>10056372</v>
      </c>
      <c r="I9" s="155">
        <v>109649677.7</v>
      </c>
      <c r="J9" s="155">
        <v>314432254</v>
      </c>
      <c r="K9" s="155">
        <v>144108088.5</v>
      </c>
      <c r="L9" s="155">
        <v>6976170.1100000003</v>
      </c>
      <c r="M9" s="155">
        <v>3945623.92</v>
      </c>
      <c r="N9" s="155">
        <v>134550192.13</v>
      </c>
      <c r="O9" s="155">
        <v>20271770.260000002</v>
      </c>
      <c r="P9" s="155">
        <v>12515370</v>
      </c>
      <c r="Q9" s="155">
        <v>8557479.8800000008</v>
      </c>
      <c r="R9" s="155">
        <v>58719388.950000003</v>
      </c>
      <c r="S9" s="155">
        <v>131837565.58</v>
      </c>
      <c r="T9" s="158">
        <v>235231712</v>
      </c>
      <c r="U9" s="155">
        <v>69344283</v>
      </c>
      <c r="V9" s="503">
        <v>3452093</v>
      </c>
    </row>
    <row r="10" spans="1:22" s="156" customFormat="1" x14ac:dyDescent="0.2">
      <c r="A10" s="157" t="s">
        <v>1137</v>
      </c>
      <c r="B10" s="155">
        <v>8024.88</v>
      </c>
      <c r="C10" s="155">
        <v>0</v>
      </c>
      <c r="D10" s="155">
        <v>5482808</v>
      </c>
      <c r="E10" s="155">
        <v>0</v>
      </c>
      <c r="F10" s="155">
        <v>0</v>
      </c>
      <c r="G10" s="155">
        <v>91968361.409999996</v>
      </c>
      <c r="H10" s="155">
        <v>163610</v>
      </c>
      <c r="I10" s="155">
        <v>0</v>
      </c>
      <c r="J10" s="155">
        <v>3964407</v>
      </c>
      <c r="K10" s="155">
        <v>0</v>
      </c>
      <c r="L10" s="155">
        <v>0</v>
      </c>
      <c r="M10" s="155">
        <v>1481791.05</v>
      </c>
      <c r="N10" s="155">
        <v>0</v>
      </c>
      <c r="O10" s="155">
        <v>0</v>
      </c>
      <c r="P10" s="155">
        <v>300000</v>
      </c>
      <c r="Q10" s="155">
        <v>0</v>
      </c>
      <c r="R10" s="155">
        <v>21738</v>
      </c>
      <c r="S10" s="155">
        <v>2820310.35</v>
      </c>
      <c r="T10" s="158">
        <v>0</v>
      </c>
      <c r="U10" s="155">
        <v>4214441</v>
      </c>
      <c r="V10" s="503">
        <v>237</v>
      </c>
    </row>
    <row r="11" spans="1:22" s="156" customFormat="1" x14ac:dyDescent="0.2">
      <c r="A11" s="157" t="s">
        <v>1138</v>
      </c>
      <c r="B11" s="155">
        <v>163468481.13999999</v>
      </c>
      <c r="C11" s="155">
        <v>2507477.1</v>
      </c>
      <c r="D11" s="155">
        <v>1963937175</v>
      </c>
      <c r="E11" s="155">
        <v>7319684.6799999997</v>
      </c>
      <c r="F11" s="155">
        <v>61127046.310000002</v>
      </c>
      <c r="G11" s="155">
        <v>100646834.3</v>
      </c>
      <c r="H11" s="155">
        <v>37560809</v>
      </c>
      <c r="I11" s="155">
        <v>3083954840.23</v>
      </c>
      <c r="J11" s="155">
        <v>587617238</v>
      </c>
      <c r="K11" s="155">
        <v>760417184.62</v>
      </c>
      <c r="L11" s="155">
        <v>70750642.049999997</v>
      </c>
      <c r="M11" s="155">
        <v>116533665.63</v>
      </c>
      <c r="N11" s="155">
        <v>87049969.109999999</v>
      </c>
      <c r="O11" s="155">
        <v>56355001.079999998</v>
      </c>
      <c r="P11" s="155">
        <v>11173673</v>
      </c>
      <c r="Q11" s="155">
        <v>18483553.460000001</v>
      </c>
      <c r="R11" s="155">
        <v>285166603.82999998</v>
      </c>
      <c r="S11" s="155">
        <v>28975083.75</v>
      </c>
      <c r="T11" s="158">
        <v>98040026</v>
      </c>
      <c r="U11" s="155">
        <v>468271271</v>
      </c>
      <c r="V11" s="503">
        <v>26063558</v>
      </c>
    </row>
    <row r="12" spans="1:22" s="156" customFormat="1" x14ac:dyDescent="0.2">
      <c r="A12" s="157" t="s">
        <v>1139</v>
      </c>
      <c r="B12" s="155">
        <v>8389358.7400000002</v>
      </c>
      <c r="C12" s="155">
        <v>0</v>
      </c>
      <c r="D12" s="155">
        <v>0</v>
      </c>
      <c r="E12" s="155">
        <v>0</v>
      </c>
      <c r="F12" s="155">
        <v>2854324.25</v>
      </c>
      <c r="G12" s="155">
        <v>32282296.760000002</v>
      </c>
      <c r="H12" s="155">
        <v>0</v>
      </c>
      <c r="I12" s="155">
        <v>0</v>
      </c>
      <c r="J12" s="155">
        <v>219220789</v>
      </c>
      <c r="K12" s="155">
        <v>0</v>
      </c>
      <c r="L12" s="155">
        <v>0</v>
      </c>
      <c r="M12" s="155">
        <v>58109299.780000001</v>
      </c>
      <c r="N12" s="155">
        <v>3866859.22</v>
      </c>
      <c r="O12" s="155">
        <v>234763.41</v>
      </c>
      <c r="P12" s="155">
        <v>95382929</v>
      </c>
      <c r="Q12" s="155">
        <v>204853.97</v>
      </c>
      <c r="R12" s="155">
        <v>0</v>
      </c>
      <c r="S12" s="155">
        <v>24699341.16</v>
      </c>
      <c r="T12" s="158">
        <v>0</v>
      </c>
      <c r="U12" s="155">
        <v>0</v>
      </c>
      <c r="V12" s="503">
        <v>0</v>
      </c>
    </row>
    <row r="13" spans="1:22" s="156" customFormat="1" x14ac:dyDescent="0.2">
      <c r="A13" s="157" t="s">
        <v>1140</v>
      </c>
      <c r="B13" s="155">
        <v>186376536.43000001</v>
      </c>
      <c r="C13" s="155">
        <v>14964070.9</v>
      </c>
      <c r="D13" s="155">
        <v>406576428</v>
      </c>
      <c r="E13" s="155">
        <v>797958.38</v>
      </c>
      <c r="F13" s="155">
        <v>46937293.009999998</v>
      </c>
      <c r="G13" s="155">
        <v>289898868.14999998</v>
      </c>
      <c r="H13" s="155">
        <v>120056208</v>
      </c>
      <c r="I13" s="155">
        <v>2062485183.8299999</v>
      </c>
      <c r="J13" s="155">
        <v>711548938</v>
      </c>
      <c r="K13" s="155">
        <v>484127665.14999998</v>
      </c>
      <c r="L13" s="155">
        <v>98281610.189999998</v>
      </c>
      <c r="M13" s="155">
        <v>117786117.06999999</v>
      </c>
      <c r="N13" s="155">
        <v>347737906.48000002</v>
      </c>
      <c r="O13" s="155">
        <v>74642899.840000004</v>
      </c>
      <c r="P13" s="155">
        <v>76515686</v>
      </c>
      <c r="Q13" s="155">
        <v>73460824.859999999</v>
      </c>
      <c r="R13" s="155">
        <v>433018955.72000003</v>
      </c>
      <c r="S13" s="155">
        <v>259035905.49000001</v>
      </c>
      <c r="T13" s="158">
        <v>59839015</v>
      </c>
      <c r="U13" s="155">
        <v>530016062</v>
      </c>
      <c r="V13" s="503">
        <v>24187581</v>
      </c>
    </row>
    <row r="14" spans="1:22" s="156" customFormat="1" x14ac:dyDescent="0.2">
      <c r="A14" s="157" t="s">
        <v>1141</v>
      </c>
      <c r="B14" s="155">
        <v>36043019.530000001</v>
      </c>
      <c r="C14" s="155">
        <v>62759.11</v>
      </c>
      <c r="D14" s="155">
        <v>2621554</v>
      </c>
      <c r="E14" s="155">
        <v>8999.2000000000007</v>
      </c>
      <c r="F14" s="155">
        <v>190908.5</v>
      </c>
      <c r="G14" s="155">
        <v>884941.41</v>
      </c>
      <c r="H14" s="155">
        <v>7390694</v>
      </c>
      <c r="I14" s="155">
        <v>23024115.82</v>
      </c>
      <c r="J14" s="155">
        <v>46932113</v>
      </c>
      <c r="K14" s="155">
        <v>33791926.609999999</v>
      </c>
      <c r="L14" s="155">
        <v>3623971.8</v>
      </c>
      <c r="M14" s="155">
        <v>14603787.199999999</v>
      </c>
      <c r="N14" s="155">
        <v>431062.02</v>
      </c>
      <c r="O14" s="155">
        <v>45062.28</v>
      </c>
      <c r="P14" s="155">
        <v>0</v>
      </c>
      <c r="Q14" s="155">
        <v>429902.91</v>
      </c>
      <c r="R14" s="155">
        <v>13912162.83</v>
      </c>
      <c r="S14" s="155">
        <v>25734.6</v>
      </c>
      <c r="T14" s="158">
        <v>0</v>
      </c>
      <c r="U14" s="155">
        <v>0</v>
      </c>
      <c r="V14" s="503">
        <v>121449</v>
      </c>
    </row>
    <row r="15" spans="1:22" s="156" customFormat="1" x14ac:dyDescent="0.2">
      <c r="A15" s="157" t="s">
        <v>1142</v>
      </c>
      <c r="B15" s="155">
        <v>0</v>
      </c>
      <c r="C15" s="155">
        <v>901372.52</v>
      </c>
      <c r="D15" s="155">
        <v>0</v>
      </c>
      <c r="E15" s="155">
        <v>0</v>
      </c>
      <c r="F15" s="155">
        <v>0</v>
      </c>
      <c r="G15" s="155">
        <v>0</v>
      </c>
      <c r="H15" s="155">
        <v>3491845</v>
      </c>
      <c r="I15" s="155">
        <v>1475965.17</v>
      </c>
      <c r="J15" s="155">
        <v>0</v>
      </c>
      <c r="K15" s="155">
        <v>477515962.75999999</v>
      </c>
      <c r="L15" s="155">
        <v>0</v>
      </c>
      <c r="M15" s="155">
        <v>0</v>
      </c>
      <c r="N15" s="155">
        <v>0</v>
      </c>
      <c r="O15" s="155">
        <v>1053130.78</v>
      </c>
      <c r="P15" s="155">
        <v>92460031</v>
      </c>
      <c r="Q15" s="155">
        <v>421162.45</v>
      </c>
      <c r="R15" s="155">
        <v>13440193.15</v>
      </c>
      <c r="S15" s="155">
        <v>0</v>
      </c>
      <c r="T15" s="158">
        <v>26901926</v>
      </c>
      <c r="U15" s="155">
        <v>0</v>
      </c>
      <c r="V15" s="503">
        <v>0</v>
      </c>
    </row>
    <row r="16" spans="1:22" s="498" customFormat="1" x14ac:dyDescent="0.2">
      <c r="A16" s="160" t="s">
        <v>1143</v>
      </c>
      <c r="B16" s="297">
        <v>1183884269.5799999</v>
      </c>
      <c r="C16" s="297">
        <v>36676632.579999998</v>
      </c>
      <c r="D16" s="297">
        <v>1802383145</v>
      </c>
      <c r="E16" s="297">
        <v>35849810.359999999</v>
      </c>
      <c r="F16" s="297">
        <v>73194435.310000002</v>
      </c>
      <c r="G16" s="297">
        <v>483465775.45999998</v>
      </c>
      <c r="H16" s="297">
        <v>2601853209</v>
      </c>
      <c r="I16" s="297">
        <v>581012204.98000002</v>
      </c>
      <c r="J16" s="297">
        <v>462041767</v>
      </c>
      <c r="K16" s="297">
        <v>485745920.52999997</v>
      </c>
      <c r="L16" s="297">
        <v>177296542.19999999</v>
      </c>
      <c r="M16" s="297">
        <v>430454570.76999998</v>
      </c>
      <c r="N16" s="297">
        <v>1241498287.3399999</v>
      </c>
      <c r="O16" s="297">
        <v>188306422.65000001</v>
      </c>
      <c r="P16" s="297">
        <v>523563083</v>
      </c>
      <c r="Q16" s="297">
        <v>55019056.049999997</v>
      </c>
      <c r="R16" s="297">
        <v>2436798088.1500001</v>
      </c>
      <c r="S16" s="297">
        <v>225387362.47999999</v>
      </c>
      <c r="T16" s="497">
        <v>991495729</v>
      </c>
      <c r="U16" s="297">
        <v>699047231</v>
      </c>
      <c r="V16" s="502">
        <v>71128949</v>
      </c>
    </row>
    <row r="17" spans="1:22" s="156" customFormat="1" x14ac:dyDescent="0.2">
      <c r="A17" s="157" t="s">
        <v>1144</v>
      </c>
      <c r="B17" s="155">
        <v>92115223.549999997</v>
      </c>
      <c r="C17" s="155">
        <v>0</v>
      </c>
      <c r="D17" s="155">
        <v>1881147</v>
      </c>
      <c r="E17" s="155">
        <v>265777.2</v>
      </c>
      <c r="F17" s="155">
        <v>0</v>
      </c>
      <c r="G17" s="155">
        <v>133881234.37</v>
      </c>
      <c r="H17" s="155">
        <v>1104253</v>
      </c>
      <c r="I17" s="155">
        <v>608974.85</v>
      </c>
      <c r="J17" s="155">
        <v>840258</v>
      </c>
      <c r="K17" s="155">
        <v>29657522.640000001</v>
      </c>
      <c r="L17" s="155">
        <v>0</v>
      </c>
      <c r="M17" s="155">
        <v>957895.39</v>
      </c>
      <c r="N17" s="155">
        <v>472771.9</v>
      </c>
      <c r="O17" s="155">
        <v>58709180.109999999</v>
      </c>
      <c r="P17" s="155">
        <v>0</v>
      </c>
      <c r="Q17" s="155">
        <v>3320587.6</v>
      </c>
      <c r="R17" s="155">
        <v>333668890.77999997</v>
      </c>
      <c r="S17" s="155">
        <v>30887777.449999999</v>
      </c>
      <c r="T17" s="158">
        <v>90480</v>
      </c>
      <c r="U17" s="155">
        <v>0</v>
      </c>
      <c r="V17" s="503">
        <v>18514</v>
      </c>
    </row>
    <row r="18" spans="1:22" s="156" customFormat="1" x14ac:dyDescent="0.2">
      <c r="A18" s="157" t="s">
        <v>1145</v>
      </c>
      <c r="B18" s="155">
        <v>0</v>
      </c>
      <c r="C18" s="155">
        <v>0</v>
      </c>
      <c r="D18" s="155">
        <v>0</v>
      </c>
      <c r="E18" s="155">
        <v>0</v>
      </c>
      <c r="F18" s="155">
        <v>0</v>
      </c>
      <c r="G18" s="155">
        <v>11200676.300000001</v>
      </c>
      <c r="H18" s="155">
        <v>195739897</v>
      </c>
      <c r="I18" s="155">
        <v>20362797.190000001</v>
      </c>
      <c r="J18" s="155">
        <v>0</v>
      </c>
      <c r="K18" s="155">
        <v>0</v>
      </c>
      <c r="L18" s="155">
        <v>0</v>
      </c>
      <c r="M18" s="155">
        <v>121557769.02</v>
      </c>
      <c r="N18" s="155">
        <v>0</v>
      </c>
      <c r="O18" s="155">
        <v>0</v>
      </c>
      <c r="P18" s="155">
        <v>0</v>
      </c>
      <c r="Q18" s="155">
        <v>0</v>
      </c>
      <c r="R18" s="155">
        <v>0</v>
      </c>
      <c r="S18" s="155">
        <v>0</v>
      </c>
      <c r="T18" s="158">
        <v>0</v>
      </c>
      <c r="U18" s="155">
        <v>4312952</v>
      </c>
      <c r="V18" s="503">
        <v>57863</v>
      </c>
    </row>
    <row r="19" spans="1:22" s="156" customFormat="1" x14ac:dyDescent="0.2">
      <c r="A19" s="157" t="s">
        <v>1146</v>
      </c>
      <c r="B19" s="155">
        <v>60622120.520000003</v>
      </c>
      <c r="C19" s="155">
        <v>0</v>
      </c>
      <c r="D19" s="155">
        <v>0</v>
      </c>
      <c r="E19" s="155">
        <v>0</v>
      </c>
      <c r="F19" s="155">
        <v>0</v>
      </c>
      <c r="G19" s="155">
        <v>-2581086.9</v>
      </c>
      <c r="H19" s="155">
        <v>110579946</v>
      </c>
      <c r="I19" s="155">
        <v>0</v>
      </c>
      <c r="J19" s="155">
        <v>6546020</v>
      </c>
      <c r="K19" s="155">
        <v>0</v>
      </c>
      <c r="L19" s="155">
        <v>0</v>
      </c>
      <c r="M19" s="155">
        <v>0</v>
      </c>
      <c r="N19" s="155">
        <v>0</v>
      </c>
      <c r="O19" s="155">
        <v>69567832.030000001</v>
      </c>
      <c r="P19" s="155">
        <v>0</v>
      </c>
      <c r="Q19" s="155">
        <v>0</v>
      </c>
      <c r="R19" s="155">
        <v>120125359.64</v>
      </c>
      <c r="S19" s="155">
        <v>0</v>
      </c>
      <c r="T19" s="158">
        <v>22758</v>
      </c>
      <c r="U19" s="155">
        <v>0</v>
      </c>
      <c r="V19" s="503">
        <v>0</v>
      </c>
    </row>
    <row r="20" spans="1:22" s="156" customFormat="1" x14ac:dyDescent="0.2">
      <c r="A20" s="157" t="s">
        <v>1147</v>
      </c>
      <c r="B20" s="155">
        <v>1031146925.51</v>
      </c>
      <c r="C20" s="155">
        <v>36577387.509999998</v>
      </c>
      <c r="D20" s="155">
        <v>1753211640</v>
      </c>
      <c r="E20" s="155">
        <v>35584033.159999996</v>
      </c>
      <c r="F20" s="155">
        <v>67706916.659999996</v>
      </c>
      <c r="G20" s="155">
        <v>340471458.63999999</v>
      </c>
      <c r="H20" s="155">
        <v>2263595253</v>
      </c>
      <c r="I20" s="155">
        <v>467801338.41000003</v>
      </c>
      <c r="J20" s="155">
        <v>454655489</v>
      </c>
      <c r="K20" s="155">
        <v>456088397.88999999</v>
      </c>
      <c r="L20" s="155">
        <v>177112129.88999999</v>
      </c>
      <c r="M20" s="155">
        <v>283718826.49000001</v>
      </c>
      <c r="N20" s="155">
        <v>1239200894.3699999</v>
      </c>
      <c r="O20" s="155">
        <v>58366348.149999999</v>
      </c>
      <c r="P20" s="155">
        <v>523563083</v>
      </c>
      <c r="Q20" s="155">
        <v>51698468.450000003</v>
      </c>
      <c r="R20" s="155">
        <v>1807406760.01</v>
      </c>
      <c r="S20" s="155">
        <v>192194711.43000001</v>
      </c>
      <c r="T20" s="158">
        <v>980121386</v>
      </c>
      <c r="U20" s="155">
        <v>694734279</v>
      </c>
      <c r="V20" s="503">
        <v>65325241</v>
      </c>
    </row>
    <row r="21" spans="1:22" s="156" customFormat="1" x14ac:dyDescent="0.2">
      <c r="A21" s="157" t="s">
        <v>1148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  <c r="R21" s="155">
        <v>0</v>
      </c>
      <c r="S21" s="155">
        <v>0</v>
      </c>
      <c r="T21" s="158">
        <v>0</v>
      </c>
      <c r="U21" s="155">
        <v>0</v>
      </c>
      <c r="V21" s="503">
        <v>0</v>
      </c>
    </row>
    <row r="22" spans="1:22" s="156" customFormat="1" x14ac:dyDescent="0.2">
      <c r="A22" s="157" t="s">
        <v>1149</v>
      </c>
      <c r="B22" s="155">
        <v>0</v>
      </c>
      <c r="C22" s="155">
        <v>0</v>
      </c>
      <c r="D22" s="155">
        <v>0</v>
      </c>
      <c r="E22" s="155">
        <v>0</v>
      </c>
      <c r="F22" s="155">
        <v>2197726.42</v>
      </c>
      <c r="G22" s="155">
        <v>493493.05</v>
      </c>
      <c r="H22" s="155">
        <v>129721</v>
      </c>
      <c r="I22" s="155">
        <v>28334491.890000001</v>
      </c>
      <c r="J22" s="155">
        <v>0</v>
      </c>
      <c r="K22" s="155">
        <v>0</v>
      </c>
      <c r="L22" s="155">
        <v>0</v>
      </c>
      <c r="M22" s="155">
        <v>5106997.34</v>
      </c>
      <c r="N22" s="155">
        <v>1824621.07</v>
      </c>
      <c r="O22" s="155">
        <v>43825.8</v>
      </c>
      <c r="P22" s="155">
        <v>0</v>
      </c>
      <c r="Q22" s="155">
        <v>0</v>
      </c>
      <c r="R22" s="155">
        <v>63724020.82</v>
      </c>
      <c r="S22" s="155">
        <v>0</v>
      </c>
      <c r="T22" s="158">
        <v>7239121</v>
      </c>
      <c r="U22" s="155">
        <v>0</v>
      </c>
      <c r="V22" s="503">
        <v>806</v>
      </c>
    </row>
    <row r="23" spans="1:22" s="156" customFormat="1" x14ac:dyDescent="0.2">
      <c r="A23" s="157" t="s">
        <v>1150</v>
      </c>
      <c r="B23" s="155">
        <v>0</v>
      </c>
      <c r="C23" s="155">
        <v>0</v>
      </c>
      <c r="D23" s="155">
        <v>47290358</v>
      </c>
      <c r="E23" s="155">
        <v>0</v>
      </c>
      <c r="F23" s="155">
        <v>3093941.29</v>
      </c>
      <c r="G23" s="155">
        <v>0</v>
      </c>
      <c r="H23" s="155">
        <v>1735840</v>
      </c>
      <c r="I23" s="155">
        <v>0</v>
      </c>
      <c r="J23" s="155">
        <v>0</v>
      </c>
      <c r="K23" s="155">
        <v>0</v>
      </c>
      <c r="L23" s="155">
        <v>0</v>
      </c>
      <c r="M23" s="155">
        <v>0</v>
      </c>
      <c r="N23" s="155">
        <v>0</v>
      </c>
      <c r="O23" s="155">
        <v>0</v>
      </c>
      <c r="P23" s="155">
        <v>0</v>
      </c>
      <c r="Q23" s="155">
        <v>0</v>
      </c>
      <c r="R23" s="155">
        <v>56727406</v>
      </c>
      <c r="S23" s="155">
        <v>2000000</v>
      </c>
      <c r="T23" s="158">
        <v>0</v>
      </c>
      <c r="U23" s="155">
        <v>0</v>
      </c>
      <c r="V23" s="503">
        <v>5726525</v>
      </c>
    </row>
    <row r="24" spans="1:22" s="156" customFormat="1" x14ac:dyDescent="0.2">
      <c r="A24" s="157" t="s">
        <v>1151</v>
      </c>
      <c r="B24" s="155">
        <v>0</v>
      </c>
      <c r="C24" s="155">
        <v>99245.07</v>
      </c>
      <c r="D24" s="155">
        <v>0</v>
      </c>
      <c r="E24" s="155">
        <v>0</v>
      </c>
      <c r="F24" s="155">
        <v>195850.94</v>
      </c>
      <c r="G24" s="155">
        <v>0</v>
      </c>
      <c r="H24" s="155">
        <v>28968299</v>
      </c>
      <c r="I24" s="155">
        <v>63904602.640000001</v>
      </c>
      <c r="J24" s="155">
        <v>0</v>
      </c>
      <c r="K24" s="155">
        <v>0</v>
      </c>
      <c r="L24" s="155">
        <v>184412.31</v>
      </c>
      <c r="M24" s="155">
        <v>19113082.530000001</v>
      </c>
      <c r="N24" s="155">
        <v>0</v>
      </c>
      <c r="O24" s="155">
        <v>1619236.56</v>
      </c>
      <c r="P24" s="155">
        <v>0</v>
      </c>
      <c r="Q24" s="155">
        <v>0</v>
      </c>
      <c r="R24" s="155">
        <v>55145650.899999999</v>
      </c>
      <c r="S24" s="155">
        <v>304873.59999999998</v>
      </c>
      <c r="T24" s="158">
        <v>4021984</v>
      </c>
      <c r="U24" s="155">
        <v>0</v>
      </c>
      <c r="V24" s="503">
        <v>0</v>
      </c>
    </row>
    <row r="25" spans="1:22" s="156" customFormat="1" ht="13.5" thickBot="1" x14ac:dyDescent="0.25">
      <c r="A25" s="157" t="s">
        <v>1152</v>
      </c>
      <c r="B25" s="155">
        <v>0</v>
      </c>
      <c r="C25" s="155">
        <v>0</v>
      </c>
      <c r="D25" s="155">
        <v>0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>
        <v>0</v>
      </c>
      <c r="K25" s="155">
        <v>0</v>
      </c>
      <c r="L25" s="155">
        <v>0</v>
      </c>
      <c r="M25" s="155">
        <v>0</v>
      </c>
      <c r="N25" s="155">
        <v>0</v>
      </c>
      <c r="O25" s="155">
        <v>0</v>
      </c>
      <c r="P25" s="155">
        <v>0</v>
      </c>
      <c r="Q25" s="155">
        <v>0</v>
      </c>
      <c r="R25" s="155">
        <v>0</v>
      </c>
      <c r="S25" s="155">
        <v>0</v>
      </c>
      <c r="T25" s="158">
        <v>0</v>
      </c>
      <c r="U25" s="155">
        <v>0</v>
      </c>
      <c r="V25" s="503">
        <v>0</v>
      </c>
    </row>
    <row r="26" spans="1:22" s="156" customFormat="1" ht="13.5" thickBot="1" x14ac:dyDescent="0.25">
      <c r="A26" s="145" t="s">
        <v>1153</v>
      </c>
      <c r="B26" s="145">
        <v>726673151.97000003</v>
      </c>
      <c r="C26" s="154">
        <v>4833100.17</v>
      </c>
      <c r="D26" s="154">
        <v>2887553245</v>
      </c>
      <c r="E26" s="154">
        <v>1805053.66</v>
      </c>
      <c r="F26" s="154">
        <v>134254642.68000001</v>
      </c>
      <c r="G26" s="154">
        <v>396540565.70999998</v>
      </c>
      <c r="H26" s="154">
        <v>1160077750</v>
      </c>
      <c r="I26" s="154">
        <v>3781931796.5999999</v>
      </c>
      <c r="J26" s="154">
        <v>1335347712</v>
      </c>
      <c r="K26" s="154">
        <v>1699645604.98</v>
      </c>
      <c r="L26" s="154">
        <v>229024238.61000001</v>
      </c>
      <c r="M26" s="154">
        <v>286739616.10000002</v>
      </c>
      <c r="N26" s="154">
        <v>1009894420.49</v>
      </c>
      <c r="O26" s="154">
        <v>160550443.56</v>
      </c>
      <c r="P26" s="154">
        <v>500713421</v>
      </c>
      <c r="Q26" s="154">
        <v>84461005.519999996</v>
      </c>
      <c r="R26" s="154">
        <v>1714998675.5699999</v>
      </c>
      <c r="S26" s="154">
        <v>459505040.97000003</v>
      </c>
      <c r="T26" s="159">
        <v>825631844</v>
      </c>
      <c r="U26" s="499">
        <v>1220850455</v>
      </c>
      <c r="V26" s="501">
        <v>69632264</v>
      </c>
    </row>
    <row r="27" spans="1:22" s="498" customFormat="1" x14ac:dyDescent="0.2">
      <c r="A27" s="160" t="s">
        <v>1154</v>
      </c>
      <c r="B27" s="297">
        <v>435810747.70999998</v>
      </c>
      <c r="C27" s="297">
        <v>2962231.41</v>
      </c>
      <c r="D27" s="297">
        <v>2737944462</v>
      </c>
      <c r="E27" s="297">
        <v>976353.8</v>
      </c>
      <c r="F27" s="297">
        <v>43791826</v>
      </c>
      <c r="G27" s="297">
        <v>156272700.71000001</v>
      </c>
      <c r="H27" s="297">
        <v>319850538</v>
      </c>
      <c r="I27" s="297">
        <v>1843975088.98</v>
      </c>
      <c r="J27" s="297">
        <v>1179987365</v>
      </c>
      <c r="K27" s="297">
        <v>1005515862.3099999</v>
      </c>
      <c r="L27" s="297">
        <v>128900916.44</v>
      </c>
      <c r="M27" s="297">
        <v>199135186.06999999</v>
      </c>
      <c r="N27" s="297">
        <v>568214938.55999994</v>
      </c>
      <c r="O27" s="297">
        <v>142707978.58000001</v>
      </c>
      <c r="P27" s="297">
        <v>123800764</v>
      </c>
      <c r="Q27" s="297">
        <v>51797792.280000001</v>
      </c>
      <c r="R27" s="297">
        <v>645008465.63</v>
      </c>
      <c r="S27" s="297">
        <v>146158752.49000001</v>
      </c>
      <c r="T27" s="497">
        <v>107940086</v>
      </c>
      <c r="U27" s="297">
        <v>1003486232</v>
      </c>
      <c r="V27" s="502">
        <v>34519679</v>
      </c>
    </row>
    <row r="28" spans="1:22" s="156" customFormat="1" x14ac:dyDescent="0.2">
      <c r="A28" s="157" t="s">
        <v>1155</v>
      </c>
      <c r="B28" s="155">
        <v>100059291.01000001</v>
      </c>
      <c r="C28" s="155">
        <v>2311703.4700000002</v>
      </c>
      <c r="D28" s="155">
        <v>2054100878</v>
      </c>
      <c r="E28" s="155">
        <v>536972.68999999994</v>
      </c>
      <c r="F28" s="155">
        <v>22529016.280000001</v>
      </c>
      <c r="G28" s="155">
        <v>85567988.319999993</v>
      </c>
      <c r="H28" s="155">
        <v>52101452</v>
      </c>
      <c r="I28" s="155">
        <v>501647362</v>
      </c>
      <c r="J28" s="155">
        <v>258137651</v>
      </c>
      <c r="K28" s="155">
        <v>83069719.730000004</v>
      </c>
      <c r="L28" s="155">
        <v>50085797.780000001</v>
      </c>
      <c r="M28" s="155">
        <v>40039733.939999998</v>
      </c>
      <c r="N28" s="155">
        <v>278169974.25999999</v>
      </c>
      <c r="O28" s="155">
        <v>90127357.099999994</v>
      </c>
      <c r="P28" s="155">
        <v>28817482</v>
      </c>
      <c r="Q28" s="155">
        <v>9128627.3200000003</v>
      </c>
      <c r="R28" s="155">
        <v>252217883.44999999</v>
      </c>
      <c r="S28" s="155">
        <v>4833033.7</v>
      </c>
      <c r="T28" s="158">
        <v>0</v>
      </c>
      <c r="U28" s="155">
        <v>285114383</v>
      </c>
      <c r="V28" s="503">
        <v>12163728</v>
      </c>
    </row>
    <row r="29" spans="1:22" s="156" customFormat="1" x14ac:dyDescent="0.2">
      <c r="A29" s="157" t="s">
        <v>1156</v>
      </c>
      <c r="B29" s="155">
        <v>302166499.64999998</v>
      </c>
      <c r="C29" s="155">
        <v>471550.79</v>
      </c>
      <c r="D29" s="155">
        <v>22165023</v>
      </c>
      <c r="E29" s="155">
        <v>0</v>
      </c>
      <c r="F29" s="155">
        <v>11273127.42</v>
      </c>
      <c r="G29" s="155">
        <v>16492256.48</v>
      </c>
      <c r="H29" s="155">
        <v>46749201</v>
      </c>
      <c r="I29" s="155">
        <v>306795457.58999997</v>
      </c>
      <c r="J29" s="155">
        <v>746168847</v>
      </c>
      <c r="K29" s="155">
        <v>819542481</v>
      </c>
      <c r="L29" s="155">
        <v>65433524.07</v>
      </c>
      <c r="M29" s="155">
        <v>125766084.72</v>
      </c>
      <c r="N29" s="155">
        <v>74000000</v>
      </c>
      <c r="O29" s="155">
        <v>16327056.800000001</v>
      </c>
      <c r="P29" s="155">
        <v>6063437</v>
      </c>
      <c r="Q29" s="155">
        <v>24383831.699999999</v>
      </c>
      <c r="R29" s="155">
        <v>155756610.52000001</v>
      </c>
      <c r="S29" s="155">
        <v>15247020.43</v>
      </c>
      <c r="T29" s="158">
        <v>50261965</v>
      </c>
      <c r="U29" s="155">
        <v>503711680</v>
      </c>
      <c r="V29" s="503">
        <v>12285469</v>
      </c>
    </row>
    <row r="30" spans="1:22" s="156" customFormat="1" x14ac:dyDescent="0.2">
      <c r="A30" s="157" t="s">
        <v>1157</v>
      </c>
      <c r="B30" s="155">
        <v>0</v>
      </c>
      <c r="C30" s="155">
        <v>0</v>
      </c>
      <c r="D30" s="155">
        <v>0</v>
      </c>
      <c r="E30" s="155">
        <v>0</v>
      </c>
      <c r="F30" s="155">
        <v>3121069.46</v>
      </c>
      <c r="G30" s="155">
        <v>14147109.84</v>
      </c>
      <c r="H30" s="155">
        <v>120494110</v>
      </c>
      <c r="I30" s="155">
        <v>175317681.46000001</v>
      </c>
      <c r="J30" s="155">
        <v>163573617</v>
      </c>
      <c r="K30" s="155">
        <v>47537856.880000003</v>
      </c>
      <c r="L30" s="155">
        <v>0</v>
      </c>
      <c r="M30" s="155">
        <v>0</v>
      </c>
      <c r="N30" s="155">
        <v>0</v>
      </c>
      <c r="O30" s="155">
        <v>0</v>
      </c>
      <c r="P30" s="155">
        <v>78535371</v>
      </c>
      <c r="Q30" s="155">
        <v>7843166.6699999999</v>
      </c>
      <c r="R30" s="155">
        <v>85300000</v>
      </c>
      <c r="S30" s="155">
        <v>119540416.53</v>
      </c>
      <c r="T30" s="158">
        <v>0</v>
      </c>
      <c r="U30" s="155">
        <v>208609863</v>
      </c>
      <c r="V30" s="503">
        <v>4561824</v>
      </c>
    </row>
    <row r="31" spans="1:22" s="156" customFormat="1" x14ac:dyDescent="0.2">
      <c r="A31" s="157" t="s">
        <v>1158</v>
      </c>
      <c r="B31" s="155">
        <v>0</v>
      </c>
      <c r="C31" s="155">
        <v>0</v>
      </c>
      <c r="D31" s="155">
        <v>0</v>
      </c>
      <c r="E31" s="155">
        <v>0</v>
      </c>
      <c r="F31" s="155">
        <v>0</v>
      </c>
      <c r="G31" s="155">
        <v>0</v>
      </c>
      <c r="H31" s="155">
        <v>20826294</v>
      </c>
      <c r="I31" s="155">
        <v>388933710.93000001</v>
      </c>
      <c r="J31" s="155">
        <v>0</v>
      </c>
      <c r="K31" s="155">
        <v>0</v>
      </c>
      <c r="L31" s="155">
        <v>0</v>
      </c>
      <c r="M31" s="155">
        <v>0</v>
      </c>
      <c r="N31" s="155">
        <v>0</v>
      </c>
      <c r="O31" s="155">
        <v>0</v>
      </c>
      <c r="P31" s="155">
        <v>0</v>
      </c>
      <c r="Q31" s="155">
        <v>0</v>
      </c>
      <c r="R31" s="155">
        <v>0</v>
      </c>
      <c r="S31" s="155">
        <v>0</v>
      </c>
      <c r="T31" s="158">
        <v>62877</v>
      </c>
      <c r="U31" s="155">
        <v>0</v>
      </c>
      <c r="V31" s="503">
        <v>0</v>
      </c>
    </row>
    <row r="32" spans="1:22" s="156" customFormat="1" x14ac:dyDescent="0.2">
      <c r="A32" s="157" t="s">
        <v>1159</v>
      </c>
      <c r="B32" s="155">
        <v>33584957.049999997</v>
      </c>
      <c r="C32" s="155">
        <v>0</v>
      </c>
      <c r="D32" s="155">
        <v>564242022</v>
      </c>
      <c r="E32" s="155">
        <v>439381.11</v>
      </c>
      <c r="F32" s="155">
        <v>5583020.6699999999</v>
      </c>
      <c r="G32" s="155">
        <v>40065346.07</v>
      </c>
      <c r="H32" s="155">
        <v>55668133</v>
      </c>
      <c r="I32" s="155">
        <v>471257866.48000002</v>
      </c>
      <c r="J32" s="155">
        <v>6371958</v>
      </c>
      <c r="K32" s="155">
        <v>11974507.140000001</v>
      </c>
      <c r="L32" s="155">
        <v>13381594.59</v>
      </c>
      <c r="M32" s="155">
        <v>33329367.41</v>
      </c>
      <c r="N32" s="155">
        <v>124835830.04000001</v>
      </c>
      <c r="O32" s="155">
        <v>36253564.68</v>
      </c>
      <c r="P32" s="155">
        <v>4692016</v>
      </c>
      <c r="Q32" s="155">
        <v>10442166.59</v>
      </c>
      <c r="R32" s="155">
        <v>47105449.670000002</v>
      </c>
      <c r="S32" s="155">
        <v>6407046.3099999996</v>
      </c>
      <c r="T32" s="158">
        <v>57615244</v>
      </c>
      <c r="U32" s="155">
        <v>4086249</v>
      </c>
      <c r="V32" s="503">
        <v>5346490</v>
      </c>
    </row>
    <row r="33" spans="1:22" s="156" customFormat="1" x14ac:dyDescent="0.2">
      <c r="A33" s="157" t="s">
        <v>1160</v>
      </c>
      <c r="B33" s="155">
        <v>0</v>
      </c>
      <c r="C33" s="155">
        <v>0</v>
      </c>
      <c r="D33" s="155">
        <v>0</v>
      </c>
      <c r="E33" s="155">
        <v>0</v>
      </c>
      <c r="F33" s="155">
        <v>4912.16</v>
      </c>
      <c r="G33" s="155">
        <v>0</v>
      </c>
      <c r="H33" s="155">
        <v>15769228</v>
      </c>
      <c r="I33" s="155">
        <v>23010.52</v>
      </c>
      <c r="J33" s="155">
        <v>5294755</v>
      </c>
      <c r="K33" s="155">
        <v>0</v>
      </c>
      <c r="L33" s="155">
        <v>0</v>
      </c>
      <c r="M33" s="155">
        <v>0</v>
      </c>
      <c r="N33" s="155">
        <v>0</v>
      </c>
      <c r="O33" s="155">
        <v>0</v>
      </c>
      <c r="P33" s="155">
        <v>52398</v>
      </c>
      <c r="Q33" s="155">
        <v>0</v>
      </c>
      <c r="R33" s="155">
        <v>104628521.98999999</v>
      </c>
      <c r="S33" s="155">
        <v>0</v>
      </c>
      <c r="T33" s="158">
        <v>0</v>
      </c>
      <c r="U33" s="155">
        <v>0</v>
      </c>
      <c r="V33" s="503">
        <v>0</v>
      </c>
    </row>
    <row r="34" spans="1:22" s="156" customFormat="1" x14ac:dyDescent="0.2">
      <c r="A34" s="157" t="s">
        <v>1161</v>
      </c>
      <c r="B34" s="155">
        <v>0</v>
      </c>
      <c r="C34" s="155">
        <v>0</v>
      </c>
      <c r="D34" s="155">
        <v>0</v>
      </c>
      <c r="E34" s="155">
        <v>0</v>
      </c>
      <c r="F34" s="155">
        <v>246431.44</v>
      </c>
      <c r="G34" s="155">
        <v>0</v>
      </c>
      <c r="H34" s="155">
        <v>0</v>
      </c>
      <c r="I34" s="155">
        <v>0</v>
      </c>
      <c r="J34" s="155">
        <v>440537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5640060</v>
      </c>
      <c r="Q34" s="155">
        <v>0</v>
      </c>
      <c r="R34" s="155">
        <v>0</v>
      </c>
      <c r="S34" s="155">
        <v>131235.51999999999</v>
      </c>
      <c r="T34" s="158">
        <v>0</v>
      </c>
      <c r="U34" s="155">
        <v>1964057</v>
      </c>
      <c r="V34" s="503">
        <v>162168</v>
      </c>
    </row>
    <row r="35" spans="1:22" s="156" customFormat="1" x14ac:dyDescent="0.2">
      <c r="A35" s="157" t="s">
        <v>1162</v>
      </c>
      <c r="B35" s="155">
        <v>0</v>
      </c>
      <c r="C35" s="155">
        <v>178977.15</v>
      </c>
      <c r="D35" s="155">
        <v>97436539</v>
      </c>
      <c r="E35" s="155">
        <v>0</v>
      </c>
      <c r="F35" s="155">
        <v>1034248.57</v>
      </c>
      <c r="G35" s="155">
        <v>0</v>
      </c>
      <c r="H35" s="155">
        <v>8242120</v>
      </c>
      <c r="I35" s="155">
        <v>0</v>
      </c>
      <c r="J35" s="155">
        <v>0</v>
      </c>
      <c r="K35" s="155">
        <v>43391297.560000002</v>
      </c>
      <c r="L35" s="155">
        <v>0</v>
      </c>
      <c r="M35" s="155">
        <v>0</v>
      </c>
      <c r="N35" s="155">
        <v>91209134.260000005</v>
      </c>
      <c r="O35" s="155">
        <v>0</v>
      </c>
      <c r="P35" s="155">
        <v>0</v>
      </c>
      <c r="Q35" s="155">
        <v>0</v>
      </c>
      <c r="R35" s="155">
        <v>0</v>
      </c>
      <c r="S35" s="155">
        <v>0</v>
      </c>
      <c r="T35" s="158">
        <v>0</v>
      </c>
      <c r="U35" s="155">
        <v>0</v>
      </c>
      <c r="V35" s="503">
        <v>0</v>
      </c>
    </row>
    <row r="36" spans="1:22" s="498" customFormat="1" x14ac:dyDescent="0.2">
      <c r="A36" s="160" t="s">
        <v>1163</v>
      </c>
      <c r="B36" s="297">
        <v>290862404.25999999</v>
      </c>
      <c r="C36" s="297">
        <v>1870868.76</v>
      </c>
      <c r="D36" s="297">
        <v>149608783</v>
      </c>
      <c r="E36" s="297">
        <v>828699.86</v>
      </c>
      <c r="F36" s="297">
        <v>90462816.680000007</v>
      </c>
      <c r="G36" s="297">
        <v>240267865</v>
      </c>
      <c r="H36" s="297">
        <v>840227212</v>
      </c>
      <c r="I36" s="297">
        <v>1937956707.6199999</v>
      </c>
      <c r="J36" s="297">
        <v>155360347</v>
      </c>
      <c r="K36" s="297">
        <v>694129742.66999996</v>
      </c>
      <c r="L36" s="297">
        <v>100123322.17</v>
      </c>
      <c r="M36" s="297">
        <v>87604430.030000001</v>
      </c>
      <c r="N36" s="297">
        <v>441679481.93000001</v>
      </c>
      <c r="O36" s="297">
        <v>17842464.98</v>
      </c>
      <c r="P36" s="297">
        <v>376912657</v>
      </c>
      <c r="Q36" s="297">
        <v>32663213.239999998</v>
      </c>
      <c r="R36" s="297">
        <v>1069990209.9400001</v>
      </c>
      <c r="S36" s="297">
        <v>313346288.48000002</v>
      </c>
      <c r="T36" s="497">
        <v>717691758</v>
      </c>
      <c r="U36" s="297">
        <v>217364223</v>
      </c>
      <c r="V36" s="502">
        <v>35112585</v>
      </c>
    </row>
    <row r="37" spans="1:22" s="156" customFormat="1" x14ac:dyDescent="0.2">
      <c r="A37" s="157" t="s">
        <v>1164</v>
      </c>
      <c r="B37" s="155">
        <v>0</v>
      </c>
      <c r="C37" s="155">
        <v>0</v>
      </c>
      <c r="D37" s="155">
        <v>0</v>
      </c>
      <c r="E37" s="155">
        <v>0</v>
      </c>
      <c r="F37" s="155">
        <v>0</v>
      </c>
      <c r="G37" s="155">
        <v>0</v>
      </c>
      <c r="H37" s="155">
        <v>13315138</v>
      </c>
      <c r="I37" s="155">
        <v>0</v>
      </c>
      <c r="J37" s="155">
        <v>0</v>
      </c>
      <c r="K37" s="155">
        <v>0</v>
      </c>
      <c r="L37" s="155">
        <v>0</v>
      </c>
      <c r="M37" s="155">
        <v>0</v>
      </c>
      <c r="N37" s="155">
        <v>0</v>
      </c>
      <c r="O37" s="155">
        <v>0</v>
      </c>
      <c r="P37" s="155">
        <v>0</v>
      </c>
      <c r="Q37" s="155">
        <v>0</v>
      </c>
      <c r="R37" s="155">
        <v>21601553</v>
      </c>
      <c r="S37" s="155">
        <v>0</v>
      </c>
      <c r="T37" s="158">
        <v>0</v>
      </c>
      <c r="U37" s="155">
        <v>0</v>
      </c>
      <c r="V37" s="503">
        <v>0</v>
      </c>
    </row>
    <row r="38" spans="1:22" s="156" customFormat="1" x14ac:dyDescent="0.2">
      <c r="A38" s="157" t="s">
        <v>1165</v>
      </c>
      <c r="B38" s="155">
        <v>287450486.5</v>
      </c>
      <c r="C38" s="155">
        <v>0</v>
      </c>
      <c r="D38" s="155">
        <v>0</v>
      </c>
      <c r="E38" s="155">
        <v>0</v>
      </c>
      <c r="F38" s="155">
        <v>86919112.870000005</v>
      </c>
      <c r="G38" s="155">
        <v>113569030.53</v>
      </c>
      <c r="H38" s="155">
        <v>301590195</v>
      </c>
      <c r="I38" s="155">
        <v>1327563581.9400001</v>
      </c>
      <c r="J38" s="155">
        <v>148333333</v>
      </c>
      <c r="K38" s="155">
        <v>600026021</v>
      </c>
      <c r="L38" s="155">
        <v>92241245.209999993</v>
      </c>
      <c r="M38" s="155">
        <v>70220268.239999995</v>
      </c>
      <c r="N38" s="155">
        <v>354735652.44</v>
      </c>
      <c r="O38" s="155">
        <v>12058593.75</v>
      </c>
      <c r="P38" s="155">
        <v>58937000</v>
      </c>
      <c r="Q38" s="155">
        <v>6129741.1900000004</v>
      </c>
      <c r="R38" s="155">
        <v>480467080.97000003</v>
      </c>
      <c r="S38" s="155">
        <v>48548230.600000001</v>
      </c>
      <c r="T38" s="158">
        <v>194478938</v>
      </c>
      <c r="U38" s="155">
        <v>36000000</v>
      </c>
      <c r="V38" s="503">
        <v>12223737</v>
      </c>
    </row>
    <row r="39" spans="1:22" s="156" customFormat="1" x14ac:dyDescent="0.2">
      <c r="A39" s="157" t="s">
        <v>1166</v>
      </c>
      <c r="B39" s="155">
        <v>0</v>
      </c>
      <c r="C39" s="155">
        <v>0</v>
      </c>
      <c r="D39" s="155">
        <v>0</v>
      </c>
      <c r="E39" s="155">
        <v>0</v>
      </c>
      <c r="F39" s="155">
        <v>1532343.14</v>
      </c>
      <c r="G39" s="155">
        <v>80003808</v>
      </c>
      <c r="H39" s="155">
        <v>370926231</v>
      </c>
      <c r="I39" s="155">
        <v>556395440</v>
      </c>
      <c r="J39" s="155">
        <v>0</v>
      </c>
      <c r="K39" s="155">
        <v>91540260</v>
      </c>
      <c r="L39" s="155">
        <v>0</v>
      </c>
      <c r="M39" s="155">
        <v>0</v>
      </c>
      <c r="N39" s="155">
        <v>0</v>
      </c>
      <c r="O39" s="155">
        <v>0</v>
      </c>
      <c r="P39" s="155">
        <v>314981000</v>
      </c>
      <c r="Q39" s="155">
        <v>22500000</v>
      </c>
      <c r="R39" s="155">
        <v>526440000</v>
      </c>
      <c r="S39" s="155">
        <v>263016064.00999999</v>
      </c>
      <c r="T39" s="158">
        <v>516985000</v>
      </c>
      <c r="U39" s="155">
        <v>144650000</v>
      </c>
      <c r="V39" s="503">
        <v>18007200</v>
      </c>
    </row>
    <row r="40" spans="1:22" s="156" customFormat="1" x14ac:dyDescent="0.2">
      <c r="A40" s="157" t="s">
        <v>1167</v>
      </c>
      <c r="B40" s="155">
        <v>0</v>
      </c>
      <c r="C40" s="155">
        <v>0</v>
      </c>
      <c r="D40" s="155">
        <v>0</v>
      </c>
      <c r="E40" s="155">
        <v>0</v>
      </c>
      <c r="F40" s="155">
        <v>0</v>
      </c>
      <c r="G40" s="155">
        <v>0</v>
      </c>
      <c r="H40" s="155">
        <v>1148257</v>
      </c>
      <c r="I40" s="155">
        <v>0</v>
      </c>
      <c r="J40" s="155">
        <v>0</v>
      </c>
      <c r="K40" s="155">
        <v>0</v>
      </c>
      <c r="L40" s="155">
        <v>0</v>
      </c>
      <c r="M40" s="155">
        <v>0</v>
      </c>
      <c r="N40" s="155">
        <v>0</v>
      </c>
      <c r="O40" s="155">
        <v>0</v>
      </c>
      <c r="P40" s="155">
        <v>0</v>
      </c>
      <c r="Q40" s="155">
        <v>0</v>
      </c>
      <c r="R40" s="155">
        <v>0</v>
      </c>
      <c r="S40" s="155">
        <v>0</v>
      </c>
      <c r="T40" s="158">
        <v>0</v>
      </c>
      <c r="U40" s="155">
        <v>0</v>
      </c>
      <c r="V40" s="503">
        <v>0</v>
      </c>
    </row>
    <row r="41" spans="1:22" s="156" customFormat="1" x14ac:dyDescent="0.2">
      <c r="A41" s="157" t="s">
        <v>1168</v>
      </c>
      <c r="B41" s="155">
        <v>3411917.76</v>
      </c>
      <c r="C41" s="155">
        <v>0</v>
      </c>
      <c r="D41" s="155">
        <v>145908121</v>
      </c>
      <c r="E41" s="155">
        <v>0</v>
      </c>
      <c r="F41" s="155">
        <v>0</v>
      </c>
      <c r="G41" s="155">
        <v>0</v>
      </c>
      <c r="H41" s="155">
        <v>113194490</v>
      </c>
      <c r="I41" s="155">
        <v>15969271.42</v>
      </c>
      <c r="J41" s="155">
        <v>0</v>
      </c>
      <c r="K41" s="155">
        <v>0</v>
      </c>
      <c r="L41" s="155">
        <v>0</v>
      </c>
      <c r="M41" s="155">
        <v>0</v>
      </c>
      <c r="N41" s="155">
        <v>86943829.489999995</v>
      </c>
      <c r="O41" s="155">
        <v>0</v>
      </c>
      <c r="P41" s="155">
        <v>0</v>
      </c>
      <c r="Q41" s="155">
        <v>42759.97</v>
      </c>
      <c r="R41" s="155">
        <v>0</v>
      </c>
      <c r="S41" s="155">
        <v>0</v>
      </c>
      <c r="T41" s="158">
        <v>0</v>
      </c>
      <c r="U41" s="155">
        <v>29757480</v>
      </c>
      <c r="V41" s="503">
        <v>2921266</v>
      </c>
    </row>
    <row r="42" spans="1:22" s="156" customFormat="1" x14ac:dyDescent="0.2">
      <c r="A42" s="157" t="s">
        <v>1169</v>
      </c>
      <c r="B42" s="155">
        <v>0</v>
      </c>
      <c r="C42" s="155">
        <v>0</v>
      </c>
      <c r="D42" s="155">
        <v>0</v>
      </c>
      <c r="E42" s="155">
        <v>0</v>
      </c>
      <c r="F42" s="155">
        <v>0</v>
      </c>
      <c r="G42" s="155">
        <v>0</v>
      </c>
      <c r="H42" s="155">
        <v>22472919</v>
      </c>
      <c r="I42" s="155">
        <v>82820.11</v>
      </c>
      <c r="J42" s="155">
        <v>0</v>
      </c>
      <c r="K42" s="155">
        <v>0</v>
      </c>
      <c r="L42" s="155">
        <v>0</v>
      </c>
      <c r="M42" s="155">
        <v>0</v>
      </c>
      <c r="N42" s="155">
        <v>0</v>
      </c>
      <c r="O42" s="155">
        <v>0</v>
      </c>
      <c r="P42" s="155">
        <v>738310</v>
      </c>
      <c r="Q42" s="155">
        <v>0</v>
      </c>
      <c r="R42" s="155">
        <v>0</v>
      </c>
      <c r="S42" s="155">
        <v>0</v>
      </c>
      <c r="T42" s="158">
        <v>0</v>
      </c>
      <c r="U42" s="155">
        <v>0</v>
      </c>
      <c r="V42" s="503">
        <v>0</v>
      </c>
    </row>
    <row r="43" spans="1:22" s="156" customFormat="1" x14ac:dyDescent="0.2">
      <c r="A43" s="157" t="s">
        <v>1170</v>
      </c>
      <c r="B43" s="155">
        <v>0</v>
      </c>
      <c r="C43" s="155">
        <v>1870868.76</v>
      </c>
      <c r="D43" s="155">
        <v>3700662</v>
      </c>
      <c r="E43" s="155">
        <v>828699.86</v>
      </c>
      <c r="F43" s="155">
        <v>2011360.67</v>
      </c>
      <c r="G43" s="155">
        <v>46695026.469999999</v>
      </c>
      <c r="H43" s="155">
        <v>0</v>
      </c>
      <c r="I43" s="155">
        <v>37945594.149999999</v>
      </c>
      <c r="J43" s="155">
        <v>7027014</v>
      </c>
      <c r="K43" s="155">
        <v>2563461.67</v>
      </c>
      <c r="L43" s="155">
        <v>7882076.96</v>
      </c>
      <c r="M43" s="155">
        <v>17384161.789999999</v>
      </c>
      <c r="N43" s="155">
        <v>0</v>
      </c>
      <c r="O43" s="155">
        <v>5783871.2300000004</v>
      </c>
      <c r="P43" s="155">
        <v>2256347</v>
      </c>
      <c r="Q43" s="155">
        <v>3990712.08</v>
      </c>
      <c r="R43" s="155">
        <v>38897885.990000002</v>
      </c>
      <c r="S43" s="155">
        <v>1781993.87</v>
      </c>
      <c r="T43" s="158">
        <v>6227820</v>
      </c>
      <c r="U43" s="155">
        <v>4853663</v>
      </c>
      <c r="V43" s="503">
        <v>1960382</v>
      </c>
    </row>
    <row r="44" spans="1:22" s="156" customFormat="1" ht="13.5" thickBot="1" x14ac:dyDescent="0.25">
      <c r="A44" s="160" t="s">
        <v>1171</v>
      </c>
      <c r="B44" s="155">
        <v>0</v>
      </c>
      <c r="C44" s="155">
        <v>0</v>
      </c>
      <c r="D44" s="155">
        <v>0</v>
      </c>
      <c r="E44" s="155">
        <v>0</v>
      </c>
      <c r="F44" s="155">
        <v>0</v>
      </c>
      <c r="G44" s="155">
        <v>0</v>
      </c>
      <c r="H44" s="155">
        <v>17579982</v>
      </c>
      <c r="I44" s="155">
        <v>0</v>
      </c>
      <c r="J44" s="155">
        <v>0</v>
      </c>
      <c r="K44" s="155">
        <v>0</v>
      </c>
      <c r="L44" s="155">
        <v>0</v>
      </c>
      <c r="M44" s="155">
        <v>0</v>
      </c>
      <c r="N44" s="155">
        <v>0</v>
      </c>
      <c r="O44" s="155">
        <v>0</v>
      </c>
      <c r="P44" s="155">
        <v>0</v>
      </c>
      <c r="Q44" s="155">
        <v>0</v>
      </c>
      <c r="R44" s="155">
        <v>2583689.98</v>
      </c>
      <c r="S44" s="155">
        <v>0</v>
      </c>
      <c r="T44" s="158">
        <v>0</v>
      </c>
      <c r="U44" s="155">
        <v>2103080</v>
      </c>
      <c r="V44" s="503">
        <v>0</v>
      </c>
    </row>
    <row r="45" spans="1:22" s="156" customFormat="1" ht="13.5" thickBot="1" x14ac:dyDescent="0.25">
      <c r="A45" s="145" t="s">
        <v>1172</v>
      </c>
      <c r="B45" s="145">
        <v>854809843.44000006</v>
      </c>
      <c r="C45" s="154">
        <v>50546271.229999997</v>
      </c>
      <c r="D45" s="154">
        <v>1964222258</v>
      </c>
      <c r="E45" s="154">
        <v>43604254.030000001</v>
      </c>
      <c r="F45" s="154">
        <v>53326355.609999999</v>
      </c>
      <c r="G45" s="154">
        <v>747410557.75999999</v>
      </c>
      <c r="H45" s="154">
        <v>1620494997</v>
      </c>
      <c r="I45" s="154">
        <v>2079670191.1300001</v>
      </c>
      <c r="J45" s="154">
        <v>1010409794</v>
      </c>
      <c r="K45" s="154">
        <v>686061143.19000006</v>
      </c>
      <c r="L45" s="154">
        <v>127904697.73999999</v>
      </c>
      <c r="M45" s="154">
        <v>456175239.31999999</v>
      </c>
      <c r="N45" s="154">
        <v>805239855.80999994</v>
      </c>
      <c r="O45" s="154">
        <v>180358606.74000001</v>
      </c>
      <c r="P45" s="154">
        <v>311197351</v>
      </c>
      <c r="Q45" s="154">
        <v>72115828.060000002</v>
      </c>
      <c r="R45" s="154">
        <v>1526078455.0599999</v>
      </c>
      <c r="S45" s="154">
        <v>213276262.44</v>
      </c>
      <c r="T45" s="159">
        <v>585876564</v>
      </c>
      <c r="U45" s="499">
        <v>550042833</v>
      </c>
      <c r="V45" s="501">
        <v>55321603</v>
      </c>
    </row>
    <row r="46" spans="1:22" s="156" customFormat="1" x14ac:dyDescent="0.2">
      <c r="A46" s="157" t="s">
        <v>1173</v>
      </c>
      <c r="B46" s="155">
        <v>460980000</v>
      </c>
      <c r="C46" s="155">
        <v>61134100</v>
      </c>
      <c r="D46" s="155">
        <v>187574800</v>
      </c>
      <c r="E46" s="155">
        <v>30364930</v>
      </c>
      <c r="F46" s="155">
        <v>35681300</v>
      </c>
      <c r="G46" s="155">
        <v>304957600</v>
      </c>
      <c r="H46" s="155">
        <v>207243000</v>
      </c>
      <c r="I46" s="155">
        <v>420162600</v>
      </c>
      <c r="J46" s="155">
        <v>301274000</v>
      </c>
      <c r="K46" s="155">
        <v>570200000</v>
      </c>
      <c r="L46" s="155">
        <v>85182200</v>
      </c>
      <c r="M46" s="155">
        <v>113527000</v>
      </c>
      <c r="N46" s="155">
        <v>613739700</v>
      </c>
      <c r="O46" s="155">
        <v>34330400</v>
      </c>
      <c r="P46" s="155">
        <v>41835000</v>
      </c>
      <c r="Q46" s="155">
        <v>11501000</v>
      </c>
      <c r="R46" s="155">
        <v>683814600</v>
      </c>
      <c r="S46" s="155">
        <v>98000000</v>
      </c>
      <c r="T46" s="158">
        <v>492019730</v>
      </c>
      <c r="U46" s="155">
        <v>264000000</v>
      </c>
      <c r="V46" s="503">
        <v>46000000</v>
      </c>
    </row>
    <row r="47" spans="1:22" s="156" customFormat="1" x14ac:dyDescent="0.2">
      <c r="A47" s="157" t="s">
        <v>1174</v>
      </c>
      <c r="B47" s="155">
        <v>18052.36</v>
      </c>
      <c r="C47" s="155">
        <v>0</v>
      </c>
      <c r="D47" s="155">
        <v>47505837</v>
      </c>
      <c r="E47" s="155">
        <v>0</v>
      </c>
      <c r="F47" s="155">
        <v>0</v>
      </c>
      <c r="G47" s="155">
        <v>0</v>
      </c>
      <c r="H47" s="155">
        <v>0</v>
      </c>
      <c r="I47" s="155">
        <v>0</v>
      </c>
      <c r="J47" s="155">
        <v>0</v>
      </c>
      <c r="K47" s="155">
        <v>0</v>
      </c>
      <c r="L47" s="155">
        <v>0</v>
      </c>
      <c r="M47" s="155">
        <v>16674899.640000001</v>
      </c>
      <c r="N47" s="155">
        <v>0</v>
      </c>
      <c r="O47" s="155">
        <v>0</v>
      </c>
      <c r="P47" s="155">
        <v>0</v>
      </c>
      <c r="Q47" s="155">
        <v>0</v>
      </c>
      <c r="R47" s="155">
        <v>1058010</v>
      </c>
      <c r="S47" s="155">
        <v>0</v>
      </c>
      <c r="T47" s="158">
        <v>0</v>
      </c>
      <c r="U47" s="155">
        <v>0</v>
      </c>
      <c r="V47" s="503">
        <v>0</v>
      </c>
    </row>
    <row r="48" spans="1:22" s="156" customFormat="1" x14ac:dyDescent="0.2">
      <c r="A48" s="157" t="s">
        <v>1175</v>
      </c>
      <c r="B48" s="155">
        <v>0</v>
      </c>
      <c r="C48" s="155">
        <v>0</v>
      </c>
      <c r="D48" s="155">
        <v>0</v>
      </c>
      <c r="E48" s="155">
        <v>0</v>
      </c>
      <c r="F48" s="155">
        <v>0</v>
      </c>
      <c r="G48" s="155">
        <v>0</v>
      </c>
      <c r="H48" s="155">
        <v>103813765</v>
      </c>
      <c r="I48" s="155">
        <v>114432154.44</v>
      </c>
      <c r="J48" s="155">
        <v>0</v>
      </c>
      <c r="K48" s="155">
        <v>0</v>
      </c>
      <c r="L48" s="155">
        <v>0</v>
      </c>
      <c r="M48" s="155">
        <v>0</v>
      </c>
      <c r="N48" s="155">
        <v>0</v>
      </c>
      <c r="O48" s="155">
        <v>50395950.689999998</v>
      </c>
      <c r="P48" s="155">
        <v>0</v>
      </c>
      <c r="Q48" s="155">
        <v>0</v>
      </c>
      <c r="R48" s="155">
        <v>138615172.03</v>
      </c>
      <c r="S48" s="155">
        <v>0</v>
      </c>
      <c r="T48" s="158">
        <v>0</v>
      </c>
      <c r="U48" s="155">
        <v>0</v>
      </c>
      <c r="V48" s="503">
        <v>0</v>
      </c>
    </row>
    <row r="49" spans="1:22" s="156" customFormat="1" x14ac:dyDescent="0.2">
      <c r="A49" s="157" t="s">
        <v>1176</v>
      </c>
      <c r="B49" s="155">
        <v>0</v>
      </c>
      <c r="C49" s="155">
        <v>3433.01</v>
      </c>
      <c r="D49" s="155">
        <v>0</v>
      </c>
      <c r="E49" s="155">
        <v>0</v>
      </c>
      <c r="F49" s="155">
        <v>283968</v>
      </c>
      <c r="G49" s="155">
        <v>0</v>
      </c>
      <c r="H49" s="155">
        <v>0</v>
      </c>
      <c r="I49" s="155">
        <v>-3990499.97</v>
      </c>
      <c r="J49" s="155">
        <v>0</v>
      </c>
      <c r="K49" s="155">
        <v>377594.7</v>
      </c>
      <c r="L49" s="155">
        <v>12425351.25</v>
      </c>
      <c r="M49" s="155">
        <v>70800568.549999997</v>
      </c>
      <c r="N49" s="155">
        <v>0</v>
      </c>
      <c r="O49" s="155">
        <v>0</v>
      </c>
      <c r="P49" s="155">
        <v>0</v>
      </c>
      <c r="Q49" s="155">
        <v>1830463.16</v>
      </c>
      <c r="R49" s="155">
        <v>27226549.010000002</v>
      </c>
      <c r="S49" s="155">
        <v>58444086.579999998</v>
      </c>
      <c r="T49" s="158">
        <v>0</v>
      </c>
      <c r="U49" s="155">
        <v>209393980</v>
      </c>
      <c r="V49" s="503">
        <v>4128958</v>
      </c>
    </row>
    <row r="50" spans="1:22" s="156" customFormat="1" x14ac:dyDescent="0.2">
      <c r="A50" s="157" t="s">
        <v>1177</v>
      </c>
      <c r="B50" s="155">
        <v>10896099.02</v>
      </c>
      <c r="C50" s="155">
        <v>595.01</v>
      </c>
      <c r="D50" s="155">
        <v>90633179</v>
      </c>
      <c r="E50" s="155">
        <v>877627.97</v>
      </c>
      <c r="F50" s="155">
        <v>1822178.11</v>
      </c>
      <c r="G50" s="155">
        <v>33398938.690000001</v>
      </c>
      <c r="H50" s="155">
        <v>727930264</v>
      </c>
      <c r="I50" s="155">
        <v>193248895.13999999</v>
      </c>
      <c r="J50" s="155">
        <v>33188798</v>
      </c>
      <c r="K50" s="155">
        <v>12718423.41</v>
      </c>
      <c r="L50" s="155">
        <v>5194064.4000000004</v>
      </c>
      <c r="M50" s="155">
        <v>98216343.640000001</v>
      </c>
      <c r="N50" s="155">
        <v>42338509.520000003</v>
      </c>
      <c r="O50" s="155">
        <v>24592611.739999998</v>
      </c>
      <c r="P50" s="155">
        <v>137329722</v>
      </c>
      <c r="Q50" s="155">
        <v>2349768.41</v>
      </c>
      <c r="R50" s="155">
        <v>170729005.38999999</v>
      </c>
      <c r="S50" s="155">
        <v>1431625.16</v>
      </c>
      <c r="T50" s="158">
        <v>6318138</v>
      </c>
      <c r="U50" s="155">
        <v>4283575</v>
      </c>
      <c r="V50" s="503">
        <v>1976238</v>
      </c>
    </row>
    <row r="51" spans="1:22" s="156" customFormat="1" x14ac:dyDescent="0.2">
      <c r="A51" s="157" t="s">
        <v>1178</v>
      </c>
      <c r="B51" s="155">
        <v>163330989.15000001</v>
      </c>
      <c r="C51" s="155">
        <v>1138257.6499999999</v>
      </c>
      <c r="D51" s="155">
        <v>533112375</v>
      </c>
      <c r="E51" s="155">
        <v>19287659.359999999</v>
      </c>
      <c r="F51" s="155">
        <v>396852.14</v>
      </c>
      <c r="G51" s="155">
        <v>34327917.270000003</v>
      </c>
      <c r="H51" s="155">
        <v>196973068</v>
      </c>
      <c r="I51" s="155">
        <v>395288635.16000003</v>
      </c>
      <c r="J51" s="155">
        <v>258150098</v>
      </c>
      <c r="K51" s="155">
        <v>6072026.2599999998</v>
      </c>
      <c r="L51" s="155">
        <v>7464889.25</v>
      </c>
      <c r="M51" s="155">
        <v>114528446.53</v>
      </c>
      <c r="N51" s="155">
        <v>122461214.48</v>
      </c>
      <c r="O51" s="155">
        <v>34553257.340000004</v>
      </c>
      <c r="P51" s="155">
        <v>11398191</v>
      </c>
      <c r="Q51" s="155">
        <v>3364168</v>
      </c>
      <c r="R51" s="155">
        <v>247019820.91</v>
      </c>
      <c r="S51" s="155">
        <v>2527410.2599999998</v>
      </c>
      <c r="T51" s="158">
        <v>79821635</v>
      </c>
      <c r="U51" s="155">
        <v>32398851</v>
      </c>
      <c r="V51" s="503">
        <v>6553286</v>
      </c>
    </row>
    <row r="52" spans="1:22" s="156" customFormat="1" x14ac:dyDescent="0.2">
      <c r="A52" s="157" t="s">
        <v>1179</v>
      </c>
      <c r="B52" s="155">
        <v>12284311.109999999</v>
      </c>
      <c r="C52" s="155">
        <v>6.31</v>
      </c>
      <c r="D52" s="155">
        <v>221870907</v>
      </c>
      <c r="E52" s="155">
        <v>1235528.19</v>
      </c>
      <c r="F52" s="155">
        <v>7477.16</v>
      </c>
      <c r="G52" s="155">
        <v>2024034.74</v>
      </c>
      <c r="H52" s="155">
        <v>295739033</v>
      </c>
      <c r="I52" s="155">
        <v>172840810.56999999</v>
      </c>
      <c r="J52" s="155">
        <v>28514613</v>
      </c>
      <c r="K52" s="155">
        <v>1777386</v>
      </c>
      <c r="L52" s="155">
        <v>9237236.9399999995</v>
      </c>
      <c r="M52" s="155">
        <v>22000588.420000002</v>
      </c>
      <c r="N52" s="155">
        <v>14306574.300000001</v>
      </c>
      <c r="O52" s="155">
        <v>0</v>
      </c>
      <c r="P52" s="155">
        <v>10809895</v>
      </c>
      <c r="Q52" s="155">
        <v>2219450.67</v>
      </c>
      <c r="R52" s="155">
        <v>255406432.86000001</v>
      </c>
      <c r="S52" s="155">
        <v>121400.93</v>
      </c>
      <c r="T52" s="158">
        <v>10770775</v>
      </c>
      <c r="U52" s="155">
        <v>7695988</v>
      </c>
      <c r="V52" s="503">
        <v>1349555</v>
      </c>
    </row>
    <row r="53" spans="1:22" s="156" customFormat="1" x14ac:dyDescent="0.2">
      <c r="A53" s="157" t="s">
        <v>1180</v>
      </c>
      <c r="B53" s="155">
        <v>139209973.59</v>
      </c>
      <c r="C53" s="155">
        <v>-10859482.08</v>
      </c>
      <c r="D53" s="155">
        <v>-10544570</v>
      </c>
      <c r="E53" s="155">
        <v>-8075036.9900000002</v>
      </c>
      <c r="F53" s="155">
        <v>14882048.060000001</v>
      </c>
      <c r="G53" s="155">
        <v>324586653.47000003</v>
      </c>
      <c r="H53" s="155">
        <v>199956599</v>
      </c>
      <c r="I53" s="155">
        <v>528423728.75</v>
      </c>
      <c r="J53" s="155">
        <v>293553025</v>
      </c>
      <c r="K53" s="155">
        <v>41267476.32</v>
      </c>
      <c r="L53" s="155">
        <v>47475.17</v>
      </c>
      <c r="M53" s="155">
        <v>-2554536.5699999998</v>
      </c>
      <c r="N53" s="155">
        <v>0</v>
      </c>
      <c r="O53" s="155">
        <v>17812200.609999999</v>
      </c>
      <c r="P53" s="155">
        <v>99683575</v>
      </c>
      <c r="Q53" s="155">
        <v>44225217.119999997</v>
      </c>
      <c r="R53" s="155">
        <v>160619091.16</v>
      </c>
      <c r="S53" s="155">
        <v>36035752.619999997</v>
      </c>
      <c r="T53" s="158">
        <v>2602024</v>
      </c>
      <c r="U53" s="155">
        <v>9318296</v>
      </c>
      <c r="V53" s="503">
        <v>-5821851</v>
      </c>
    </row>
    <row r="54" spans="1:22" s="156" customFormat="1" ht="13.5" thickBot="1" x14ac:dyDescent="0.25">
      <c r="A54" s="157" t="s">
        <v>1181</v>
      </c>
      <c r="B54" s="155">
        <v>68090418.209999993</v>
      </c>
      <c r="C54" s="155">
        <v>-870638.67</v>
      </c>
      <c r="D54" s="155">
        <v>894069730</v>
      </c>
      <c r="E54" s="155">
        <v>-86454.5</v>
      </c>
      <c r="F54" s="155">
        <v>252532.14</v>
      </c>
      <c r="G54" s="155">
        <v>48115413.590000004</v>
      </c>
      <c r="H54" s="155">
        <v>-111160732</v>
      </c>
      <c r="I54" s="155">
        <v>259263867.03999999</v>
      </c>
      <c r="J54" s="155">
        <v>95729260</v>
      </c>
      <c r="K54" s="155">
        <v>53648236.5</v>
      </c>
      <c r="L54" s="155">
        <v>8353480.7300000004</v>
      </c>
      <c r="M54" s="155">
        <v>22981929.109999999</v>
      </c>
      <c r="N54" s="155">
        <v>12393857.51</v>
      </c>
      <c r="O54" s="155">
        <v>18674186.359999999</v>
      </c>
      <c r="P54" s="155">
        <v>10140968</v>
      </c>
      <c r="Q54" s="155">
        <v>6625760.7000000002</v>
      </c>
      <c r="R54" s="155">
        <v>-158410226.30000001</v>
      </c>
      <c r="S54" s="155">
        <v>16715986.890000001</v>
      </c>
      <c r="T54" s="158">
        <v>-5655738</v>
      </c>
      <c r="U54" s="155">
        <v>22952143</v>
      </c>
      <c r="V54" s="503">
        <v>1135417</v>
      </c>
    </row>
    <row r="55" spans="1:22" s="156" customFormat="1" ht="13.5" thickBot="1" x14ac:dyDescent="0.25">
      <c r="A55" s="145" t="s">
        <v>1182</v>
      </c>
      <c r="B55" s="145">
        <v>1581482995.4100001</v>
      </c>
      <c r="C55" s="154">
        <v>55379371.399999999</v>
      </c>
      <c r="D55" s="154">
        <v>4851775503</v>
      </c>
      <c r="E55" s="154">
        <v>45409307.689999998</v>
      </c>
      <c r="F55" s="154">
        <v>187580998.28999999</v>
      </c>
      <c r="G55" s="154">
        <v>1143951123.47</v>
      </c>
      <c r="H55" s="154">
        <v>2780572747</v>
      </c>
      <c r="I55" s="154">
        <v>5861601987.7299995</v>
      </c>
      <c r="J55" s="154">
        <v>2345757506</v>
      </c>
      <c r="K55" s="154">
        <v>2385706748.1700001</v>
      </c>
      <c r="L55" s="154">
        <v>356928936.35000002</v>
      </c>
      <c r="M55" s="154">
        <v>742914855.41999996</v>
      </c>
      <c r="N55" s="154">
        <v>1815134276.3</v>
      </c>
      <c r="O55" s="154">
        <v>340909050.30000001</v>
      </c>
      <c r="P55" s="154">
        <v>811910772</v>
      </c>
      <c r="Q55" s="154">
        <v>156576833.58000001</v>
      </c>
      <c r="R55" s="154">
        <v>3241077130.6300001</v>
      </c>
      <c r="S55" s="154">
        <v>672781303.40999997</v>
      </c>
      <c r="T55" s="159">
        <v>1411508408</v>
      </c>
      <c r="U55" s="499">
        <v>1770893288</v>
      </c>
      <c r="V55" s="501">
        <v>124953867</v>
      </c>
    </row>
    <row r="56" spans="1:22" s="156" customFormat="1" x14ac:dyDescent="0.2">
      <c r="A56" s="157" t="s">
        <v>1183</v>
      </c>
      <c r="B56" s="155">
        <v>0</v>
      </c>
      <c r="C56" s="155">
        <v>0</v>
      </c>
      <c r="D56" s="155">
        <v>0</v>
      </c>
      <c r="E56" s="155">
        <v>0</v>
      </c>
      <c r="F56" s="155">
        <v>0</v>
      </c>
      <c r="G56" s="155">
        <v>0</v>
      </c>
      <c r="H56" s="155">
        <v>9262861</v>
      </c>
      <c r="I56" s="155">
        <v>0</v>
      </c>
      <c r="J56" s="155">
        <v>0</v>
      </c>
      <c r="K56" s="155">
        <v>0</v>
      </c>
      <c r="L56" s="155">
        <v>0</v>
      </c>
      <c r="M56" s="155">
        <v>0</v>
      </c>
      <c r="N56" s="155">
        <v>0</v>
      </c>
      <c r="O56" s="155">
        <v>0</v>
      </c>
      <c r="P56" s="155">
        <v>0</v>
      </c>
      <c r="Q56" s="155">
        <v>0</v>
      </c>
      <c r="R56" s="155">
        <v>0</v>
      </c>
      <c r="S56" s="155">
        <v>0</v>
      </c>
      <c r="T56" s="158">
        <v>0</v>
      </c>
      <c r="U56" s="155">
        <v>0</v>
      </c>
      <c r="V56" s="503">
        <v>0</v>
      </c>
    </row>
    <row r="57" spans="1:22" s="156" customFormat="1" ht="13.5" thickBot="1" x14ac:dyDescent="0.25">
      <c r="A57" s="161" t="s">
        <v>1184</v>
      </c>
      <c r="B57" s="162">
        <v>0</v>
      </c>
      <c r="C57" s="162">
        <v>0</v>
      </c>
      <c r="D57" s="162">
        <v>0</v>
      </c>
      <c r="E57" s="162">
        <v>0</v>
      </c>
      <c r="F57" s="162">
        <v>0</v>
      </c>
      <c r="G57" s="162">
        <v>0</v>
      </c>
      <c r="H57" s="162">
        <v>0</v>
      </c>
      <c r="I57" s="162">
        <v>0</v>
      </c>
      <c r="J57" s="162">
        <v>0</v>
      </c>
      <c r="K57" s="162">
        <v>0</v>
      </c>
      <c r="L57" s="162">
        <v>0</v>
      </c>
      <c r="M57" s="162">
        <v>0</v>
      </c>
      <c r="N57" s="162">
        <v>0</v>
      </c>
      <c r="O57" s="162">
        <v>0</v>
      </c>
      <c r="P57" s="162">
        <v>0</v>
      </c>
      <c r="Q57" s="162">
        <v>0</v>
      </c>
      <c r="R57" s="162">
        <v>0</v>
      </c>
      <c r="S57" s="162">
        <v>0</v>
      </c>
      <c r="T57" s="163">
        <v>0</v>
      </c>
      <c r="U57" s="162">
        <v>0</v>
      </c>
      <c r="V57" s="504">
        <v>0</v>
      </c>
    </row>
    <row r="58" spans="1:22" s="156" customFormat="1" ht="15" hidden="1" customHeight="1" x14ac:dyDescent="0.2">
      <c r="A58" s="164"/>
      <c r="B58" s="155">
        <v>0</v>
      </c>
      <c r="C58" s="155">
        <v>0</v>
      </c>
      <c r="D58" s="155">
        <v>0</v>
      </c>
      <c r="E58" s="155">
        <v>0</v>
      </c>
      <c r="F58" s="155">
        <v>0</v>
      </c>
      <c r="G58" s="155">
        <v>0</v>
      </c>
      <c r="H58" s="155">
        <v>0</v>
      </c>
      <c r="I58" s="155">
        <v>0</v>
      </c>
      <c r="J58" s="155">
        <v>0</v>
      </c>
      <c r="K58" s="155">
        <v>0</v>
      </c>
      <c r="L58" s="155">
        <v>0</v>
      </c>
      <c r="M58" s="155">
        <v>0</v>
      </c>
      <c r="N58" s="155">
        <v>0</v>
      </c>
      <c r="O58" s="155">
        <v>0</v>
      </c>
      <c r="P58" s="155">
        <v>0</v>
      </c>
      <c r="Q58" s="155">
        <v>0</v>
      </c>
      <c r="R58" s="155">
        <v>0</v>
      </c>
      <c r="S58" s="155">
        <v>0</v>
      </c>
      <c r="T58" s="155">
        <v>0</v>
      </c>
      <c r="U58" s="155">
        <v>0</v>
      </c>
      <c r="V58" s="155">
        <v>0</v>
      </c>
    </row>
    <row r="59" spans="1:22" s="156" customFormat="1" ht="15" hidden="1" customHeight="1" x14ac:dyDescent="0.2">
      <c r="A59" s="164"/>
      <c r="B59" s="155">
        <v>0</v>
      </c>
      <c r="C59" s="155">
        <v>0</v>
      </c>
      <c r="D59" s="155">
        <v>0</v>
      </c>
      <c r="E59" s="155">
        <v>0</v>
      </c>
      <c r="F59" s="155">
        <v>0</v>
      </c>
      <c r="G59" s="155">
        <v>0</v>
      </c>
      <c r="H59" s="155">
        <v>0</v>
      </c>
      <c r="I59" s="155">
        <v>0</v>
      </c>
      <c r="J59" s="155">
        <v>0</v>
      </c>
      <c r="K59" s="155">
        <v>0</v>
      </c>
      <c r="L59" s="155">
        <v>0</v>
      </c>
      <c r="M59" s="155">
        <v>0</v>
      </c>
      <c r="N59" s="155">
        <v>0</v>
      </c>
      <c r="O59" s="155">
        <v>0</v>
      </c>
      <c r="P59" s="155">
        <v>0</v>
      </c>
      <c r="Q59" s="155">
        <v>0</v>
      </c>
      <c r="R59" s="155">
        <v>0</v>
      </c>
      <c r="S59" s="155">
        <v>0</v>
      </c>
      <c r="T59" s="155">
        <v>0</v>
      </c>
      <c r="U59" s="155">
        <v>0</v>
      </c>
      <c r="V59" s="155">
        <v>0</v>
      </c>
    </row>
    <row r="60" spans="1:22" s="156" customFormat="1" ht="15" hidden="1" customHeight="1" x14ac:dyDescent="0.2">
      <c r="A60" s="164"/>
      <c r="B60" s="155">
        <v>0</v>
      </c>
      <c r="C60" s="155">
        <v>0</v>
      </c>
      <c r="D60" s="155">
        <v>0</v>
      </c>
      <c r="E60" s="155">
        <v>0</v>
      </c>
      <c r="F60" s="155">
        <v>0</v>
      </c>
      <c r="G60" s="155">
        <v>0</v>
      </c>
      <c r="H60" s="155">
        <v>0</v>
      </c>
      <c r="I60" s="155">
        <v>0</v>
      </c>
      <c r="J60" s="155">
        <v>0</v>
      </c>
      <c r="K60" s="155">
        <v>0</v>
      </c>
      <c r="L60" s="155">
        <v>0</v>
      </c>
      <c r="M60" s="155">
        <v>0</v>
      </c>
      <c r="N60" s="155">
        <v>0</v>
      </c>
      <c r="O60" s="155">
        <v>0</v>
      </c>
      <c r="P60" s="155">
        <v>0</v>
      </c>
      <c r="Q60" s="155">
        <v>0</v>
      </c>
      <c r="R60" s="155">
        <v>0</v>
      </c>
      <c r="S60" s="155">
        <v>0</v>
      </c>
      <c r="T60" s="155">
        <v>0</v>
      </c>
      <c r="U60" s="155">
        <v>0</v>
      </c>
      <c r="V60" s="155">
        <v>0</v>
      </c>
    </row>
    <row r="61" spans="1:22" s="156" customFormat="1" ht="15" hidden="1" customHeight="1" x14ac:dyDescent="0.2">
      <c r="A61" s="164"/>
      <c r="B61" s="155">
        <v>0</v>
      </c>
      <c r="C61" s="155">
        <v>0</v>
      </c>
      <c r="D61" s="155">
        <v>0</v>
      </c>
      <c r="E61" s="155">
        <v>0</v>
      </c>
      <c r="F61" s="155">
        <v>0</v>
      </c>
      <c r="G61" s="155">
        <v>0</v>
      </c>
      <c r="H61" s="155">
        <v>0</v>
      </c>
      <c r="I61" s="155">
        <v>0</v>
      </c>
      <c r="J61" s="155">
        <v>0</v>
      </c>
      <c r="K61" s="155">
        <v>0</v>
      </c>
      <c r="L61" s="155">
        <v>0</v>
      </c>
      <c r="M61" s="155">
        <v>0</v>
      </c>
      <c r="N61" s="155">
        <v>0</v>
      </c>
      <c r="O61" s="155">
        <v>0</v>
      </c>
      <c r="P61" s="155">
        <v>0</v>
      </c>
      <c r="Q61" s="155">
        <v>0</v>
      </c>
      <c r="R61" s="155">
        <v>0</v>
      </c>
      <c r="S61" s="155">
        <v>0</v>
      </c>
      <c r="T61" s="155">
        <v>0</v>
      </c>
      <c r="U61" s="155">
        <v>0</v>
      </c>
      <c r="V61" s="155">
        <v>0</v>
      </c>
    </row>
    <row r="62" spans="1:22" s="156" customFormat="1" ht="15" hidden="1" customHeight="1" x14ac:dyDescent="0.2">
      <c r="A62" s="164"/>
      <c r="B62" s="155">
        <v>0</v>
      </c>
      <c r="C62" s="155">
        <v>0</v>
      </c>
      <c r="D62" s="155">
        <v>0</v>
      </c>
      <c r="E62" s="155">
        <v>0</v>
      </c>
      <c r="F62" s="155">
        <v>0</v>
      </c>
      <c r="G62" s="155">
        <v>0</v>
      </c>
      <c r="H62" s="155">
        <v>0</v>
      </c>
      <c r="I62" s="155">
        <v>0</v>
      </c>
      <c r="J62" s="155">
        <v>0</v>
      </c>
      <c r="K62" s="155">
        <v>0</v>
      </c>
      <c r="L62" s="155">
        <v>0</v>
      </c>
      <c r="M62" s="155">
        <v>0</v>
      </c>
      <c r="N62" s="155">
        <v>0</v>
      </c>
      <c r="O62" s="155">
        <v>0</v>
      </c>
      <c r="P62" s="155">
        <v>0</v>
      </c>
      <c r="Q62" s="155">
        <v>0</v>
      </c>
      <c r="R62" s="155">
        <v>0</v>
      </c>
      <c r="S62" s="155">
        <v>0</v>
      </c>
      <c r="T62" s="155">
        <v>0</v>
      </c>
      <c r="U62" s="155">
        <v>0</v>
      </c>
      <c r="V62" s="155">
        <v>0</v>
      </c>
    </row>
    <row r="63" spans="1:22" s="156" customFormat="1" ht="15" hidden="1" customHeight="1" x14ac:dyDescent="0.2">
      <c r="A63" s="164"/>
      <c r="B63" s="155">
        <v>0</v>
      </c>
      <c r="C63" s="155">
        <v>0</v>
      </c>
      <c r="D63" s="155">
        <v>0</v>
      </c>
      <c r="E63" s="155">
        <v>0</v>
      </c>
      <c r="F63" s="155">
        <v>0</v>
      </c>
      <c r="G63" s="155">
        <v>0</v>
      </c>
      <c r="H63" s="155">
        <v>0</v>
      </c>
      <c r="I63" s="155">
        <v>0</v>
      </c>
      <c r="J63" s="155">
        <v>0</v>
      </c>
      <c r="K63" s="155">
        <v>0</v>
      </c>
      <c r="L63" s="155">
        <v>0</v>
      </c>
      <c r="M63" s="155">
        <v>0</v>
      </c>
      <c r="N63" s="155">
        <v>0</v>
      </c>
      <c r="O63" s="155">
        <v>0</v>
      </c>
      <c r="P63" s="155">
        <v>0</v>
      </c>
      <c r="Q63" s="155">
        <v>0</v>
      </c>
      <c r="R63" s="155">
        <v>0</v>
      </c>
      <c r="S63" s="155">
        <v>0</v>
      </c>
      <c r="T63" s="155">
        <v>0</v>
      </c>
      <c r="U63" s="155">
        <v>0</v>
      </c>
      <c r="V63" s="155">
        <v>0</v>
      </c>
    </row>
    <row r="64" spans="1:22" s="156" customFormat="1" ht="15" hidden="1" customHeight="1" x14ac:dyDescent="0.2">
      <c r="A64" s="164"/>
      <c r="B64" s="155">
        <v>0</v>
      </c>
      <c r="C64" s="155">
        <v>0</v>
      </c>
      <c r="D64" s="155">
        <v>0</v>
      </c>
      <c r="E64" s="155">
        <v>0</v>
      </c>
      <c r="F64" s="155">
        <v>0</v>
      </c>
      <c r="G64" s="155">
        <v>0</v>
      </c>
      <c r="H64" s="155">
        <v>0</v>
      </c>
      <c r="I64" s="155">
        <v>0</v>
      </c>
      <c r="J64" s="155">
        <v>0</v>
      </c>
      <c r="K64" s="155">
        <v>0</v>
      </c>
      <c r="L64" s="155">
        <v>0</v>
      </c>
      <c r="M64" s="155">
        <v>0</v>
      </c>
      <c r="N64" s="155">
        <v>0</v>
      </c>
      <c r="O64" s="155">
        <v>0</v>
      </c>
      <c r="P64" s="155">
        <v>0</v>
      </c>
      <c r="Q64" s="155">
        <v>0</v>
      </c>
      <c r="R64" s="155">
        <v>0</v>
      </c>
      <c r="S64" s="155">
        <v>0</v>
      </c>
      <c r="T64" s="155">
        <v>0</v>
      </c>
      <c r="U64" s="155">
        <v>0</v>
      </c>
      <c r="V64" s="155">
        <v>0</v>
      </c>
    </row>
    <row r="65" spans="1:22" s="156" customFormat="1" ht="15" hidden="1" customHeight="1" x14ac:dyDescent="0.2">
      <c r="A65" s="164"/>
      <c r="B65" s="155">
        <v>0</v>
      </c>
      <c r="C65" s="155">
        <v>0</v>
      </c>
      <c r="D65" s="155">
        <v>0</v>
      </c>
      <c r="E65" s="155">
        <v>0</v>
      </c>
      <c r="F65" s="155">
        <v>0</v>
      </c>
      <c r="G65" s="155">
        <v>0</v>
      </c>
      <c r="H65" s="155">
        <v>0</v>
      </c>
      <c r="I65" s="155">
        <v>0</v>
      </c>
      <c r="J65" s="155">
        <v>0</v>
      </c>
      <c r="K65" s="155">
        <v>0</v>
      </c>
      <c r="L65" s="155">
        <v>0</v>
      </c>
      <c r="M65" s="155">
        <v>0</v>
      </c>
      <c r="N65" s="155">
        <v>0</v>
      </c>
      <c r="O65" s="155">
        <v>0</v>
      </c>
      <c r="P65" s="155">
        <v>0</v>
      </c>
      <c r="Q65" s="155">
        <v>0</v>
      </c>
      <c r="R65" s="155">
        <v>0</v>
      </c>
      <c r="S65" s="155">
        <v>0</v>
      </c>
      <c r="T65" s="155">
        <v>0</v>
      </c>
      <c r="U65" s="155">
        <v>0</v>
      </c>
      <c r="V65" s="155">
        <v>0</v>
      </c>
    </row>
    <row r="66" spans="1:22" s="156" customFormat="1" ht="15" hidden="1" customHeight="1" x14ac:dyDescent="0.2">
      <c r="A66" s="164"/>
      <c r="B66" s="155">
        <v>0</v>
      </c>
      <c r="C66" s="155">
        <v>0</v>
      </c>
      <c r="D66" s="155">
        <v>0</v>
      </c>
      <c r="E66" s="155">
        <v>0</v>
      </c>
      <c r="F66" s="155">
        <v>0</v>
      </c>
      <c r="G66" s="155">
        <v>0</v>
      </c>
      <c r="H66" s="155">
        <v>0</v>
      </c>
      <c r="I66" s="155">
        <v>0</v>
      </c>
      <c r="J66" s="155">
        <v>0</v>
      </c>
      <c r="K66" s="155">
        <v>0</v>
      </c>
      <c r="L66" s="155">
        <v>0</v>
      </c>
      <c r="M66" s="155">
        <v>0</v>
      </c>
      <c r="N66" s="155">
        <v>0</v>
      </c>
      <c r="O66" s="155">
        <v>0</v>
      </c>
      <c r="P66" s="155">
        <v>0</v>
      </c>
      <c r="Q66" s="155">
        <v>0</v>
      </c>
      <c r="R66" s="155">
        <v>0</v>
      </c>
      <c r="S66" s="155">
        <v>0</v>
      </c>
      <c r="T66" s="155">
        <v>0</v>
      </c>
      <c r="U66" s="155">
        <v>0</v>
      </c>
      <c r="V66" s="155">
        <v>0</v>
      </c>
    </row>
    <row r="67" spans="1:22" s="156" customFormat="1" ht="15" hidden="1" customHeight="1" x14ac:dyDescent="0.2">
      <c r="A67" s="164"/>
      <c r="B67" s="155">
        <v>0</v>
      </c>
      <c r="C67" s="155">
        <v>0</v>
      </c>
      <c r="D67" s="155">
        <v>0</v>
      </c>
      <c r="E67" s="155">
        <v>0</v>
      </c>
      <c r="F67" s="155">
        <v>0</v>
      </c>
      <c r="G67" s="155">
        <v>0</v>
      </c>
      <c r="H67" s="155">
        <v>0</v>
      </c>
      <c r="I67" s="155">
        <v>0</v>
      </c>
      <c r="J67" s="155">
        <v>0</v>
      </c>
      <c r="K67" s="155">
        <v>0</v>
      </c>
      <c r="L67" s="155">
        <v>0</v>
      </c>
      <c r="M67" s="155">
        <v>0</v>
      </c>
      <c r="N67" s="155">
        <v>0</v>
      </c>
      <c r="O67" s="155">
        <v>0</v>
      </c>
      <c r="P67" s="155">
        <v>0</v>
      </c>
      <c r="Q67" s="155">
        <v>0</v>
      </c>
      <c r="R67" s="155">
        <v>0</v>
      </c>
      <c r="S67" s="155">
        <v>0</v>
      </c>
      <c r="T67" s="155">
        <v>0</v>
      </c>
      <c r="U67" s="155">
        <v>0</v>
      </c>
      <c r="V67" s="155">
        <v>0</v>
      </c>
    </row>
    <row r="68" spans="1:22" s="156" customFormat="1" ht="15" hidden="1" customHeight="1" x14ac:dyDescent="0.2">
      <c r="A68" s="164"/>
      <c r="B68" s="155">
        <v>0</v>
      </c>
      <c r="C68" s="155">
        <v>0</v>
      </c>
      <c r="D68" s="155">
        <v>0</v>
      </c>
      <c r="E68" s="155">
        <v>0</v>
      </c>
      <c r="F68" s="155">
        <v>0</v>
      </c>
      <c r="G68" s="155">
        <v>0</v>
      </c>
      <c r="H68" s="155">
        <v>0</v>
      </c>
      <c r="I68" s="155">
        <v>0</v>
      </c>
      <c r="J68" s="155">
        <v>0</v>
      </c>
      <c r="K68" s="155">
        <v>0</v>
      </c>
      <c r="L68" s="155">
        <v>0</v>
      </c>
      <c r="M68" s="155">
        <v>0</v>
      </c>
      <c r="N68" s="155">
        <v>0</v>
      </c>
      <c r="O68" s="155">
        <v>0</v>
      </c>
      <c r="P68" s="155">
        <v>0</v>
      </c>
      <c r="Q68" s="155">
        <v>0</v>
      </c>
      <c r="R68" s="155">
        <v>0</v>
      </c>
      <c r="S68" s="155">
        <v>0</v>
      </c>
      <c r="T68" s="155">
        <v>0</v>
      </c>
      <c r="U68" s="155">
        <v>0</v>
      </c>
      <c r="V68" s="155">
        <v>0</v>
      </c>
    </row>
    <row r="69" spans="1:22" s="156" customFormat="1" ht="15" hidden="1" customHeight="1" x14ac:dyDescent="0.2">
      <c r="A69" s="164"/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  <c r="R69" s="155">
        <v>0</v>
      </c>
      <c r="S69" s="155">
        <v>0</v>
      </c>
      <c r="T69" s="155">
        <v>0</v>
      </c>
      <c r="U69" s="155">
        <v>0</v>
      </c>
      <c r="V69" s="155">
        <v>0</v>
      </c>
    </row>
    <row r="70" spans="1:22" s="156" customFormat="1" ht="15" hidden="1" customHeight="1" x14ac:dyDescent="0.2">
      <c r="A70" s="164"/>
      <c r="B70" s="155">
        <v>0</v>
      </c>
      <c r="C70" s="155">
        <v>0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55">
        <v>0</v>
      </c>
      <c r="Q70" s="155">
        <v>0</v>
      </c>
      <c r="R70" s="155">
        <v>0</v>
      </c>
      <c r="S70" s="155">
        <v>0</v>
      </c>
      <c r="T70" s="155">
        <v>0</v>
      </c>
      <c r="U70" s="155">
        <v>0</v>
      </c>
      <c r="V70" s="155">
        <v>0</v>
      </c>
    </row>
    <row r="71" spans="1:22" s="156" customFormat="1" ht="15" hidden="1" customHeight="1" x14ac:dyDescent="0.2">
      <c r="A71" s="164"/>
      <c r="B71" s="155">
        <v>0</v>
      </c>
      <c r="C71" s="155">
        <v>0</v>
      </c>
      <c r="D71" s="155">
        <v>0</v>
      </c>
      <c r="E71" s="155">
        <v>0</v>
      </c>
      <c r="F71" s="155">
        <v>0</v>
      </c>
      <c r="G71" s="155">
        <v>0</v>
      </c>
      <c r="H71" s="155">
        <v>0</v>
      </c>
      <c r="I71" s="155">
        <v>0</v>
      </c>
      <c r="J71" s="155">
        <v>0</v>
      </c>
      <c r="K71" s="155">
        <v>0</v>
      </c>
      <c r="L71" s="155">
        <v>0</v>
      </c>
      <c r="M71" s="155">
        <v>0</v>
      </c>
      <c r="N71" s="155">
        <v>0</v>
      </c>
      <c r="O71" s="155">
        <v>0</v>
      </c>
      <c r="P71" s="155">
        <v>0</v>
      </c>
      <c r="Q71" s="155">
        <v>0</v>
      </c>
      <c r="R71" s="155">
        <v>0</v>
      </c>
      <c r="S71" s="155">
        <v>0</v>
      </c>
      <c r="T71" s="155">
        <v>0</v>
      </c>
      <c r="U71" s="155">
        <v>0</v>
      </c>
      <c r="V71" s="155">
        <v>0</v>
      </c>
    </row>
    <row r="72" spans="1:22" s="156" customFormat="1" ht="15" hidden="1" customHeight="1" x14ac:dyDescent="0.2">
      <c r="A72" s="164"/>
      <c r="B72" s="155">
        <v>0</v>
      </c>
      <c r="C72" s="155">
        <v>0</v>
      </c>
      <c r="D72" s="155">
        <v>0</v>
      </c>
      <c r="E72" s="155">
        <v>0</v>
      </c>
      <c r="F72" s="155">
        <v>0</v>
      </c>
      <c r="G72" s="155">
        <v>0</v>
      </c>
      <c r="H72" s="155">
        <v>0</v>
      </c>
      <c r="I72" s="155">
        <v>0</v>
      </c>
      <c r="J72" s="155">
        <v>0</v>
      </c>
      <c r="K72" s="155">
        <v>0</v>
      </c>
      <c r="L72" s="155">
        <v>0</v>
      </c>
      <c r="M72" s="155">
        <v>0</v>
      </c>
      <c r="N72" s="155">
        <v>0</v>
      </c>
      <c r="O72" s="155">
        <v>0</v>
      </c>
      <c r="P72" s="155">
        <v>0</v>
      </c>
      <c r="Q72" s="155">
        <v>0</v>
      </c>
      <c r="R72" s="155">
        <v>0</v>
      </c>
      <c r="S72" s="155">
        <v>0</v>
      </c>
      <c r="T72" s="155">
        <v>0</v>
      </c>
      <c r="U72" s="155">
        <v>0</v>
      </c>
      <c r="V72" s="155">
        <v>0</v>
      </c>
    </row>
    <row r="73" spans="1:22" s="156" customFormat="1" ht="15" hidden="1" customHeight="1" x14ac:dyDescent="0.2">
      <c r="A73" s="164"/>
      <c r="B73" s="155">
        <v>0</v>
      </c>
      <c r="C73" s="155">
        <v>0</v>
      </c>
      <c r="D73" s="155">
        <v>0</v>
      </c>
      <c r="E73" s="155">
        <v>0</v>
      </c>
      <c r="F73" s="155">
        <v>0</v>
      </c>
      <c r="G73" s="155">
        <v>0</v>
      </c>
      <c r="H73" s="155">
        <v>0</v>
      </c>
      <c r="I73" s="155">
        <v>0</v>
      </c>
      <c r="J73" s="155">
        <v>0</v>
      </c>
      <c r="K73" s="155">
        <v>0</v>
      </c>
      <c r="L73" s="155">
        <v>0</v>
      </c>
      <c r="M73" s="155">
        <v>0</v>
      </c>
      <c r="N73" s="155">
        <v>0</v>
      </c>
      <c r="O73" s="155">
        <v>0</v>
      </c>
      <c r="P73" s="155">
        <v>0</v>
      </c>
      <c r="Q73" s="155">
        <v>0</v>
      </c>
      <c r="R73" s="155">
        <v>0</v>
      </c>
      <c r="S73" s="155">
        <v>0</v>
      </c>
      <c r="T73" s="155">
        <v>0</v>
      </c>
      <c r="U73" s="155">
        <v>0</v>
      </c>
      <c r="V73" s="155">
        <v>0</v>
      </c>
    </row>
    <row r="74" spans="1:22" s="156" customFormat="1" ht="15" hidden="1" customHeight="1" x14ac:dyDescent="0.2">
      <c r="A74" s="164"/>
      <c r="B74" s="155">
        <v>0</v>
      </c>
      <c r="C74" s="155">
        <v>0</v>
      </c>
      <c r="D74" s="155">
        <v>0</v>
      </c>
      <c r="E74" s="155">
        <v>0</v>
      </c>
      <c r="F74" s="155">
        <v>0</v>
      </c>
      <c r="G74" s="155">
        <v>0</v>
      </c>
      <c r="H74" s="155">
        <v>0</v>
      </c>
      <c r="I74" s="155">
        <v>0</v>
      </c>
      <c r="J74" s="155">
        <v>0</v>
      </c>
      <c r="K74" s="155">
        <v>0</v>
      </c>
      <c r="L74" s="155">
        <v>0</v>
      </c>
      <c r="M74" s="155">
        <v>0</v>
      </c>
      <c r="N74" s="155">
        <v>0</v>
      </c>
      <c r="O74" s="155">
        <v>0</v>
      </c>
      <c r="P74" s="155">
        <v>0</v>
      </c>
      <c r="Q74" s="155">
        <v>0</v>
      </c>
      <c r="R74" s="155">
        <v>0</v>
      </c>
      <c r="S74" s="155">
        <v>0</v>
      </c>
      <c r="T74" s="155">
        <v>0</v>
      </c>
      <c r="U74" s="155">
        <v>0</v>
      </c>
      <c r="V74" s="155">
        <v>0</v>
      </c>
    </row>
    <row r="75" spans="1:22" s="156" customFormat="1" ht="15" hidden="1" customHeight="1" x14ac:dyDescent="0.2">
      <c r="A75" s="164"/>
      <c r="B75" s="155">
        <v>0</v>
      </c>
      <c r="C75" s="155">
        <v>0</v>
      </c>
      <c r="D75" s="155">
        <v>0</v>
      </c>
      <c r="E75" s="155">
        <v>0</v>
      </c>
      <c r="F75" s="155">
        <v>0</v>
      </c>
      <c r="G75" s="155">
        <v>0</v>
      </c>
      <c r="H75" s="155">
        <v>0</v>
      </c>
      <c r="I75" s="155">
        <v>0</v>
      </c>
      <c r="J75" s="155">
        <v>0</v>
      </c>
      <c r="K75" s="155">
        <v>0</v>
      </c>
      <c r="L75" s="155">
        <v>0</v>
      </c>
      <c r="M75" s="155">
        <v>0</v>
      </c>
      <c r="N75" s="155">
        <v>0</v>
      </c>
      <c r="O75" s="155">
        <v>0</v>
      </c>
      <c r="P75" s="155">
        <v>0</v>
      </c>
      <c r="Q75" s="155">
        <v>0</v>
      </c>
      <c r="R75" s="155">
        <v>0</v>
      </c>
      <c r="S75" s="155">
        <v>0</v>
      </c>
      <c r="T75" s="155">
        <v>0</v>
      </c>
      <c r="U75" s="155">
        <v>0</v>
      </c>
      <c r="V75" s="155">
        <v>0</v>
      </c>
    </row>
    <row r="76" spans="1:22" s="156" customFormat="1" ht="15" hidden="1" customHeight="1" x14ac:dyDescent="0.2">
      <c r="A76" s="164"/>
      <c r="B76" s="155">
        <v>0</v>
      </c>
      <c r="C76" s="155">
        <v>0</v>
      </c>
      <c r="D76" s="155">
        <v>0</v>
      </c>
      <c r="E76" s="155">
        <v>0</v>
      </c>
      <c r="F76" s="155">
        <v>0</v>
      </c>
      <c r="G76" s="155">
        <v>0</v>
      </c>
      <c r="H76" s="155">
        <v>0</v>
      </c>
      <c r="I76" s="155">
        <v>0</v>
      </c>
      <c r="J76" s="155">
        <v>0</v>
      </c>
      <c r="K76" s="155">
        <v>0</v>
      </c>
      <c r="L76" s="155">
        <v>0</v>
      </c>
      <c r="M76" s="155">
        <v>0</v>
      </c>
      <c r="N76" s="155">
        <v>0</v>
      </c>
      <c r="O76" s="155">
        <v>0</v>
      </c>
      <c r="P76" s="155">
        <v>0</v>
      </c>
      <c r="Q76" s="155">
        <v>0</v>
      </c>
      <c r="R76" s="155">
        <v>0</v>
      </c>
      <c r="S76" s="155">
        <v>0</v>
      </c>
      <c r="T76" s="155">
        <v>0</v>
      </c>
      <c r="U76" s="155">
        <v>0</v>
      </c>
      <c r="V76" s="155">
        <v>0</v>
      </c>
    </row>
    <row r="77" spans="1:22" s="156" customFormat="1" ht="15" hidden="1" customHeight="1" x14ac:dyDescent="0.2">
      <c r="A77" s="164"/>
      <c r="B77" s="155">
        <v>0</v>
      </c>
      <c r="C77" s="155">
        <v>0</v>
      </c>
      <c r="D77" s="155">
        <v>0</v>
      </c>
      <c r="E77" s="155">
        <v>0</v>
      </c>
      <c r="F77" s="155">
        <v>0</v>
      </c>
      <c r="G77" s="155">
        <v>0</v>
      </c>
      <c r="H77" s="155">
        <v>0</v>
      </c>
      <c r="I77" s="155">
        <v>0</v>
      </c>
      <c r="J77" s="155">
        <v>0</v>
      </c>
      <c r="K77" s="155">
        <v>0</v>
      </c>
      <c r="L77" s="155">
        <v>0</v>
      </c>
      <c r="M77" s="155">
        <v>0</v>
      </c>
      <c r="N77" s="155">
        <v>0</v>
      </c>
      <c r="O77" s="155">
        <v>0</v>
      </c>
      <c r="P77" s="155">
        <v>0</v>
      </c>
      <c r="Q77" s="155">
        <v>0</v>
      </c>
      <c r="R77" s="155">
        <v>0</v>
      </c>
      <c r="S77" s="155">
        <v>0</v>
      </c>
      <c r="T77" s="155">
        <v>0</v>
      </c>
      <c r="U77" s="155">
        <v>0</v>
      </c>
      <c r="V77" s="155">
        <v>0</v>
      </c>
    </row>
    <row r="78" spans="1:22" s="156" customFormat="1" ht="15" hidden="1" customHeight="1" x14ac:dyDescent="0.2">
      <c r="A78" s="164"/>
      <c r="B78" s="155">
        <v>0</v>
      </c>
      <c r="C78" s="155">
        <v>0</v>
      </c>
      <c r="D78" s="155">
        <v>0</v>
      </c>
      <c r="E78" s="155">
        <v>0</v>
      </c>
      <c r="F78" s="155">
        <v>0</v>
      </c>
      <c r="G78" s="155">
        <v>0</v>
      </c>
      <c r="H78" s="155">
        <v>0</v>
      </c>
      <c r="I78" s="155">
        <v>0</v>
      </c>
      <c r="J78" s="155">
        <v>0</v>
      </c>
      <c r="K78" s="155">
        <v>0</v>
      </c>
      <c r="L78" s="155">
        <v>0</v>
      </c>
      <c r="M78" s="155">
        <v>0</v>
      </c>
      <c r="N78" s="155">
        <v>0</v>
      </c>
      <c r="O78" s="155">
        <v>0</v>
      </c>
      <c r="P78" s="155">
        <v>0</v>
      </c>
      <c r="Q78" s="155">
        <v>0</v>
      </c>
      <c r="R78" s="155">
        <v>0</v>
      </c>
      <c r="S78" s="155">
        <v>0</v>
      </c>
      <c r="T78" s="155">
        <v>0</v>
      </c>
      <c r="U78" s="155">
        <v>0</v>
      </c>
      <c r="V78" s="155">
        <v>0</v>
      </c>
    </row>
    <row r="79" spans="1:22" s="156" customFormat="1" ht="15" hidden="1" customHeight="1" x14ac:dyDescent="0.2">
      <c r="A79" s="164"/>
      <c r="B79" s="155">
        <v>0</v>
      </c>
      <c r="C79" s="155">
        <v>0</v>
      </c>
      <c r="D79" s="155">
        <v>0</v>
      </c>
      <c r="E79" s="155">
        <v>0</v>
      </c>
      <c r="F79" s="155">
        <v>0</v>
      </c>
      <c r="G79" s="155">
        <v>0</v>
      </c>
      <c r="H79" s="155">
        <v>0</v>
      </c>
      <c r="I79" s="155">
        <v>0</v>
      </c>
      <c r="J79" s="155">
        <v>0</v>
      </c>
      <c r="K79" s="155">
        <v>0</v>
      </c>
      <c r="L79" s="155">
        <v>0</v>
      </c>
      <c r="M79" s="155">
        <v>0</v>
      </c>
      <c r="N79" s="155">
        <v>0</v>
      </c>
      <c r="O79" s="155">
        <v>0</v>
      </c>
      <c r="P79" s="155">
        <v>0</v>
      </c>
      <c r="Q79" s="155">
        <v>0</v>
      </c>
      <c r="R79" s="155">
        <v>0</v>
      </c>
      <c r="S79" s="155">
        <v>0</v>
      </c>
      <c r="T79" s="155">
        <v>0</v>
      </c>
      <c r="U79" s="155">
        <v>0</v>
      </c>
      <c r="V79" s="155">
        <v>0</v>
      </c>
    </row>
    <row r="80" spans="1:22" s="156" customFormat="1" ht="15" hidden="1" customHeight="1" x14ac:dyDescent="0.2">
      <c r="A80" s="164"/>
      <c r="B80" s="155">
        <v>0</v>
      </c>
      <c r="C80" s="155">
        <v>0</v>
      </c>
      <c r="D80" s="155">
        <v>0</v>
      </c>
      <c r="E80" s="155">
        <v>0</v>
      </c>
      <c r="F80" s="155">
        <v>0</v>
      </c>
      <c r="G80" s="155">
        <v>0</v>
      </c>
      <c r="H80" s="155">
        <v>0</v>
      </c>
      <c r="I80" s="155">
        <v>0</v>
      </c>
      <c r="J80" s="155">
        <v>0</v>
      </c>
      <c r="K80" s="155">
        <v>0</v>
      </c>
      <c r="L80" s="155">
        <v>0</v>
      </c>
      <c r="M80" s="155">
        <v>0</v>
      </c>
      <c r="N80" s="155">
        <v>0</v>
      </c>
      <c r="O80" s="155">
        <v>0</v>
      </c>
      <c r="P80" s="155">
        <v>0</v>
      </c>
      <c r="Q80" s="155">
        <v>0</v>
      </c>
      <c r="R80" s="155">
        <v>0</v>
      </c>
      <c r="S80" s="155">
        <v>0</v>
      </c>
      <c r="T80" s="155">
        <v>0</v>
      </c>
      <c r="U80" s="155">
        <v>0</v>
      </c>
      <c r="V80" s="155">
        <v>0</v>
      </c>
    </row>
    <row r="81" spans="1:22" s="156" customFormat="1" ht="15" hidden="1" customHeight="1" x14ac:dyDescent="0.2">
      <c r="A81" s="164"/>
      <c r="B81" s="155">
        <v>0</v>
      </c>
      <c r="C81" s="155">
        <v>0</v>
      </c>
      <c r="D81" s="155">
        <v>0</v>
      </c>
      <c r="E81" s="155">
        <v>0</v>
      </c>
      <c r="F81" s="155">
        <v>0</v>
      </c>
      <c r="G81" s="155">
        <v>0</v>
      </c>
      <c r="H81" s="155">
        <v>0</v>
      </c>
      <c r="I81" s="155">
        <v>0</v>
      </c>
      <c r="J81" s="155">
        <v>0</v>
      </c>
      <c r="K81" s="155">
        <v>0</v>
      </c>
      <c r="L81" s="155">
        <v>0</v>
      </c>
      <c r="M81" s="155">
        <v>0</v>
      </c>
      <c r="N81" s="155">
        <v>0</v>
      </c>
      <c r="O81" s="155">
        <v>0</v>
      </c>
      <c r="P81" s="155">
        <v>0</v>
      </c>
      <c r="Q81" s="155">
        <v>0</v>
      </c>
      <c r="R81" s="155">
        <v>0</v>
      </c>
      <c r="S81" s="155">
        <v>0</v>
      </c>
      <c r="T81" s="155">
        <v>0</v>
      </c>
      <c r="U81" s="155">
        <v>0</v>
      </c>
      <c r="V81" s="155">
        <v>0</v>
      </c>
    </row>
    <row r="82" spans="1:22" s="156" customFormat="1" ht="15" hidden="1" customHeight="1" x14ac:dyDescent="0.2">
      <c r="A82" s="164"/>
      <c r="B82" s="155">
        <v>0</v>
      </c>
      <c r="C82" s="155">
        <v>0</v>
      </c>
      <c r="D82" s="155">
        <v>0</v>
      </c>
      <c r="E82" s="155">
        <v>0</v>
      </c>
      <c r="F82" s="155">
        <v>0</v>
      </c>
      <c r="G82" s="155">
        <v>0</v>
      </c>
      <c r="H82" s="155">
        <v>0</v>
      </c>
      <c r="I82" s="155">
        <v>0</v>
      </c>
      <c r="J82" s="155">
        <v>0</v>
      </c>
      <c r="K82" s="155">
        <v>0</v>
      </c>
      <c r="L82" s="155">
        <v>0</v>
      </c>
      <c r="M82" s="155">
        <v>0</v>
      </c>
      <c r="N82" s="155">
        <v>0</v>
      </c>
      <c r="O82" s="155">
        <v>0</v>
      </c>
      <c r="P82" s="155">
        <v>0</v>
      </c>
      <c r="Q82" s="155">
        <v>0</v>
      </c>
      <c r="R82" s="155">
        <v>0</v>
      </c>
      <c r="S82" s="155">
        <v>0</v>
      </c>
      <c r="T82" s="155">
        <v>0</v>
      </c>
      <c r="U82" s="155">
        <v>0</v>
      </c>
      <c r="V82" s="155">
        <v>0</v>
      </c>
    </row>
    <row r="83" spans="1:22" s="156" customFormat="1" ht="15" hidden="1" customHeight="1" x14ac:dyDescent="0.2">
      <c r="A83" s="164"/>
      <c r="B83" s="155">
        <v>0</v>
      </c>
      <c r="C83" s="155">
        <v>0</v>
      </c>
      <c r="D83" s="155">
        <v>0</v>
      </c>
      <c r="E83" s="155">
        <v>0</v>
      </c>
      <c r="F83" s="155">
        <v>0</v>
      </c>
      <c r="G83" s="155">
        <v>0</v>
      </c>
      <c r="H83" s="155">
        <v>0</v>
      </c>
      <c r="I83" s="155">
        <v>0</v>
      </c>
      <c r="J83" s="155">
        <v>0</v>
      </c>
      <c r="K83" s="155">
        <v>0</v>
      </c>
      <c r="L83" s="155">
        <v>0</v>
      </c>
      <c r="M83" s="155">
        <v>0</v>
      </c>
      <c r="N83" s="155">
        <v>0</v>
      </c>
      <c r="O83" s="155">
        <v>0</v>
      </c>
      <c r="P83" s="155">
        <v>0</v>
      </c>
      <c r="Q83" s="155">
        <v>0</v>
      </c>
      <c r="R83" s="155">
        <v>0</v>
      </c>
      <c r="S83" s="155">
        <v>0</v>
      </c>
      <c r="T83" s="155">
        <v>0</v>
      </c>
      <c r="U83" s="155">
        <v>0</v>
      </c>
      <c r="V83" s="155">
        <v>0</v>
      </c>
    </row>
    <row r="84" spans="1:22" s="156" customFormat="1" ht="15" hidden="1" customHeight="1" x14ac:dyDescent="0.2">
      <c r="A84" s="164"/>
      <c r="B84" s="155">
        <v>0</v>
      </c>
      <c r="C84" s="155">
        <v>0</v>
      </c>
      <c r="D84" s="155">
        <v>0</v>
      </c>
      <c r="E84" s="155">
        <v>0</v>
      </c>
      <c r="F84" s="155">
        <v>0</v>
      </c>
      <c r="G84" s="155">
        <v>0</v>
      </c>
      <c r="H84" s="155">
        <v>0</v>
      </c>
      <c r="I84" s="155">
        <v>0</v>
      </c>
      <c r="J84" s="155">
        <v>0</v>
      </c>
      <c r="K84" s="155">
        <v>0</v>
      </c>
      <c r="L84" s="155">
        <v>0</v>
      </c>
      <c r="M84" s="155">
        <v>0</v>
      </c>
      <c r="N84" s="155">
        <v>0</v>
      </c>
      <c r="O84" s="155">
        <v>0</v>
      </c>
      <c r="P84" s="155">
        <v>0</v>
      </c>
      <c r="Q84" s="155">
        <v>0</v>
      </c>
      <c r="R84" s="155">
        <v>0</v>
      </c>
      <c r="S84" s="155">
        <v>0</v>
      </c>
      <c r="T84" s="155">
        <v>0</v>
      </c>
      <c r="U84" s="155">
        <v>0</v>
      </c>
      <c r="V84" s="155">
        <v>0</v>
      </c>
    </row>
    <row r="85" spans="1:22" s="156" customFormat="1" ht="15" hidden="1" customHeight="1" x14ac:dyDescent="0.2">
      <c r="A85" s="164"/>
      <c r="B85" s="155">
        <v>0</v>
      </c>
      <c r="C85" s="155">
        <v>0</v>
      </c>
      <c r="D85" s="155">
        <v>0</v>
      </c>
      <c r="E85" s="155">
        <v>0</v>
      </c>
      <c r="F85" s="155">
        <v>0</v>
      </c>
      <c r="G85" s="155">
        <v>0</v>
      </c>
      <c r="H85" s="155">
        <v>0</v>
      </c>
      <c r="I85" s="155">
        <v>0</v>
      </c>
      <c r="J85" s="155">
        <v>0</v>
      </c>
      <c r="K85" s="155">
        <v>0</v>
      </c>
      <c r="L85" s="155">
        <v>0</v>
      </c>
      <c r="M85" s="155">
        <v>0</v>
      </c>
      <c r="N85" s="155">
        <v>0</v>
      </c>
      <c r="O85" s="155">
        <v>0</v>
      </c>
      <c r="P85" s="155">
        <v>0</v>
      </c>
      <c r="Q85" s="155">
        <v>0</v>
      </c>
      <c r="R85" s="155">
        <v>0</v>
      </c>
      <c r="S85" s="155">
        <v>0</v>
      </c>
      <c r="T85" s="155">
        <v>0</v>
      </c>
      <c r="U85" s="155">
        <v>0</v>
      </c>
      <c r="V85" s="155">
        <v>0</v>
      </c>
    </row>
    <row r="86" spans="1:22" s="156" customFormat="1" ht="15" hidden="1" customHeight="1" x14ac:dyDescent="0.2">
      <c r="A86" s="164"/>
      <c r="B86" s="155">
        <v>0</v>
      </c>
      <c r="C86" s="155">
        <v>0</v>
      </c>
      <c r="D86" s="155">
        <v>0</v>
      </c>
      <c r="E86" s="155">
        <v>0</v>
      </c>
      <c r="F86" s="155">
        <v>0</v>
      </c>
      <c r="G86" s="155">
        <v>0</v>
      </c>
      <c r="H86" s="155">
        <v>0</v>
      </c>
      <c r="I86" s="155">
        <v>0</v>
      </c>
      <c r="J86" s="155">
        <v>0</v>
      </c>
      <c r="K86" s="155">
        <v>0</v>
      </c>
      <c r="L86" s="155">
        <v>0</v>
      </c>
      <c r="M86" s="155">
        <v>0</v>
      </c>
      <c r="N86" s="155">
        <v>0</v>
      </c>
      <c r="O86" s="155">
        <v>0</v>
      </c>
      <c r="P86" s="155">
        <v>0</v>
      </c>
      <c r="Q86" s="155">
        <v>0</v>
      </c>
      <c r="R86" s="155">
        <v>0</v>
      </c>
      <c r="S86" s="155">
        <v>0</v>
      </c>
      <c r="T86" s="155">
        <v>0</v>
      </c>
      <c r="U86" s="155">
        <v>0</v>
      </c>
      <c r="V86" s="155">
        <v>0</v>
      </c>
    </row>
    <row r="87" spans="1:22" s="156" customFormat="1" ht="15" hidden="1" customHeight="1" x14ac:dyDescent="0.2">
      <c r="A87" s="164"/>
      <c r="B87" s="155">
        <v>0</v>
      </c>
      <c r="C87" s="155">
        <v>0</v>
      </c>
      <c r="D87" s="155">
        <v>0</v>
      </c>
      <c r="E87" s="155">
        <v>0</v>
      </c>
      <c r="F87" s="155">
        <v>0</v>
      </c>
      <c r="G87" s="155">
        <v>0</v>
      </c>
      <c r="H87" s="155">
        <v>0</v>
      </c>
      <c r="I87" s="155">
        <v>0</v>
      </c>
      <c r="J87" s="155">
        <v>0</v>
      </c>
      <c r="K87" s="155">
        <v>0</v>
      </c>
      <c r="L87" s="155">
        <v>0</v>
      </c>
      <c r="M87" s="155">
        <v>0</v>
      </c>
      <c r="N87" s="155">
        <v>0</v>
      </c>
      <c r="O87" s="155">
        <v>0</v>
      </c>
      <c r="P87" s="155">
        <v>0</v>
      </c>
      <c r="Q87" s="155">
        <v>0</v>
      </c>
      <c r="R87" s="155">
        <v>0</v>
      </c>
      <c r="S87" s="155">
        <v>0</v>
      </c>
      <c r="T87" s="155">
        <v>0</v>
      </c>
      <c r="U87" s="155">
        <v>0</v>
      </c>
      <c r="V87" s="155">
        <v>0</v>
      </c>
    </row>
    <row r="88" spans="1:22" s="156" customFormat="1" ht="15" hidden="1" customHeight="1" x14ac:dyDescent="0.2">
      <c r="A88" s="164"/>
      <c r="B88" s="155">
        <v>0</v>
      </c>
      <c r="C88" s="155">
        <v>0</v>
      </c>
      <c r="D88" s="155">
        <v>0</v>
      </c>
      <c r="E88" s="155">
        <v>0</v>
      </c>
      <c r="F88" s="155">
        <v>0</v>
      </c>
      <c r="G88" s="155">
        <v>0</v>
      </c>
      <c r="H88" s="155">
        <v>0</v>
      </c>
      <c r="I88" s="155">
        <v>0</v>
      </c>
      <c r="J88" s="155">
        <v>0</v>
      </c>
      <c r="K88" s="155">
        <v>0</v>
      </c>
      <c r="L88" s="155">
        <v>0</v>
      </c>
      <c r="M88" s="155">
        <v>0</v>
      </c>
      <c r="N88" s="155">
        <v>0</v>
      </c>
      <c r="O88" s="155">
        <v>0</v>
      </c>
      <c r="P88" s="155">
        <v>0</v>
      </c>
      <c r="Q88" s="155">
        <v>0</v>
      </c>
      <c r="R88" s="155">
        <v>0</v>
      </c>
      <c r="S88" s="155">
        <v>0</v>
      </c>
      <c r="T88" s="155">
        <v>0</v>
      </c>
      <c r="U88" s="155">
        <v>0</v>
      </c>
      <c r="V88" s="155">
        <v>0</v>
      </c>
    </row>
    <row r="89" spans="1:22" s="156" customFormat="1" ht="15" hidden="1" customHeight="1" x14ac:dyDescent="0.2">
      <c r="A89" s="164"/>
      <c r="B89" s="155">
        <v>0</v>
      </c>
      <c r="C89" s="155">
        <v>0</v>
      </c>
      <c r="D89" s="155">
        <v>0</v>
      </c>
      <c r="E89" s="155">
        <v>0</v>
      </c>
      <c r="F89" s="155">
        <v>0</v>
      </c>
      <c r="G89" s="155">
        <v>0</v>
      </c>
      <c r="H89" s="155">
        <v>0</v>
      </c>
      <c r="I89" s="155">
        <v>0</v>
      </c>
      <c r="J89" s="155">
        <v>0</v>
      </c>
      <c r="K89" s="155">
        <v>0</v>
      </c>
      <c r="L89" s="155">
        <v>0</v>
      </c>
      <c r="M89" s="155">
        <v>0</v>
      </c>
      <c r="N89" s="155">
        <v>0</v>
      </c>
      <c r="O89" s="155">
        <v>0</v>
      </c>
      <c r="P89" s="155">
        <v>0</v>
      </c>
      <c r="Q89" s="155">
        <v>0</v>
      </c>
      <c r="R89" s="155">
        <v>0</v>
      </c>
      <c r="S89" s="155">
        <v>0</v>
      </c>
      <c r="T89" s="155">
        <v>0</v>
      </c>
      <c r="U89" s="155">
        <v>0</v>
      </c>
      <c r="V89" s="155">
        <v>0</v>
      </c>
    </row>
    <row r="90" spans="1:22" s="156" customFormat="1" ht="15" hidden="1" customHeight="1" x14ac:dyDescent="0.2">
      <c r="A90" s="164"/>
      <c r="B90" s="155">
        <v>0</v>
      </c>
      <c r="C90" s="155">
        <v>0</v>
      </c>
      <c r="D90" s="155">
        <v>0</v>
      </c>
      <c r="E90" s="155">
        <v>0</v>
      </c>
      <c r="F90" s="155">
        <v>0</v>
      </c>
      <c r="G90" s="155">
        <v>0</v>
      </c>
      <c r="H90" s="155">
        <v>0</v>
      </c>
      <c r="I90" s="155">
        <v>0</v>
      </c>
      <c r="J90" s="155">
        <v>0</v>
      </c>
      <c r="K90" s="155">
        <v>0</v>
      </c>
      <c r="L90" s="155">
        <v>0</v>
      </c>
      <c r="M90" s="155">
        <v>0</v>
      </c>
      <c r="N90" s="155">
        <v>0</v>
      </c>
      <c r="O90" s="155">
        <v>0</v>
      </c>
      <c r="P90" s="155">
        <v>0</v>
      </c>
      <c r="Q90" s="155">
        <v>0</v>
      </c>
      <c r="R90" s="155">
        <v>0</v>
      </c>
      <c r="S90" s="155">
        <v>0</v>
      </c>
      <c r="T90" s="155">
        <v>0</v>
      </c>
      <c r="U90" s="155">
        <v>0</v>
      </c>
      <c r="V90" s="155">
        <v>0</v>
      </c>
    </row>
    <row r="91" spans="1:22" s="156" customFormat="1" ht="15" hidden="1" customHeight="1" x14ac:dyDescent="0.2">
      <c r="A91" s="164"/>
      <c r="B91" s="155">
        <v>0</v>
      </c>
      <c r="C91" s="155">
        <v>0</v>
      </c>
      <c r="D91" s="155">
        <v>0</v>
      </c>
      <c r="E91" s="155">
        <v>0</v>
      </c>
      <c r="F91" s="155">
        <v>0</v>
      </c>
      <c r="G91" s="155">
        <v>0</v>
      </c>
      <c r="H91" s="155">
        <v>0</v>
      </c>
      <c r="I91" s="155">
        <v>0</v>
      </c>
      <c r="J91" s="155">
        <v>0</v>
      </c>
      <c r="K91" s="155">
        <v>0</v>
      </c>
      <c r="L91" s="155">
        <v>0</v>
      </c>
      <c r="M91" s="155">
        <v>0</v>
      </c>
      <c r="N91" s="155">
        <v>0</v>
      </c>
      <c r="O91" s="155">
        <v>0</v>
      </c>
      <c r="P91" s="155">
        <v>0</v>
      </c>
      <c r="Q91" s="155">
        <v>0</v>
      </c>
      <c r="R91" s="155">
        <v>0</v>
      </c>
      <c r="S91" s="155">
        <v>0</v>
      </c>
      <c r="T91" s="155">
        <v>0</v>
      </c>
      <c r="U91" s="155">
        <v>0</v>
      </c>
      <c r="V91" s="155">
        <v>0</v>
      </c>
    </row>
    <row r="92" spans="1:22" s="156" customFormat="1" ht="15" hidden="1" customHeight="1" x14ac:dyDescent="0.2">
      <c r="A92" s="164"/>
      <c r="B92" s="155">
        <v>0</v>
      </c>
      <c r="C92" s="155">
        <v>0</v>
      </c>
      <c r="D92" s="155">
        <v>0</v>
      </c>
      <c r="E92" s="155">
        <v>0</v>
      </c>
      <c r="F92" s="155">
        <v>0</v>
      </c>
      <c r="G92" s="155">
        <v>0</v>
      </c>
      <c r="H92" s="155">
        <v>0</v>
      </c>
      <c r="I92" s="155">
        <v>0</v>
      </c>
      <c r="J92" s="155">
        <v>0</v>
      </c>
      <c r="K92" s="155">
        <v>0</v>
      </c>
      <c r="L92" s="155">
        <v>0</v>
      </c>
      <c r="M92" s="155">
        <v>0</v>
      </c>
      <c r="N92" s="155">
        <v>0</v>
      </c>
      <c r="O92" s="155">
        <v>0</v>
      </c>
      <c r="P92" s="155">
        <v>0</v>
      </c>
      <c r="Q92" s="155">
        <v>0</v>
      </c>
      <c r="R92" s="155">
        <v>0</v>
      </c>
      <c r="S92" s="155">
        <v>0</v>
      </c>
      <c r="T92" s="155">
        <v>0</v>
      </c>
      <c r="U92" s="155">
        <v>0</v>
      </c>
      <c r="V92" s="155">
        <v>0</v>
      </c>
    </row>
    <row r="93" spans="1:22" s="156" customFormat="1" ht="15" hidden="1" customHeight="1" x14ac:dyDescent="0.2">
      <c r="A93" s="164"/>
      <c r="B93" s="155">
        <v>0</v>
      </c>
      <c r="C93" s="155">
        <v>0</v>
      </c>
      <c r="D93" s="155">
        <v>0</v>
      </c>
      <c r="E93" s="155">
        <v>0</v>
      </c>
      <c r="F93" s="155">
        <v>0</v>
      </c>
      <c r="G93" s="155">
        <v>0</v>
      </c>
      <c r="H93" s="155">
        <v>0</v>
      </c>
      <c r="I93" s="155">
        <v>0</v>
      </c>
      <c r="J93" s="155">
        <v>0</v>
      </c>
      <c r="K93" s="155">
        <v>0</v>
      </c>
      <c r="L93" s="155">
        <v>0</v>
      </c>
      <c r="M93" s="155">
        <v>0</v>
      </c>
      <c r="N93" s="155">
        <v>0</v>
      </c>
      <c r="O93" s="155">
        <v>0</v>
      </c>
      <c r="P93" s="155">
        <v>0</v>
      </c>
      <c r="Q93" s="155">
        <v>0</v>
      </c>
      <c r="R93" s="155">
        <v>0</v>
      </c>
      <c r="S93" s="155">
        <v>0</v>
      </c>
      <c r="T93" s="155">
        <v>0</v>
      </c>
      <c r="U93" s="155">
        <v>0</v>
      </c>
      <c r="V93" s="155">
        <v>0</v>
      </c>
    </row>
    <row r="94" spans="1:22" s="156" customFormat="1" ht="15" hidden="1" customHeight="1" x14ac:dyDescent="0.2">
      <c r="A94" s="164"/>
      <c r="B94" s="155">
        <v>0</v>
      </c>
      <c r="C94" s="155">
        <v>0</v>
      </c>
      <c r="D94" s="155">
        <v>0</v>
      </c>
      <c r="E94" s="155">
        <v>0</v>
      </c>
      <c r="F94" s="155">
        <v>0</v>
      </c>
      <c r="G94" s="155">
        <v>0</v>
      </c>
      <c r="H94" s="155">
        <v>0</v>
      </c>
      <c r="I94" s="155">
        <v>0</v>
      </c>
      <c r="J94" s="155">
        <v>0</v>
      </c>
      <c r="K94" s="155">
        <v>0</v>
      </c>
      <c r="L94" s="155">
        <v>0</v>
      </c>
      <c r="M94" s="155">
        <v>0</v>
      </c>
      <c r="N94" s="155">
        <v>0</v>
      </c>
      <c r="O94" s="155">
        <v>0</v>
      </c>
      <c r="P94" s="155">
        <v>0</v>
      </c>
      <c r="Q94" s="155">
        <v>0</v>
      </c>
      <c r="R94" s="155">
        <v>0</v>
      </c>
      <c r="S94" s="155">
        <v>0</v>
      </c>
      <c r="T94" s="155">
        <v>0</v>
      </c>
      <c r="U94" s="155">
        <v>0</v>
      </c>
      <c r="V94" s="155">
        <v>0</v>
      </c>
    </row>
    <row r="95" spans="1:22" s="156" customFormat="1" ht="15" hidden="1" customHeight="1" x14ac:dyDescent="0.2">
      <c r="A95" s="164"/>
      <c r="B95" s="155">
        <v>0</v>
      </c>
      <c r="C95" s="155">
        <v>0</v>
      </c>
      <c r="D95" s="155">
        <v>0</v>
      </c>
      <c r="E95" s="155">
        <v>0</v>
      </c>
      <c r="F95" s="155">
        <v>0</v>
      </c>
      <c r="G95" s="155">
        <v>0</v>
      </c>
      <c r="H95" s="155">
        <v>0</v>
      </c>
      <c r="I95" s="155">
        <v>0</v>
      </c>
      <c r="J95" s="155">
        <v>0</v>
      </c>
      <c r="K95" s="155">
        <v>0</v>
      </c>
      <c r="L95" s="155">
        <v>0</v>
      </c>
      <c r="M95" s="155">
        <v>0</v>
      </c>
      <c r="N95" s="155">
        <v>0</v>
      </c>
      <c r="O95" s="155">
        <v>0</v>
      </c>
      <c r="P95" s="155">
        <v>0</v>
      </c>
      <c r="Q95" s="155">
        <v>0</v>
      </c>
      <c r="R95" s="155">
        <v>0</v>
      </c>
      <c r="S95" s="155">
        <v>0</v>
      </c>
      <c r="T95" s="155">
        <v>0</v>
      </c>
      <c r="U95" s="155">
        <v>0</v>
      </c>
      <c r="V95" s="155">
        <v>0</v>
      </c>
    </row>
    <row r="96" spans="1:22" s="156" customFormat="1" ht="15" hidden="1" customHeight="1" x14ac:dyDescent="0.2">
      <c r="A96" s="164"/>
      <c r="B96" s="155">
        <v>0</v>
      </c>
      <c r="C96" s="155">
        <v>0</v>
      </c>
      <c r="D96" s="155">
        <v>0</v>
      </c>
      <c r="E96" s="155">
        <v>0</v>
      </c>
      <c r="F96" s="155">
        <v>0</v>
      </c>
      <c r="G96" s="155">
        <v>0</v>
      </c>
      <c r="H96" s="155">
        <v>0</v>
      </c>
      <c r="I96" s="155">
        <v>0</v>
      </c>
      <c r="J96" s="155">
        <v>0</v>
      </c>
      <c r="K96" s="155">
        <v>0</v>
      </c>
      <c r="L96" s="155">
        <v>0</v>
      </c>
      <c r="M96" s="155">
        <v>0</v>
      </c>
      <c r="N96" s="155">
        <v>0</v>
      </c>
      <c r="O96" s="155">
        <v>0</v>
      </c>
      <c r="P96" s="155">
        <v>0</v>
      </c>
      <c r="Q96" s="155">
        <v>0</v>
      </c>
      <c r="R96" s="155">
        <v>0</v>
      </c>
      <c r="S96" s="155">
        <v>0</v>
      </c>
      <c r="T96" s="155">
        <v>0</v>
      </c>
      <c r="U96" s="155">
        <v>0</v>
      </c>
      <c r="V96" s="155">
        <v>0</v>
      </c>
    </row>
    <row r="97" spans="1:22" s="156" customFormat="1" ht="15" hidden="1" customHeight="1" x14ac:dyDescent="0.2">
      <c r="A97" s="164"/>
      <c r="B97" s="155">
        <v>0</v>
      </c>
      <c r="C97" s="155">
        <v>0</v>
      </c>
      <c r="D97" s="155">
        <v>0</v>
      </c>
      <c r="E97" s="155">
        <v>0</v>
      </c>
      <c r="F97" s="155">
        <v>0</v>
      </c>
      <c r="G97" s="155">
        <v>0</v>
      </c>
      <c r="H97" s="155">
        <v>0</v>
      </c>
      <c r="I97" s="155">
        <v>0</v>
      </c>
      <c r="J97" s="155">
        <v>0</v>
      </c>
      <c r="K97" s="155">
        <v>0</v>
      </c>
      <c r="L97" s="155">
        <v>0</v>
      </c>
      <c r="M97" s="155">
        <v>0</v>
      </c>
      <c r="N97" s="155">
        <v>0</v>
      </c>
      <c r="O97" s="155">
        <v>0</v>
      </c>
      <c r="P97" s="155">
        <v>0</v>
      </c>
      <c r="Q97" s="155">
        <v>0</v>
      </c>
      <c r="R97" s="155">
        <v>0</v>
      </c>
      <c r="S97" s="155">
        <v>0</v>
      </c>
      <c r="T97" s="155">
        <v>0</v>
      </c>
      <c r="U97" s="155">
        <v>0</v>
      </c>
      <c r="V97" s="155">
        <v>0</v>
      </c>
    </row>
    <row r="98" spans="1:22" s="156" customFormat="1" ht="15" hidden="1" customHeight="1" x14ac:dyDescent="0.2">
      <c r="A98" s="164"/>
      <c r="B98" s="155">
        <v>0</v>
      </c>
      <c r="C98" s="155">
        <v>0</v>
      </c>
      <c r="D98" s="155">
        <v>0</v>
      </c>
      <c r="E98" s="155">
        <v>0</v>
      </c>
      <c r="F98" s="155">
        <v>0</v>
      </c>
      <c r="G98" s="155">
        <v>0</v>
      </c>
      <c r="H98" s="155">
        <v>0</v>
      </c>
      <c r="I98" s="155">
        <v>0</v>
      </c>
      <c r="J98" s="155">
        <v>0</v>
      </c>
      <c r="K98" s="155">
        <v>0</v>
      </c>
      <c r="L98" s="155">
        <v>0</v>
      </c>
      <c r="M98" s="155">
        <v>0</v>
      </c>
      <c r="N98" s="155">
        <v>0</v>
      </c>
      <c r="O98" s="155">
        <v>0</v>
      </c>
      <c r="P98" s="155">
        <v>0</v>
      </c>
      <c r="Q98" s="155">
        <v>0</v>
      </c>
      <c r="R98" s="155">
        <v>0</v>
      </c>
      <c r="S98" s="155">
        <v>0</v>
      </c>
      <c r="T98" s="155">
        <v>0</v>
      </c>
      <c r="U98" s="155">
        <v>0</v>
      </c>
      <c r="V98" s="155">
        <v>0</v>
      </c>
    </row>
    <row r="99" spans="1:22" s="156" customFormat="1" ht="15" hidden="1" customHeight="1" x14ac:dyDescent="0.2">
      <c r="A99" s="164"/>
      <c r="B99" s="155">
        <v>0</v>
      </c>
      <c r="C99" s="155">
        <v>0</v>
      </c>
      <c r="D99" s="155">
        <v>0</v>
      </c>
      <c r="E99" s="155">
        <v>0</v>
      </c>
      <c r="F99" s="155">
        <v>0</v>
      </c>
      <c r="G99" s="155">
        <v>0</v>
      </c>
      <c r="H99" s="155">
        <v>0</v>
      </c>
      <c r="I99" s="155">
        <v>0</v>
      </c>
      <c r="J99" s="155">
        <v>0</v>
      </c>
      <c r="K99" s="155">
        <v>0</v>
      </c>
      <c r="L99" s="155">
        <v>0</v>
      </c>
      <c r="M99" s="155">
        <v>0</v>
      </c>
      <c r="N99" s="155">
        <v>0</v>
      </c>
      <c r="O99" s="155">
        <v>0</v>
      </c>
      <c r="P99" s="155">
        <v>0</v>
      </c>
      <c r="Q99" s="155">
        <v>0</v>
      </c>
      <c r="R99" s="155">
        <v>0</v>
      </c>
      <c r="S99" s="155">
        <v>0</v>
      </c>
      <c r="T99" s="155">
        <v>0</v>
      </c>
      <c r="U99" s="155">
        <v>0</v>
      </c>
      <c r="V99" s="155">
        <v>0</v>
      </c>
    </row>
    <row r="100" spans="1:22" ht="6.75" customHeight="1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</row>
    <row r="101" spans="1:22" x14ac:dyDescent="0.2">
      <c r="A101" s="271" t="s">
        <v>1088</v>
      </c>
      <c r="B101" s="165"/>
      <c r="C101" s="166"/>
      <c r="D101" s="166"/>
      <c r="E101" s="166"/>
      <c r="F101" s="166"/>
      <c r="G101" s="166"/>
      <c r="H101" s="166"/>
      <c r="I101" s="166"/>
      <c r="J101" s="166"/>
      <c r="K101" s="166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</row>
    <row r="102" spans="1:22" x14ac:dyDescent="0.2">
      <c r="A102" s="290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</row>
    <row r="103" spans="1:22" x14ac:dyDescent="0.2">
      <c r="A103" s="167" t="s">
        <v>2081</v>
      </c>
      <c r="B103" s="167" t="s">
        <v>2082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</row>
    <row r="104" spans="1:22" x14ac:dyDescent="0.2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</row>
    <row r="105" spans="1:2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</row>
    <row r="106" spans="1:22" x14ac:dyDescent="0.2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</row>
    <row r="107" spans="1:22" x14ac:dyDescent="0.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</row>
    <row r="108" spans="1:22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</row>
  </sheetData>
  <mergeCells count="4">
    <mergeCell ref="A1:V1"/>
    <mergeCell ref="A2:V2"/>
    <mergeCell ref="A3:V3"/>
    <mergeCell ref="B5:T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105"/>
  <sheetViews>
    <sheetView topLeftCell="A26" workbookViewId="0">
      <selection activeCell="A62" sqref="A62:H62"/>
    </sheetView>
  </sheetViews>
  <sheetFormatPr baseColWidth="10" defaultColWidth="9.140625" defaultRowHeight="12.75" zeroHeight="1" x14ac:dyDescent="0.2"/>
  <cols>
    <col min="1" max="1" width="48" style="152" customWidth="1"/>
    <col min="2" max="4" width="13.85546875" style="152" bestFit="1" customWidth="1"/>
    <col min="5" max="5" width="15.5703125" style="152" bestFit="1" customWidth="1"/>
    <col min="6" max="6" width="12.7109375" style="152" bestFit="1" customWidth="1"/>
    <col min="7" max="8" width="13.85546875" style="152" bestFit="1" customWidth="1"/>
    <col min="9" max="9" width="15.5703125" style="152" bestFit="1" customWidth="1"/>
    <col min="10" max="11" width="12.7109375" style="152" bestFit="1" customWidth="1"/>
    <col min="12" max="12" width="15.5703125" style="152" bestFit="1" customWidth="1"/>
    <col min="13" max="13" width="12.7109375" style="152" bestFit="1" customWidth="1"/>
    <col min="14" max="14" width="15.5703125" style="152" bestFit="1" customWidth="1"/>
    <col min="15" max="15" width="15.5703125" style="152" customWidth="1"/>
    <col min="16" max="16" width="13.85546875" style="152" bestFit="1" customWidth="1"/>
    <col min="17" max="18" width="12.7109375" style="152" bestFit="1" customWidth="1"/>
    <col min="19" max="19" width="14.5703125" style="152" customWidth="1"/>
    <col min="20" max="20" width="13.85546875" style="152" bestFit="1" customWidth="1"/>
    <col min="21" max="257" width="11.42578125" style="152" customWidth="1"/>
    <col min="258" max="258" width="37.7109375" style="152" customWidth="1"/>
    <col min="259" max="513" width="11.42578125" style="152" customWidth="1"/>
    <col min="514" max="514" width="37.7109375" style="152" customWidth="1"/>
    <col min="515" max="769" width="11.42578125" style="152" customWidth="1"/>
    <col min="770" max="770" width="37.7109375" style="152" customWidth="1"/>
    <col min="771" max="1025" width="11.42578125" style="152" customWidth="1"/>
    <col min="1026" max="1026" width="37.7109375" style="152" customWidth="1"/>
    <col min="1027" max="1281" width="11.42578125" style="152" customWidth="1"/>
    <col min="1282" max="1282" width="37.7109375" style="152" customWidth="1"/>
    <col min="1283" max="1537" width="11.42578125" style="152" customWidth="1"/>
    <col min="1538" max="1538" width="37.7109375" style="152" customWidth="1"/>
    <col min="1539" max="1793" width="11.42578125" style="152" customWidth="1"/>
    <col min="1794" max="1794" width="37.7109375" style="152" customWidth="1"/>
    <col min="1795" max="2049" width="11.42578125" style="152" customWidth="1"/>
    <col min="2050" max="2050" width="37.7109375" style="152" customWidth="1"/>
    <col min="2051" max="2305" width="11.42578125" style="152" customWidth="1"/>
    <col min="2306" max="2306" width="37.7109375" style="152" customWidth="1"/>
    <col min="2307" max="2561" width="11.42578125" style="152" customWidth="1"/>
    <col min="2562" max="2562" width="37.7109375" style="152" customWidth="1"/>
    <col min="2563" max="2817" width="11.42578125" style="152" customWidth="1"/>
    <col min="2818" max="2818" width="37.7109375" style="152" customWidth="1"/>
    <col min="2819" max="3073" width="11.42578125" style="152" customWidth="1"/>
    <col min="3074" max="3074" width="37.7109375" style="152" customWidth="1"/>
    <col min="3075" max="3329" width="11.42578125" style="152" customWidth="1"/>
    <col min="3330" max="3330" width="37.7109375" style="152" customWidth="1"/>
    <col min="3331" max="3585" width="11.42578125" style="152" customWidth="1"/>
    <col min="3586" max="3586" width="37.7109375" style="152" customWidth="1"/>
    <col min="3587" max="3841" width="11.42578125" style="152" customWidth="1"/>
    <col min="3842" max="3842" width="37.7109375" style="152" customWidth="1"/>
    <col min="3843" max="4097" width="11.42578125" style="152" customWidth="1"/>
    <col min="4098" max="4098" width="37.7109375" style="152" customWidth="1"/>
    <col min="4099" max="4353" width="11.42578125" style="152" customWidth="1"/>
    <col min="4354" max="4354" width="37.7109375" style="152" customWidth="1"/>
    <col min="4355" max="4609" width="11.42578125" style="152" customWidth="1"/>
    <col min="4610" max="4610" width="37.7109375" style="152" customWidth="1"/>
    <col min="4611" max="4865" width="11.42578125" style="152" customWidth="1"/>
    <col min="4866" max="4866" width="37.7109375" style="152" customWidth="1"/>
    <col min="4867" max="5121" width="11.42578125" style="152" customWidth="1"/>
    <col min="5122" max="5122" width="37.7109375" style="152" customWidth="1"/>
    <col min="5123" max="5377" width="11.42578125" style="152" customWidth="1"/>
    <col min="5378" max="5378" width="37.7109375" style="152" customWidth="1"/>
    <col min="5379" max="5633" width="11.42578125" style="152" customWidth="1"/>
    <col min="5634" max="5634" width="37.7109375" style="152" customWidth="1"/>
    <col min="5635" max="5889" width="11.42578125" style="152" customWidth="1"/>
    <col min="5890" max="5890" width="37.7109375" style="152" customWidth="1"/>
    <col min="5891" max="6145" width="11.42578125" style="152" customWidth="1"/>
    <col min="6146" max="6146" width="37.7109375" style="152" customWidth="1"/>
    <col min="6147" max="6401" width="11.42578125" style="152" customWidth="1"/>
    <col min="6402" max="6402" width="37.7109375" style="152" customWidth="1"/>
    <col min="6403" max="6657" width="11.42578125" style="152" customWidth="1"/>
    <col min="6658" max="6658" width="37.7109375" style="152" customWidth="1"/>
    <col min="6659" max="6913" width="11.42578125" style="152" customWidth="1"/>
    <col min="6914" max="6914" width="37.7109375" style="152" customWidth="1"/>
    <col min="6915" max="7169" width="11.42578125" style="152" customWidth="1"/>
    <col min="7170" max="7170" width="37.7109375" style="152" customWidth="1"/>
    <col min="7171" max="7425" width="11.42578125" style="152" customWidth="1"/>
    <col min="7426" max="7426" width="37.7109375" style="152" customWidth="1"/>
    <col min="7427" max="7681" width="11.42578125" style="152" customWidth="1"/>
    <col min="7682" max="7682" width="37.7109375" style="152" customWidth="1"/>
    <col min="7683" max="7937" width="11.42578125" style="152" customWidth="1"/>
    <col min="7938" max="7938" width="37.7109375" style="152" customWidth="1"/>
    <col min="7939" max="8193" width="11.42578125" style="152" customWidth="1"/>
    <col min="8194" max="8194" width="37.7109375" style="152" customWidth="1"/>
    <col min="8195" max="8449" width="11.42578125" style="152" customWidth="1"/>
    <col min="8450" max="8450" width="37.7109375" style="152" customWidth="1"/>
    <col min="8451" max="8705" width="11.42578125" style="152" customWidth="1"/>
    <col min="8706" max="8706" width="37.7109375" style="152" customWidth="1"/>
    <col min="8707" max="8961" width="11.42578125" style="152" customWidth="1"/>
    <col min="8962" max="8962" width="37.7109375" style="152" customWidth="1"/>
    <col min="8963" max="9217" width="11.42578125" style="152" customWidth="1"/>
    <col min="9218" max="9218" width="37.7109375" style="152" customWidth="1"/>
    <col min="9219" max="9473" width="11.42578125" style="152" customWidth="1"/>
    <col min="9474" max="9474" width="37.7109375" style="152" customWidth="1"/>
    <col min="9475" max="9729" width="11.42578125" style="152" customWidth="1"/>
    <col min="9730" max="9730" width="37.7109375" style="152" customWidth="1"/>
    <col min="9731" max="9985" width="11.42578125" style="152" customWidth="1"/>
    <col min="9986" max="9986" width="37.7109375" style="152" customWidth="1"/>
    <col min="9987" max="10241" width="11.42578125" style="152" customWidth="1"/>
    <col min="10242" max="10242" width="37.7109375" style="152" customWidth="1"/>
    <col min="10243" max="10497" width="11.42578125" style="152" customWidth="1"/>
    <col min="10498" max="10498" width="37.7109375" style="152" customWidth="1"/>
    <col min="10499" max="10753" width="11.42578125" style="152" customWidth="1"/>
    <col min="10754" max="10754" width="37.7109375" style="152" customWidth="1"/>
    <col min="10755" max="11009" width="11.42578125" style="152" customWidth="1"/>
    <col min="11010" max="11010" width="37.7109375" style="152" customWidth="1"/>
    <col min="11011" max="11265" width="11.42578125" style="152" customWidth="1"/>
    <col min="11266" max="11266" width="37.7109375" style="152" customWidth="1"/>
    <col min="11267" max="11521" width="11.42578125" style="152" customWidth="1"/>
    <col min="11522" max="11522" width="37.7109375" style="152" customWidth="1"/>
    <col min="11523" max="11777" width="11.42578125" style="152" customWidth="1"/>
    <col min="11778" max="11778" width="37.7109375" style="152" customWidth="1"/>
    <col min="11779" max="12033" width="11.42578125" style="152" customWidth="1"/>
    <col min="12034" max="12034" width="37.7109375" style="152" customWidth="1"/>
    <col min="12035" max="12289" width="11.42578125" style="152" customWidth="1"/>
    <col min="12290" max="12290" width="37.7109375" style="152" customWidth="1"/>
    <col min="12291" max="12545" width="11.42578125" style="152" customWidth="1"/>
    <col min="12546" max="12546" width="37.7109375" style="152" customWidth="1"/>
    <col min="12547" max="12801" width="11.42578125" style="152" customWidth="1"/>
    <col min="12802" max="12802" width="37.7109375" style="152" customWidth="1"/>
    <col min="12803" max="13057" width="11.42578125" style="152" customWidth="1"/>
    <col min="13058" max="13058" width="37.7109375" style="152" customWidth="1"/>
    <col min="13059" max="13313" width="11.42578125" style="152" customWidth="1"/>
    <col min="13314" max="13314" width="37.7109375" style="152" customWidth="1"/>
    <col min="13315" max="13569" width="11.42578125" style="152" customWidth="1"/>
    <col min="13570" max="13570" width="37.7109375" style="152" customWidth="1"/>
    <col min="13571" max="13825" width="11.42578125" style="152" customWidth="1"/>
    <col min="13826" max="13826" width="37.7109375" style="152" customWidth="1"/>
    <col min="13827" max="14081" width="11.42578125" style="152" customWidth="1"/>
    <col min="14082" max="14082" width="37.7109375" style="152" customWidth="1"/>
    <col min="14083" max="14337" width="11.42578125" style="152" customWidth="1"/>
    <col min="14338" max="14338" width="37.7109375" style="152" customWidth="1"/>
    <col min="14339" max="14593" width="11.42578125" style="152" customWidth="1"/>
    <col min="14594" max="14594" width="37.7109375" style="152" customWidth="1"/>
    <col min="14595" max="14849" width="11.42578125" style="152" customWidth="1"/>
    <col min="14850" max="14850" width="37.7109375" style="152" customWidth="1"/>
    <col min="14851" max="15105" width="11.42578125" style="152" customWidth="1"/>
    <col min="15106" max="15106" width="37.7109375" style="152" customWidth="1"/>
    <col min="15107" max="15361" width="11.42578125" style="152" customWidth="1"/>
    <col min="15362" max="15362" width="37.7109375" style="152" customWidth="1"/>
    <col min="15363" max="15617" width="11.42578125" style="152" customWidth="1"/>
    <col min="15618" max="15618" width="37.7109375" style="152" customWidth="1"/>
    <col min="15619" max="15873" width="11.42578125" style="152" customWidth="1"/>
    <col min="15874" max="15874" width="37.7109375" style="152" customWidth="1"/>
    <col min="15875" max="16129" width="11.42578125" style="152" customWidth="1"/>
    <col min="16130" max="16130" width="37.7109375" style="152" customWidth="1"/>
    <col min="16131" max="16384" width="11.42578125" style="152" customWidth="1"/>
  </cols>
  <sheetData>
    <row r="2" spans="1:20" s="280" customFormat="1" ht="15.75" x14ac:dyDescent="0.25">
      <c r="A2" s="1695" t="s">
        <v>1715</v>
      </c>
      <c r="B2" s="1696"/>
      <c r="C2" s="1696"/>
      <c r="D2" s="1696"/>
      <c r="E2" s="1696"/>
      <c r="F2" s="1696"/>
      <c r="G2" s="1696"/>
      <c r="H2" s="1696"/>
      <c r="I2" s="1696"/>
      <c r="J2" s="1696"/>
      <c r="K2" s="1696"/>
      <c r="L2" s="1696"/>
      <c r="M2" s="1696"/>
      <c r="N2" s="1696"/>
      <c r="O2" s="1696"/>
      <c r="P2" s="1696"/>
      <c r="Q2" s="1696"/>
      <c r="R2" s="1696"/>
      <c r="S2" s="1696"/>
      <c r="T2" s="1697"/>
    </row>
    <row r="3" spans="1:20" s="280" customFormat="1" ht="15.75" x14ac:dyDescent="0.25">
      <c r="A3" s="1690" t="s">
        <v>26</v>
      </c>
      <c r="B3" s="1691"/>
      <c r="C3" s="1691"/>
      <c r="D3" s="1691"/>
      <c r="E3" s="1691"/>
      <c r="F3" s="1691"/>
      <c r="G3" s="1691"/>
      <c r="H3" s="1691"/>
      <c r="I3" s="1691"/>
      <c r="J3" s="1691"/>
      <c r="K3" s="1691"/>
      <c r="L3" s="1691"/>
      <c r="M3" s="1691"/>
      <c r="N3" s="1691"/>
      <c r="O3" s="1691"/>
      <c r="P3" s="1691"/>
      <c r="Q3" s="1691"/>
      <c r="R3" s="1691"/>
      <c r="S3" s="1691"/>
      <c r="T3" s="1698"/>
    </row>
    <row r="4" spans="1:20" s="280" customFormat="1" ht="15.75" x14ac:dyDescent="0.25">
      <c r="A4" s="1690" t="s">
        <v>1576</v>
      </c>
      <c r="B4" s="1691"/>
      <c r="C4" s="1691"/>
      <c r="D4" s="1691"/>
      <c r="E4" s="1691"/>
      <c r="F4" s="1691"/>
      <c r="G4" s="1691"/>
      <c r="H4" s="1691"/>
      <c r="I4" s="1691"/>
      <c r="J4" s="1691"/>
      <c r="K4" s="1691"/>
      <c r="L4" s="1691"/>
      <c r="M4" s="1691"/>
      <c r="N4" s="1691"/>
      <c r="O4" s="1691"/>
      <c r="P4" s="1691"/>
      <c r="Q4" s="1691"/>
      <c r="R4" s="1691"/>
      <c r="S4" s="1691"/>
      <c r="T4" s="1698"/>
    </row>
    <row r="5" spans="1:20" ht="4.5" customHeight="1" thickBot="1" x14ac:dyDescent="0.25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</row>
    <row r="6" spans="1:20" ht="39" customHeight="1" thickBot="1" x14ac:dyDescent="0.25">
      <c r="A6" s="364"/>
      <c r="B6" s="1699" t="s">
        <v>1187</v>
      </c>
      <c r="C6" s="1699"/>
      <c r="D6" s="1699"/>
      <c r="E6" s="1699"/>
      <c r="F6" s="1699"/>
      <c r="G6" s="1699"/>
      <c r="H6" s="1699"/>
      <c r="I6" s="1699"/>
      <c r="J6" s="1699"/>
      <c r="K6" s="1700" t="s">
        <v>1188</v>
      </c>
      <c r="L6" s="1701"/>
      <c r="M6" s="1702"/>
      <c r="N6" s="1700" t="s">
        <v>1113</v>
      </c>
      <c r="O6" s="1702"/>
      <c r="P6" s="1700" t="s">
        <v>1189</v>
      </c>
      <c r="Q6" s="1701"/>
      <c r="R6" s="1702"/>
      <c r="S6" s="1703" t="s">
        <v>1115</v>
      </c>
      <c r="T6" s="1704"/>
    </row>
    <row r="7" spans="1:20" ht="13.5" thickBot="1" x14ac:dyDescent="0.25">
      <c r="A7" s="365"/>
      <c r="B7" s="520" t="s">
        <v>1116</v>
      </c>
      <c r="C7" s="521" t="s">
        <v>1117</v>
      </c>
      <c r="D7" s="521" t="s">
        <v>1118</v>
      </c>
      <c r="E7" s="521" t="s">
        <v>1119</v>
      </c>
      <c r="F7" s="521" t="s">
        <v>1120</v>
      </c>
      <c r="G7" s="521" t="s">
        <v>1121</v>
      </c>
      <c r="H7" s="521" t="s">
        <v>1122</v>
      </c>
      <c r="I7" s="521" t="s">
        <v>1123</v>
      </c>
      <c r="J7" s="521" t="s">
        <v>1124</v>
      </c>
      <c r="K7" s="513" t="s">
        <v>1125</v>
      </c>
      <c r="L7" s="398" t="s">
        <v>1126</v>
      </c>
      <c r="M7" s="398" t="s">
        <v>1127</v>
      </c>
      <c r="N7" s="2009" t="s">
        <v>1128</v>
      </c>
      <c r="O7" s="2010" t="s">
        <v>1957</v>
      </c>
      <c r="P7" s="398" t="s">
        <v>1129</v>
      </c>
      <c r="Q7" s="398" t="s">
        <v>1130</v>
      </c>
      <c r="R7" s="514" t="s">
        <v>1131</v>
      </c>
      <c r="S7" s="366" t="s">
        <v>1190</v>
      </c>
      <c r="T7" s="367" t="s">
        <v>1132</v>
      </c>
    </row>
    <row r="8" spans="1:20" ht="13.5" thickBot="1" x14ac:dyDescent="0.25">
      <c r="A8" s="368" t="s">
        <v>1134</v>
      </c>
      <c r="B8" s="522">
        <v>135756407</v>
      </c>
      <c r="C8" s="523">
        <v>465357110</v>
      </c>
      <c r="D8" s="523">
        <v>844990328.22000003</v>
      </c>
      <c r="E8" s="523">
        <v>2658105938.0900002</v>
      </c>
      <c r="F8" s="523">
        <v>62848470</v>
      </c>
      <c r="G8" s="523">
        <v>473011506</v>
      </c>
      <c r="H8" s="523">
        <v>262635597</v>
      </c>
      <c r="I8" s="523">
        <v>2057587339.3099999</v>
      </c>
      <c r="J8" s="524">
        <v>20677115.149999999</v>
      </c>
      <c r="K8" s="515">
        <v>31235015.670000002</v>
      </c>
      <c r="L8" s="369">
        <v>1378337032</v>
      </c>
      <c r="M8" s="369">
        <v>48735432.960000001</v>
      </c>
      <c r="N8" s="2012">
        <v>1152990535</v>
      </c>
      <c r="O8" s="2013">
        <v>323270094</v>
      </c>
      <c r="P8" s="369">
        <v>502615457.83999997</v>
      </c>
      <c r="Q8" s="369">
        <v>79498828</v>
      </c>
      <c r="R8" s="370">
        <v>60648004.979999997</v>
      </c>
      <c r="S8" s="369">
        <v>706991128.89999998</v>
      </c>
      <c r="T8" s="370">
        <v>239290460</v>
      </c>
    </row>
    <row r="9" spans="1:20" s="299" customFormat="1" x14ac:dyDescent="0.2">
      <c r="A9" s="510" t="s">
        <v>1135</v>
      </c>
      <c r="B9" s="516">
        <v>14595697</v>
      </c>
      <c r="C9" s="297">
        <v>372144065</v>
      </c>
      <c r="D9" s="297">
        <v>564497704.86000001</v>
      </c>
      <c r="E9" s="297">
        <v>1064510497.51</v>
      </c>
      <c r="F9" s="297">
        <v>62686004</v>
      </c>
      <c r="G9" s="297">
        <v>438561750</v>
      </c>
      <c r="H9" s="297">
        <v>217643989</v>
      </c>
      <c r="I9" s="297">
        <v>1278325360.8399999</v>
      </c>
      <c r="J9" s="517">
        <v>1725237.3</v>
      </c>
      <c r="K9" s="516">
        <v>23944072.690000001</v>
      </c>
      <c r="L9" s="297">
        <v>776570191</v>
      </c>
      <c r="M9" s="297">
        <v>770575.25</v>
      </c>
      <c r="N9" s="2005">
        <v>333606143</v>
      </c>
      <c r="O9" s="517">
        <v>200480920</v>
      </c>
      <c r="P9" s="297">
        <v>33741819.530000001</v>
      </c>
      <c r="Q9" s="297">
        <v>7133422</v>
      </c>
      <c r="R9" s="517">
        <v>10612136.550000001</v>
      </c>
      <c r="S9" s="297">
        <v>121027702.47</v>
      </c>
      <c r="T9" s="511">
        <v>157108506</v>
      </c>
    </row>
    <row r="10" spans="1:20" x14ac:dyDescent="0.2">
      <c r="A10" s="371" t="s">
        <v>1136</v>
      </c>
      <c r="B10" s="518">
        <v>135377</v>
      </c>
      <c r="C10" s="155">
        <v>9517484</v>
      </c>
      <c r="D10" s="155">
        <v>27088931.949999999</v>
      </c>
      <c r="E10" s="155">
        <v>20221801.600000001</v>
      </c>
      <c r="F10" s="155">
        <v>735888</v>
      </c>
      <c r="G10" s="155">
        <v>31326361</v>
      </c>
      <c r="H10" s="155">
        <v>17240869</v>
      </c>
      <c r="I10" s="155">
        <v>25631149.690000001</v>
      </c>
      <c r="J10" s="356">
        <v>196995.84</v>
      </c>
      <c r="K10" s="518">
        <v>53500.76</v>
      </c>
      <c r="L10" s="155">
        <v>838224</v>
      </c>
      <c r="M10" s="155">
        <v>269853.95</v>
      </c>
      <c r="N10" s="2006">
        <v>40820298</v>
      </c>
      <c r="O10" s="356">
        <v>18336662</v>
      </c>
      <c r="P10" s="155">
        <v>3103213.69</v>
      </c>
      <c r="Q10" s="155">
        <v>766411</v>
      </c>
      <c r="R10" s="356">
        <v>1699126.8</v>
      </c>
      <c r="S10" s="155">
        <v>22655191.16</v>
      </c>
      <c r="T10" s="372">
        <v>50130726</v>
      </c>
    </row>
    <row r="11" spans="1:20" x14ac:dyDescent="0.2">
      <c r="A11" s="371" t="s">
        <v>1137</v>
      </c>
      <c r="B11" s="518">
        <v>0</v>
      </c>
      <c r="C11" s="155">
        <v>0</v>
      </c>
      <c r="D11" s="155">
        <v>0</v>
      </c>
      <c r="E11" s="155">
        <v>0</v>
      </c>
      <c r="F11" s="155">
        <v>0</v>
      </c>
      <c r="G11" s="155">
        <v>0</v>
      </c>
      <c r="H11" s="155">
        <v>0</v>
      </c>
      <c r="I11" s="155">
        <v>11860097.689999999</v>
      </c>
      <c r="J11" s="356">
        <v>935477.94</v>
      </c>
      <c r="K11" s="518">
        <v>0</v>
      </c>
      <c r="L11" s="155">
        <v>391601</v>
      </c>
      <c r="M11" s="155">
        <v>0</v>
      </c>
      <c r="N11" s="2006">
        <v>0</v>
      </c>
      <c r="O11" s="356">
        <v>0</v>
      </c>
      <c r="P11" s="155">
        <v>0</v>
      </c>
      <c r="Q11" s="155">
        <v>2113461</v>
      </c>
      <c r="R11" s="356">
        <v>395.79</v>
      </c>
      <c r="S11" s="155">
        <v>13109934.970000001</v>
      </c>
      <c r="T11" s="372">
        <v>19891331</v>
      </c>
    </row>
    <row r="12" spans="1:20" x14ac:dyDescent="0.2">
      <c r="A12" s="371" t="s">
        <v>1138</v>
      </c>
      <c r="B12" s="518">
        <v>13468710</v>
      </c>
      <c r="C12" s="155">
        <v>194434030</v>
      </c>
      <c r="D12" s="155">
        <v>83584003.689999998</v>
      </c>
      <c r="E12" s="155">
        <v>209695488.25999999</v>
      </c>
      <c r="F12" s="155">
        <v>26012913</v>
      </c>
      <c r="G12" s="155">
        <v>58304517</v>
      </c>
      <c r="H12" s="155">
        <v>122841588</v>
      </c>
      <c r="I12" s="155">
        <v>629133040.71000004</v>
      </c>
      <c r="J12" s="356">
        <v>534495.02</v>
      </c>
      <c r="K12" s="518">
        <v>23890571.93</v>
      </c>
      <c r="L12" s="155">
        <v>19417047</v>
      </c>
      <c r="M12" s="155">
        <v>497324.38</v>
      </c>
      <c r="N12" s="2006">
        <v>128396378</v>
      </c>
      <c r="O12" s="356">
        <v>51925886</v>
      </c>
      <c r="P12" s="155">
        <v>30111907.43</v>
      </c>
      <c r="Q12" s="155">
        <v>3461335</v>
      </c>
      <c r="R12" s="356">
        <v>8743009.1999999993</v>
      </c>
      <c r="S12" s="155">
        <v>33278437.420000002</v>
      </c>
      <c r="T12" s="372">
        <v>82234159</v>
      </c>
    </row>
    <row r="13" spans="1:20" x14ac:dyDescent="0.2">
      <c r="A13" s="371" t="s">
        <v>1139</v>
      </c>
      <c r="B13" s="518">
        <v>990974</v>
      </c>
      <c r="C13" s="155">
        <v>3796334</v>
      </c>
      <c r="D13" s="155">
        <v>22642822.399999999</v>
      </c>
      <c r="E13" s="155">
        <v>80968609.510000005</v>
      </c>
      <c r="F13" s="155">
        <v>0</v>
      </c>
      <c r="G13" s="155">
        <v>6779940</v>
      </c>
      <c r="H13" s="155">
        <v>21155553</v>
      </c>
      <c r="I13" s="155">
        <v>245506929.40000001</v>
      </c>
      <c r="J13" s="356">
        <v>0</v>
      </c>
      <c r="K13" s="518">
        <v>0</v>
      </c>
      <c r="L13" s="155">
        <v>40055501</v>
      </c>
      <c r="M13" s="155">
        <v>0</v>
      </c>
      <c r="N13" s="2006">
        <v>0</v>
      </c>
      <c r="O13" s="356">
        <v>0</v>
      </c>
      <c r="P13" s="155">
        <v>0</v>
      </c>
      <c r="Q13" s="155">
        <v>0</v>
      </c>
      <c r="R13" s="356">
        <v>0</v>
      </c>
      <c r="S13" s="155">
        <v>0</v>
      </c>
      <c r="T13" s="372">
        <v>0</v>
      </c>
    </row>
    <row r="14" spans="1:20" x14ac:dyDescent="0.2">
      <c r="A14" s="371" t="s">
        <v>1140</v>
      </c>
      <c r="B14" s="518">
        <v>0</v>
      </c>
      <c r="C14" s="155">
        <v>161937981</v>
      </c>
      <c r="D14" s="155">
        <v>407911936.42000002</v>
      </c>
      <c r="E14" s="155">
        <v>735993543.13999999</v>
      </c>
      <c r="F14" s="155">
        <v>34248840</v>
      </c>
      <c r="G14" s="155">
        <v>320085529</v>
      </c>
      <c r="H14" s="155">
        <v>56405979</v>
      </c>
      <c r="I14" s="155">
        <v>360194921.74000001</v>
      </c>
      <c r="J14" s="356">
        <v>42166.81</v>
      </c>
      <c r="K14" s="518">
        <v>0</v>
      </c>
      <c r="L14" s="155">
        <v>711327442</v>
      </c>
      <c r="M14" s="155">
        <v>730.28</v>
      </c>
      <c r="N14" s="2006">
        <v>105029696</v>
      </c>
      <c r="O14" s="356">
        <v>44247753</v>
      </c>
      <c r="P14" s="155">
        <v>0</v>
      </c>
      <c r="Q14" s="155">
        <v>792215</v>
      </c>
      <c r="R14" s="356">
        <v>0</v>
      </c>
      <c r="S14" s="155">
        <v>10114641.460000001</v>
      </c>
      <c r="T14" s="372">
        <v>1476141</v>
      </c>
    </row>
    <row r="15" spans="1:20" x14ac:dyDescent="0.2">
      <c r="A15" s="371" t="s">
        <v>1141</v>
      </c>
      <c r="B15" s="518">
        <v>636</v>
      </c>
      <c r="C15" s="155">
        <v>2458236</v>
      </c>
      <c r="D15" s="155">
        <v>9273771</v>
      </c>
      <c r="E15" s="155">
        <v>17631055</v>
      </c>
      <c r="F15" s="155">
        <v>0</v>
      </c>
      <c r="G15" s="155">
        <v>12900459</v>
      </c>
      <c r="H15" s="155">
        <v>0</v>
      </c>
      <c r="I15" s="155">
        <v>5999221.6100000003</v>
      </c>
      <c r="J15" s="356">
        <v>16101.69</v>
      </c>
      <c r="K15" s="518">
        <v>0</v>
      </c>
      <c r="L15" s="155">
        <v>649631</v>
      </c>
      <c r="M15" s="155">
        <v>2666.64</v>
      </c>
      <c r="N15" s="2006">
        <v>4660522</v>
      </c>
      <c r="O15" s="356">
        <v>19918733</v>
      </c>
      <c r="P15" s="155">
        <v>526698.41</v>
      </c>
      <c r="Q15" s="155">
        <v>0</v>
      </c>
      <c r="R15" s="356">
        <v>169604.76</v>
      </c>
      <c r="S15" s="155">
        <v>16088197.65</v>
      </c>
      <c r="T15" s="372">
        <v>2404401</v>
      </c>
    </row>
    <row r="16" spans="1:20" x14ac:dyDescent="0.2">
      <c r="A16" s="371" t="s">
        <v>1142</v>
      </c>
      <c r="B16" s="518">
        <v>0</v>
      </c>
      <c r="C16" s="155">
        <v>0</v>
      </c>
      <c r="D16" s="155">
        <v>13996239.4</v>
      </c>
      <c r="E16" s="155">
        <v>0</v>
      </c>
      <c r="F16" s="155">
        <v>1688363</v>
      </c>
      <c r="G16" s="155">
        <v>9164944</v>
      </c>
      <c r="H16" s="155">
        <v>0</v>
      </c>
      <c r="I16" s="155">
        <v>0</v>
      </c>
      <c r="J16" s="356">
        <v>0</v>
      </c>
      <c r="K16" s="518">
        <v>0</v>
      </c>
      <c r="L16" s="155">
        <v>3890745</v>
      </c>
      <c r="M16" s="155">
        <v>0</v>
      </c>
      <c r="N16" s="2006">
        <v>54699249</v>
      </c>
      <c r="O16" s="356">
        <v>66051886</v>
      </c>
      <c r="P16" s="155">
        <v>0</v>
      </c>
      <c r="Q16" s="155">
        <v>0</v>
      </c>
      <c r="R16" s="356">
        <v>0</v>
      </c>
      <c r="S16" s="155">
        <v>25781299.809999999</v>
      </c>
      <c r="T16" s="372">
        <v>971748</v>
      </c>
    </row>
    <row r="17" spans="1:20" s="299" customFormat="1" x14ac:dyDescent="0.2">
      <c r="A17" s="510" t="s">
        <v>1143</v>
      </c>
      <c r="B17" s="516">
        <v>121160710</v>
      </c>
      <c r="C17" s="297">
        <v>93213045</v>
      </c>
      <c r="D17" s="297">
        <v>280492623.36000001</v>
      </c>
      <c r="E17" s="297">
        <v>1593595440.5799999</v>
      </c>
      <c r="F17" s="297">
        <v>162466</v>
      </c>
      <c r="G17" s="297">
        <v>34449756</v>
      </c>
      <c r="H17" s="297">
        <v>44991608</v>
      </c>
      <c r="I17" s="297">
        <v>779261978.47000003</v>
      </c>
      <c r="J17" s="517">
        <v>18951877.850000001</v>
      </c>
      <c r="K17" s="516">
        <v>7290942.9800000004</v>
      </c>
      <c r="L17" s="297">
        <v>601766841</v>
      </c>
      <c r="M17" s="297">
        <v>47964857.710000001</v>
      </c>
      <c r="N17" s="2005">
        <v>819384392</v>
      </c>
      <c r="O17" s="517">
        <v>122789174</v>
      </c>
      <c r="P17" s="297">
        <v>468873638.31</v>
      </c>
      <c r="Q17" s="297">
        <v>72365406</v>
      </c>
      <c r="R17" s="517">
        <v>50035868.43</v>
      </c>
      <c r="S17" s="297">
        <v>585963426.42999995</v>
      </c>
      <c r="T17" s="511">
        <v>82181954</v>
      </c>
    </row>
    <row r="18" spans="1:20" x14ac:dyDescent="0.2">
      <c r="A18" s="371" t="s">
        <v>1144</v>
      </c>
      <c r="B18" s="518">
        <v>111322792</v>
      </c>
      <c r="C18" s="155">
        <v>0</v>
      </c>
      <c r="D18" s="155">
        <v>436600.8</v>
      </c>
      <c r="E18" s="155">
        <v>162081.03</v>
      </c>
      <c r="F18" s="155">
        <v>6216</v>
      </c>
      <c r="G18" s="155">
        <v>0</v>
      </c>
      <c r="H18" s="155">
        <v>48642</v>
      </c>
      <c r="I18" s="155">
        <v>326679355.13</v>
      </c>
      <c r="J18" s="356">
        <v>34104</v>
      </c>
      <c r="K18" s="518">
        <v>3227903.73</v>
      </c>
      <c r="L18" s="155">
        <v>509557190</v>
      </c>
      <c r="M18" s="155">
        <v>114840</v>
      </c>
      <c r="N18" s="2006">
        <v>0</v>
      </c>
      <c r="O18" s="356">
        <v>0</v>
      </c>
      <c r="P18" s="155">
        <v>425888165.81999999</v>
      </c>
      <c r="Q18" s="155">
        <v>215934</v>
      </c>
      <c r="R18" s="356">
        <v>1203312.6599999999</v>
      </c>
      <c r="S18" s="155">
        <v>0</v>
      </c>
      <c r="T18" s="372">
        <v>0</v>
      </c>
    </row>
    <row r="19" spans="1:20" x14ac:dyDescent="0.2">
      <c r="A19" s="371" t="s">
        <v>1145</v>
      </c>
      <c r="B19" s="518">
        <v>0</v>
      </c>
      <c r="C19" s="155">
        <v>0</v>
      </c>
      <c r="D19" s="155">
        <v>0</v>
      </c>
      <c r="E19" s="155">
        <v>0</v>
      </c>
      <c r="F19" s="155">
        <v>0</v>
      </c>
      <c r="G19" s="155">
        <v>0</v>
      </c>
      <c r="H19" s="155">
        <v>0</v>
      </c>
      <c r="I19" s="155">
        <v>0</v>
      </c>
      <c r="J19" s="356">
        <v>0</v>
      </c>
      <c r="K19" s="518">
        <v>0</v>
      </c>
      <c r="L19" s="155">
        <v>0</v>
      </c>
      <c r="M19" s="155">
        <v>0</v>
      </c>
      <c r="N19" s="2006">
        <v>0</v>
      </c>
      <c r="O19" s="356">
        <v>0</v>
      </c>
      <c r="P19" s="155">
        <v>0</v>
      </c>
      <c r="Q19" s="155">
        <v>877933</v>
      </c>
      <c r="R19" s="356">
        <v>48315998.170000002</v>
      </c>
      <c r="S19" s="155">
        <v>0</v>
      </c>
      <c r="T19" s="372">
        <v>0</v>
      </c>
    </row>
    <row r="20" spans="1:20" x14ac:dyDescent="0.2">
      <c r="A20" s="371" t="s">
        <v>1146</v>
      </c>
      <c r="B20" s="518">
        <v>7705441</v>
      </c>
      <c r="C20" s="155">
        <v>0</v>
      </c>
      <c r="D20" s="155">
        <v>0</v>
      </c>
      <c r="E20" s="155">
        <v>1667600.04</v>
      </c>
      <c r="F20" s="155">
        <v>0</v>
      </c>
      <c r="G20" s="155">
        <v>0</v>
      </c>
      <c r="H20" s="155">
        <v>0</v>
      </c>
      <c r="I20" s="155">
        <v>48235072.909999996</v>
      </c>
      <c r="J20" s="356">
        <v>0</v>
      </c>
      <c r="K20" s="518">
        <v>2309617.2400000002</v>
      </c>
      <c r="L20" s="155">
        <v>90532682</v>
      </c>
      <c r="M20" s="155">
        <v>0</v>
      </c>
      <c r="N20" s="2006">
        <v>227498521</v>
      </c>
      <c r="O20" s="356">
        <v>13441069</v>
      </c>
      <c r="P20" s="155">
        <v>35233595.189999998</v>
      </c>
      <c r="Q20" s="155">
        <v>0</v>
      </c>
      <c r="R20" s="356">
        <v>0</v>
      </c>
      <c r="S20" s="155">
        <v>0</v>
      </c>
      <c r="T20" s="372">
        <v>18647752</v>
      </c>
    </row>
    <row r="21" spans="1:20" x14ac:dyDescent="0.2">
      <c r="A21" s="371" t="s">
        <v>1147</v>
      </c>
      <c r="B21" s="518">
        <v>0</v>
      </c>
      <c r="C21" s="155">
        <v>80870048</v>
      </c>
      <c r="D21" s="155">
        <v>213733142.28</v>
      </c>
      <c r="E21" s="155">
        <v>1589752107.04</v>
      </c>
      <c r="F21" s="155">
        <v>124234</v>
      </c>
      <c r="G21" s="155">
        <v>15293397</v>
      </c>
      <c r="H21" s="155">
        <v>16975309</v>
      </c>
      <c r="I21" s="155">
        <v>400206959.23000002</v>
      </c>
      <c r="J21" s="356">
        <v>18917773.850000001</v>
      </c>
      <c r="K21" s="518">
        <v>3892.96</v>
      </c>
      <c r="L21" s="155">
        <v>438125</v>
      </c>
      <c r="M21" s="155">
        <v>47850017.710000001</v>
      </c>
      <c r="N21" s="2006">
        <v>393582802</v>
      </c>
      <c r="O21" s="356">
        <v>1140204</v>
      </c>
      <c r="P21" s="155">
        <v>174669.37</v>
      </c>
      <c r="Q21" s="155">
        <v>71114265</v>
      </c>
      <c r="R21" s="356">
        <v>441912.32000000001</v>
      </c>
      <c r="S21" s="155">
        <v>545218178.98000002</v>
      </c>
      <c r="T21" s="372">
        <v>58937098</v>
      </c>
    </row>
    <row r="22" spans="1:20" x14ac:dyDescent="0.2">
      <c r="A22" s="371" t="s">
        <v>1148</v>
      </c>
      <c r="B22" s="518">
        <v>0</v>
      </c>
      <c r="C22" s="155">
        <v>0</v>
      </c>
      <c r="D22" s="155">
        <v>0</v>
      </c>
      <c r="E22" s="155">
        <v>0</v>
      </c>
      <c r="F22" s="155">
        <v>0</v>
      </c>
      <c r="G22" s="155">
        <v>0</v>
      </c>
      <c r="H22" s="155">
        <v>0</v>
      </c>
      <c r="I22" s="155">
        <v>0</v>
      </c>
      <c r="J22" s="356">
        <v>0</v>
      </c>
      <c r="K22" s="518">
        <v>0</v>
      </c>
      <c r="L22" s="155">
        <v>0</v>
      </c>
      <c r="M22" s="155">
        <v>0</v>
      </c>
      <c r="N22" s="2006">
        <v>7255491</v>
      </c>
      <c r="O22" s="356">
        <v>0</v>
      </c>
      <c r="P22" s="155">
        <v>0</v>
      </c>
      <c r="Q22" s="155">
        <v>0</v>
      </c>
      <c r="R22" s="356">
        <v>0</v>
      </c>
      <c r="S22" s="155">
        <v>0</v>
      </c>
      <c r="T22" s="372">
        <v>0</v>
      </c>
    </row>
    <row r="23" spans="1:20" x14ac:dyDescent="0.2">
      <c r="A23" s="371" t="s">
        <v>1149</v>
      </c>
      <c r="B23" s="518">
        <v>2013198</v>
      </c>
      <c r="C23" s="155">
        <v>5702041</v>
      </c>
      <c r="D23" s="155">
        <v>3458005.67</v>
      </c>
      <c r="E23" s="155">
        <v>499498</v>
      </c>
      <c r="F23" s="155">
        <v>0</v>
      </c>
      <c r="G23" s="155">
        <v>1220225</v>
      </c>
      <c r="H23" s="155">
        <v>776671</v>
      </c>
      <c r="I23" s="155">
        <v>2814820.77</v>
      </c>
      <c r="J23" s="356">
        <v>0</v>
      </c>
      <c r="K23" s="518">
        <v>0</v>
      </c>
      <c r="L23" s="155">
        <v>1186843</v>
      </c>
      <c r="M23" s="155">
        <v>0</v>
      </c>
      <c r="N23" s="2006">
        <v>0</v>
      </c>
      <c r="O23" s="356">
        <v>0</v>
      </c>
      <c r="P23" s="155">
        <v>0</v>
      </c>
      <c r="Q23" s="155">
        <v>0</v>
      </c>
      <c r="R23" s="356">
        <v>59483.82</v>
      </c>
      <c r="S23" s="155">
        <v>13462497.26</v>
      </c>
      <c r="T23" s="372">
        <v>2533278</v>
      </c>
    </row>
    <row r="24" spans="1:20" x14ac:dyDescent="0.2">
      <c r="A24" s="371" t="s">
        <v>1150</v>
      </c>
      <c r="B24" s="518">
        <v>119279</v>
      </c>
      <c r="C24" s="155">
        <v>6222574</v>
      </c>
      <c r="D24" s="155">
        <v>51261010.380000003</v>
      </c>
      <c r="E24" s="155">
        <v>1514154.47</v>
      </c>
      <c r="F24" s="155">
        <v>0</v>
      </c>
      <c r="G24" s="155">
        <v>0</v>
      </c>
      <c r="H24" s="155">
        <v>27190986</v>
      </c>
      <c r="I24" s="155">
        <v>0</v>
      </c>
      <c r="J24" s="356">
        <v>0</v>
      </c>
      <c r="K24" s="518">
        <v>0</v>
      </c>
      <c r="L24" s="155">
        <v>0</v>
      </c>
      <c r="M24" s="155">
        <v>0</v>
      </c>
      <c r="N24" s="2006">
        <v>0</v>
      </c>
      <c r="O24" s="356">
        <v>0</v>
      </c>
      <c r="P24" s="155">
        <v>7577207.9299999997</v>
      </c>
      <c r="Q24" s="155">
        <v>119575</v>
      </c>
      <c r="R24" s="356">
        <v>0</v>
      </c>
      <c r="S24" s="155">
        <v>284533.03999999998</v>
      </c>
      <c r="T24" s="372">
        <v>0</v>
      </c>
    </row>
    <row r="25" spans="1:20" x14ac:dyDescent="0.2">
      <c r="A25" s="371" t="s">
        <v>1151</v>
      </c>
      <c r="B25" s="518">
        <v>0</v>
      </c>
      <c r="C25" s="155">
        <v>418382</v>
      </c>
      <c r="D25" s="155">
        <v>10810689.16</v>
      </c>
      <c r="E25" s="155">
        <v>0</v>
      </c>
      <c r="F25" s="155">
        <v>32016</v>
      </c>
      <c r="G25" s="155">
        <v>17936134</v>
      </c>
      <c r="H25" s="155">
        <v>0</v>
      </c>
      <c r="I25" s="155">
        <v>1325770.43</v>
      </c>
      <c r="J25" s="356">
        <v>0</v>
      </c>
      <c r="K25" s="518">
        <v>1749529.05</v>
      </c>
      <c r="L25" s="155">
        <v>52001</v>
      </c>
      <c r="M25" s="155">
        <v>0</v>
      </c>
      <c r="N25" s="2006">
        <v>191047578</v>
      </c>
      <c r="O25" s="356">
        <v>108207901</v>
      </c>
      <c r="P25" s="155">
        <v>0</v>
      </c>
      <c r="Q25" s="155">
        <v>37699</v>
      </c>
      <c r="R25" s="356">
        <v>15161.46</v>
      </c>
      <c r="S25" s="155">
        <v>26101741.399999999</v>
      </c>
      <c r="T25" s="372">
        <v>2063826</v>
      </c>
    </row>
    <row r="26" spans="1:20" ht="13.5" thickBot="1" x14ac:dyDescent="0.25">
      <c r="A26" s="371" t="s">
        <v>1152</v>
      </c>
      <c r="B26" s="518">
        <v>0</v>
      </c>
      <c r="C26" s="155">
        <v>0</v>
      </c>
      <c r="D26" s="155">
        <v>793175.07</v>
      </c>
      <c r="E26" s="155">
        <v>0</v>
      </c>
      <c r="F26" s="155">
        <v>0</v>
      </c>
      <c r="G26" s="155">
        <v>0</v>
      </c>
      <c r="H26" s="155">
        <v>0</v>
      </c>
      <c r="I26" s="155">
        <v>0</v>
      </c>
      <c r="J26" s="356">
        <v>0</v>
      </c>
      <c r="K26" s="518">
        <v>0</v>
      </c>
      <c r="L26" s="155">
        <v>0</v>
      </c>
      <c r="M26" s="155">
        <v>0</v>
      </c>
      <c r="N26" s="2006">
        <v>0</v>
      </c>
      <c r="O26" s="356">
        <v>0</v>
      </c>
      <c r="P26" s="155">
        <v>0</v>
      </c>
      <c r="Q26" s="155">
        <v>0</v>
      </c>
      <c r="R26" s="356">
        <v>0</v>
      </c>
      <c r="S26" s="155">
        <v>896475.75</v>
      </c>
      <c r="T26" s="372">
        <v>0</v>
      </c>
    </row>
    <row r="27" spans="1:20" ht="13.5" thickBot="1" x14ac:dyDescent="0.25">
      <c r="A27" s="368" t="s">
        <v>1153</v>
      </c>
      <c r="B27" s="515">
        <v>24567659</v>
      </c>
      <c r="C27" s="369">
        <v>302848857</v>
      </c>
      <c r="D27" s="369">
        <v>658307045.47000003</v>
      </c>
      <c r="E27" s="369">
        <v>1718846734.8099999</v>
      </c>
      <c r="F27" s="369">
        <v>39159288</v>
      </c>
      <c r="G27" s="369">
        <v>415010044</v>
      </c>
      <c r="H27" s="369">
        <v>197430346</v>
      </c>
      <c r="I27" s="369">
        <v>1315896806.6900001</v>
      </c>
      <c r="J27" s="370">
        <v>6159154.2999999998</v>
      </c>
      <c r="K27" s="515">
        <v>14515066.41</v>
      </c>
      <c r="L27" s="369">
        <v>378609115</v>
      </c>
      <c r="M27" s="369">
        <v>10121773.09</v>
      </c>
      <c r="N27" s="2012">
        <v>852485697</v>
      </c>
      <c r="O27" s="2013">
        <v>220006788</v>
      </c>
      <c r="P27" s="369">
        <v>182933585.58000001</v>
      </c>
      <c r="Q27" s="369">
        <v>64885150</v>
      </c>
      <c r="R27" s="370">
        <v>13404211.949999999</v>
      </c>
      <c r="S27" s="369">
        <v>452005327.58999997</v>
      </c>
      <c r="T27" s="370">
        <v>151490468</v>
      </c>
    </row>
    <row r="28" spans="1:20" s="299" customFormat="1" x14ac:dyDescent="0.2">
      <c r="A28" s="510" t="s">
        <v>1154</v>
      </c>
      <c r="B28" s="516">
        <v>1860435</v>
      </c>
      <c r="C28" s="297">
        <v>185793363</v>
      </c>
      <c r="D28" s="297">
        <v>488920987.43000001</v>
      </c>
      <c r="E28" s="297">
        <v>133589677.37</v>
      </c>
      <c r="F28" s="297">
        <v>23514535</v>
      </c>
      <c r="G28" s="297">
        <v>290717307</v>
      </c>
      <c r="H28" s="297">
        <v>124194926</v>
      </c>
      <c r="I28" s="297">
        <v>1073654305.1799999</v>
      </c>
      <c r="J28" s="517">
        <v>553415.84</v>
      </c>
      <c r="K28" s="516">
        <v>7284975.2300000004</v>
      </c>
      <c r="L28" s="297">
        <v>60904688</v>
      </c>
      <c r="M28" s="297">
        <v>10119505.76</v>
      </c>
      <c r="N28" s="2005">
        <v>396324771</v>
      </c>
      <c r="O28" s="517">
        <v>127883942</v>
      </c>
      <c r="P28" s="297">
        <v>30618568.449999999</v>
      </c>
      <c r="Q28" s="297">
        <v>7634525</v>
      </c>
      <c r="R28" s="517">
        <v>2892651.12</v>
      </c>
      <c r="S28" s="297">
        <v>61585449.729999997</v>
      </c>
      <c r="T28" s="511">
        <v>32127697</v>
      </c>
    </row>
    <row r="29" spans="1:20" x14ac:dyDescent="0.2">
      <c r="A29" s="371" t="s">
        <v>1155</v>
      </c>
      <c r="B29" s="518">
        <v>0</v>
      </c>
      <c r="C29" s="155">
        <v>65823000</v>
      </c>
      <c r="D29" s="155">
        <v>414931595.70999998</v>
      </c>
      <c r="E29" s="155">
        <v>65807138.409999996</v>
      </c>
      <c r="F29" s="155">
        <v>1832869</v>
      </c>
      <c r="G29" s="155">
        <v>50031054</v>
      </c>
      <c r="H29" s="155">
        <v>21613417</v>
      </c>
      <c r="I29" s="155">
        <v>200684896.72999999</v>
      </c>
      <c r="J29" s="356">
        <v>18918.490000000002</v>
      </c>
      <c r="K29" s="518">
        <v>6743418.6900000004</v>
      </c>
      <c r="L29" s="155">
        <v>27509292</v>
      </c>
      <c r="M29" s="155">
        <v>1107317.69</v>
      </c>
      <c r="N29" s="2006">
        <v>211773091</v>
      </c>
      <c r="O29" s="356">
        <v>25180414</v>
      </c>
      <c r="P29" s="155">
        <v>148447.91</v>
      </c>
      <c r="Q29" s="155">
        <v>1851103</v>
      </c>
      <c r="R29" s="356">
        <v>0</v>
      </c>
      <c r="S29" s="155">
        <v>29930180.420000002</v>
      </c>
      <c r="T29" s="372">
        <v>1019172</v>
      </c>
    </row>
    <row r="30" spans="1:20" x14ac:dyDescent="0.2">
      <c r="A30" s="371" t="s">
        <v>1156</v>
      </c>
      <c r="B30" s="518">
        <v>0</v>
      </c>
      <c r="C30" s="155">
        <v>72534419</v>
      </c>
      <c r="D30" s="155">
        <v>41956936.609999999</v>
      </c>
      <c r="E30" s="155">
        <v>9538757.1600000001</v>
      </c>
      <c r="F30" s="155">
        <v>8458171</v>
      </c>
      <c r="G30" s="155">
        <v>183513693</v>
      </c>
      <c r="H30" s="155">
        <v>40154389</v>
      </c>
      <c r="I30" s="155">
        <v>559766907.88</v>
      </c>
      <c r="J30" s="356">
        <v>0</v>
      </c>
      <c r="K30" s="518">
        <v>0</v>
      </c>
      <c r="L30" s="155">
        <v>2958520</v>
      </c>
      <c r="M30" s="155">
        <v>0</v>
      </c>
      <c r="N30" s="2006">
        <v>37437257</v>
      </c>
      <c r="O30" s="356">
        <v>34683225</v>
      </c>
      <c r="P30" s="155">
        <v>8129748.1699999999</v>
      </c>
      <c r="Q30" s="155">
        <v>3067043</v>
      </c>
      <c r="R30" s="356">
        <v>0</v>
      </c>
      <c r="S30" s="155">
        <v>22042636.239999998</v>
      </c>
      <c r="T30" s="372">
        <v>9205165</v>
      </c>
    </row>
    <row r="31" spans="1:20" x14ac:dyDescent="0.2">
      <c r="A31" s="371" t="s">
        <v>1157</v>
      </c>
      <c r="B31" s="518">
        <v>0</v>
      </c>
      <c r="C31" s="155">
        <v>7532072</v>
      </c>
      <c r="D31" s="155">
        <v>12011541.779999999</v>
      </c>
      <c r="E31" s="155">
        <v>442374.83</v>
      </c>
      <c r="F31" s="155">
        <v>10631239</v>
      </c>
      <c r="G31" s="155">
        <v>0</v>
      </c>
      <c r="H31" s="155">
        <v>47113452</v>
      </c>
      <c r="I31" s="155">
        <v>120929645</v>
      </c>
      <c r="J31" s="356">
        <v>0</v>
      </c>
      <c r="K31" s="518">
        <v>0</v>
      </c>
      <c r="L31" s="155">
        <v>21398000</v>
      </c>
      <c r="M31" s="155">
        <v>0</v>
      </c>
      <c r="N31" s="2006">
        <v>0</v>
      </c>
      <c r="O31" s="356">
        <v>0</v>
      </c>
      <c r="P31" s="155">
        <v>21015478.739999998</v>
      </c>
      <c r="Q31" s="155">
        <v>0</v>
      </c>
      <c r="R31" s="356">
        <v>0</v>
      </c>
      <c r="S31" s="155">
        <v>2936770.82</v>
      </c>
      <c r="T31" s="372">
        <v>8474894</v>
      </c>
    </row>
    <row r="32" spans="1:20" ht="25.5" x14ac:dyDescent="0.2">
      <c r="A32" s="371" t="s">
        <v>1158</v>
      </c>
      <c r="B32" s="518">
        <v>0</v>
      </c>
      <c r="C32" s="155">
        <v>0</v>
      </c>
      <c r="D32" s="155">
        <v>0</v>
      </c>
      <c r="E32" s="155">
        <v>0</v>
      </c>
      <c r="F32" s="155">
        <v>0</v>
      </c>
      <c r="G32" s="155">
        <v>0</v>
      </c>
      <c r="H32" s="155">
        <v>0</v>
      </c>
      <c r="I32" s="155">
        <v>0</v>
      </c>
      <c r="J32" s="356">
        <v>0</v>
      </c>
      <c r="K32" s="518">
        <v>0</v>
      </c>
      <c r="L32" s="155">
        <v>4044205</v>
      </c>
      <c r="M32" s="155">
        <v>0</v>
      </c>
      <c r="N32" s="2006">
        <v>0</v>
      </c>
      <c r="O32" s="356">
        <v>0</v>
      </c>
      <c r="P32" s="155">
        <v>136682</v>
      </c>
      <c r="Q32" s="155">
        <v>0</v>
      </c>
      <c r="R32" s="356">
        <v>0</v>
      </c>
      <c r="S32" s="155">
        <v>0</v>
      </c>
      <c r="T32" s="372">
        <v>0</v>
      </c>
    </row>
    <row r="33" spans="1:20" x14ac:dyDescent="0.2">
      <c r="A33" s="371" t="s">
        <v>1159</v>
      </c>
      <c r="B33" s="518">
        <v>1847459</v>
      </c>
      <c r="C33" s="155">
        <v>37302266</v>
      </c>
      <c r="D33" s="155">
        <v>20020913.329999998</v>
      </c>
      <c r="E33" s="155">
        <v>36722753.07</v>
      </c>
      <c r="F33" s="155">
        <v>141132</v>
      </c>
      <c r="G33" s="155">
        <v>28882307</v>
      </c>
      <c r="H33" s="155">
        <v>14239594</v>
      </c>
      <c r="I33" s="155">
        <v>107246511.43000001</v>
      </c>
      <c r="J33" s="356">
        <v>42395.14</v>
      </c>
      <c r="K33" s="518">
        <v>541556.54</v>
      </c>
      <c r="L33" s="155">
        <v>4994671</v>
      </c>
      <c r="M33" s="155">
        <v>9012188.0700000003</v>
      </c>
      <c r="N33" s="2006">
        <v>41993640</v>
      </c>
      <c r="O33" s="356">
        <v>43267270</v>
      </c>
      <c r="P33" s="155">
        <v>1188211.6299999999</v>
      </c>
      <c r="Q33" s="155">
        <v>0</v>
      </c>
      <c r="R33" s="356">
        <v>2892651.12</v>
      </c>
      <c r="S33" s="155">
        <v>6675862.25</v>
      </c>
      <c r="T33" s="372">
        <v>13428466</v>
      </c>
    </row>
    <row r="34" spans="1:20" x14ac:dyDescent="0.2">
      <c r="A34" s="371" t="s">
        <v>1160</v>
      </c>
      <c r="B34" s="518">
        <v>0</v>
      </c>
      <c r="C34" s="155">
        <v>24162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8225.82</v>
      </c>
      <c r="J34" s="356">
        <v>0</v>
      </c>
      <c r="K34" s="518">
        <v>0</v>
      </c>
      <c r="L34" s="155">
        <v>0</v>
      </c>
      <c r="M34" s="155">
        <v>0</v>
      </c>
      <c r="N34" s="2006">
        <v>0</v>
      </c>
      <c r="O34" s="356">
        <v>0</v>
      </c>
      <c r="P34" s="155">
        <v>0</v>
      </c>
      <c r="Q34" s="155">
        <v>203220</v>
      </c>
      <c r="R34" s="356">
        <v>0</v>
      </c>
      <c r="S34" s="155">
        <v>0</v>
      </c>
      <c r="T34" s="372">
        <v>0</v>
      </c>
    </row>
    <row r="35" spans="1:20" x14ac:dyDescent="0.2">
      <c r="A35" s="371" t="s">
        <v>1161</v>
      </c>
      <c r="B35" s="518">
        <v>12976</v>
      </c>
      <c r="C35" s="155">
        <v>2577444</v>
      </c>
      <c r="D35" s="155">
        <v>0</v>
      </c>
      <c r="E35" s="155">
        <v>1818444</v>
      </c>
      <c r="F35" s="155">
        <v>0</v>
      </c>
      <c r="G35" s="155">
        <v>14682893</v>
      </c>
      <c r="H35" s="155">
        <v>0</v>
      </c>
      <c r="I35" s="155">
        <v>46188256.450000003</v>
      </c>
      <c r="J35" s="356">
        <v>0</v>
      </c>
      <c r="K35" s="518">
        <v>0</v>
      </c>
      <c r="L35" s="155">
        <v>0</v>
      </c>
      <c r="M35" s="155">
        <v>0</v>
      </c>
      <c r="N35" s="2006">
        <v>6519441</v>
      </c>
      <c r="O35" s="356">
        <v>24753033</v>
      </c>
      <c r="P35" s="155">
        <v>0</v>
      </c>
      <c r="Q35" s="155">
        <v>0</v>
      </c>
      <c r="R35" s="356">
        <v>0</v>
      </c>
      <c r="S35" s="155">
        <v>0</v>
      </c>
      <c r="T35" s="372">
        <v>0</v>
      </c>
    </row>
    <row r="36" spans="1:20" x14ac:dyDescent="0.2">
      <c r="A36" s="371" t="s">
        <v>1162</v>
      </c>
      <c r="B36" s="518">
        <v>0</v>
      </c>
      <c r="C36" s="155">
        <v>0</v>
      </c>
      <c r="D36" s="155">
        <v>0</v>
      </c>
      <c r="E36" s="155">
        <v>19260209.899999999</v>
      </c>
      <c r="F36" s="155">
        <v>2451124</v>
      </c>
      <c r="G36" s="155">
        <v>13607360</v>
      </c>
      <c r="H36" s="155">
        <v>1074074</v>
      </c>
      <c r="I36" s="155">
        <v>38829861.869999997</v>
      </c>
      <c r="J36" s="356">
        <v>492102.21</v>
      </c>
      <c r="K36" s="518">
        <v>0</v>
      </c>
      <c r="L36" s="155">
        <v>0</v>
      </c>
      <c r="M36" s="155">
        <v>0</v>
      </c>
      <c r="N36" s="2006">
        <v>98601342</v>
      </c>
      <c r="O36" s="356">
        <v>0</v>
      </c>
      <c r="P36" s="155">
        <v>0</v>
      </c>
      <c r="Q36" s="155">
        <v>2513159</v>
      </c>
      <c r="R36" s="356">
        <v>0</v>
      </c>
      <c r="S36" s="155">
        <v>0</v>
      </c>
      <c r="T36" s="372">
        <v>0</v>
      </c>
    </row>
    <row r="37" spans="1:20" s="299" customFormat="1" x14ac:dyDescent="0.2">
      <c r="A37" s="510" t="s">
        <v>1163</v>
      </c>
      <c r="B37" s="516">
        <v>22707224</v>
      </c>
      <c r="C37" s="297">
        <v>117055494</v>
      </c>
      <c r="D37" s="297">
        <v>169386058.03999999</v>
      </c>
      <c r="E37" s="297">
        <v>1585257057.4400001</v>
      </c>
      <c r="F37" s="297">
        <v>15644753</v>
      </c>
      <c r="G37" s="297">
        <v>124292737</v>
      </c>
      <c r="H37" s="297">
        <v>73235420</v>
      </c>
      <c r="I37" s="297">
        <v>242242501.50999999</v>
      </c>
      <c r="J37" s="517">
        <v>5605738.46</v>
      </c>
      <c r="K37" s="516">
        <v>7230091.1799999997</v>
      </c>
      <c r="L37" s="297">
        <v>317704427</v>
      </c>
      <c r="M37" s="297">
        <v>2267.33</v>
      </c>
      <c r="N37" s="2005">
        <v>456160926</v>
      </c>
      <c r="O37" s="517">
        <v>92122846</v>
      </c>
      <c r="P37" s="297">
        <v>152315017.13</v>
      </c>
      <c r="Q37" s="297">
        <v>57250625</v>
      </c>
      <c r="R37" s="517">
        <v>10511560.83</v>
      </c>
      <c r="S37" s="297">
        <v>390419877.86000001</v>
      </c>
      <c r="T37" s="511">
        <v>119362771</v>
      </c>
    </row>
    <row r="38" spans="1:20" x14ac:dyDescent="0.2">
      <c r="A38" s="371" t="s">
        <v>1164</v>
      </c>
      <c r="B38" s="518">
        <v>0</v>
      </c>
      <c r="C38" s="155">
        <v>0</v>
      </c>
      <c r="D38" s="155">
        <v>0</v>
      </c>
      <c r="E38" s="155">
        <v>0</v>
      </c>
      <c r="F38" s="155">
        <v>0</v>
      </c>
      <c r="G38" s="155">
        <v>0</v>
      </c>
      <c r="H38" s="155">
        <v>0</v>
      </c>
      <c r="I38" s="155">
        <v>0</v>
      </c>
      <c r="J38" s="356">
        <v>0</v>
      </c>
      <c r="K38" s="518">
        <v>7230091.1799999997</v>
      </c>
      <c r="L38" s="155">
        <v>0</v>
      </c>
      <c r="M38" s="155">
        <v>0</v>
      </c>
      <c r="N38" s="2006">
        <v>0</v>
      </c>
      <c r="O38" s="356">
        <v>0</v>
      </c>
      <c r="P38" s="155">
        <v>0</v>
      </c>
      <c r="Q38" s="155">
        <v>0</v>
      </c>
      <c r="R38" s="356">
        <v>0</v>
      </c>
      <c r="S38" s="155">
        <v>0</v>
      </c>
      <c r="T38" s="372">
        <v>0</v>
      </c>
    </row>
    <row r="39" spans="1:20" x14ac:dyDescent="0.2">
      <c r="A39" s="371" t="s">
        <v>1165</v>
      </c>
      <c r="B39" s="518">
        <v>0</v>
      </c>
      <c r="C39" s="155">
        <v>58864828</v>
      </c>
      <c r="D39" s="155">
        <v>136166690.72</v>
      </c>
      <c r="E39" s="155">
        <v>1122805507.05</v>
      </c>
      <c r="F39" s="155">
        <v>0</v>
      </c>
      <c r="G39" s="155">
        <v>119673268</v>
      </c>
      <c r="H39" s="155">
        <v>0</v>
      </c>
      <c r="I39" s="155">
        <v>164678645.47</v>
      </c>
      <c r="J39" s="356">
        <v>0</v>
      </c>
      <c r="K39" s="518">
        <v>0</v>
      </c>
      <c r="L39" s="155">
        <v>18896980</v>
      </c>
      <c r="M39" s="155">
        <v>0</v>
      </c>
      <c r="N39" s="2006">
        <v>22218577</v>
      </c>
      <c r="O39" s="356">
        <v>0</v>
      </c>
      <c r="P39" s="155">
        <v>102960000</v>
      </c>
      <c r="Q39" s="155">
        <v>55979412</v>
      </c>
      <c r="R39" s="356">
        <v>0</v>
      </c>
      <c r="S39" s="155">
        <v>269820957</v>
      </c>
      <c r="T39" s="372">
        <v>857500</v>
      </c>
    </row>
    <row r="40" spans="1:20" x14ac:dyDescent="0.2">
      <c r="A40" s="371" t="s">
        <v>1166</v>
      </c>
      <c r="B40" s="518">
        <v>0</v>
      </c>
      <c r="C40" s="155">
        <v>51400000</v>
      </c>
      <c r="D40" s="155">
        <v>1640479.06</v>
      </c>
      <c r="E40" s="155">
        <v>445740000</v>
      </c>
      <c r="F40" s="155">
        <v>15384620</v>
      </c>
      <c r="G40" s="155">
        <v>0</v>
      </c>
      <c r="H40" s="155">
        <v>59730000</v>
      </c>
      <c r="I40" s="155">
        <v>0</v>
      </c>
      <c r="J40" s="356">
        <v>0</v>
      </c>
      <c r="K40" s="518">
        <v>0</v>
      </c>
      <c r="L40" s="155">
        <v>297767126</v>
      </c>
      <c r="M40" s="155">
        <v>0</v>
      </c>
      <c r="N40" s="2006">
        <v>0</v>
      </c>
      <c r="O40" s="356">
        <v>0</v>
      </c>
      <c r="P40" s="155">
        <v>48480000</v>
      </c>
      <c r="Q40" s="155">
        <v>0</v>
      </c>
      <c r="R40" s="356">
        <v>10511560.83</v>
      </c>
      <c r="S40" s="155">
        <v>116500000</v>
      </c>
      <c r="T40" s="372">
        <v>90098000</v>
      </c>
    </row>
    <row r="41" spans="1:20" ht="25.5" x14ac:dyDescent="0.2">
      <c r="A41" s="371" t="s">
        <v>1167</v>
      </c>
      <c r="B41" s="518">
        <v>15020216</v>
      </c>
      <c r="C41" s="155">
        <v>0</v>
      </c>
      <c r="D41" s="155">
        <v>0</v>
      </c>
      <c r="E41" s="155">
        <v>0</v>
      </c>
      <c r="F41" s="155">
        <v>0</v>
      </c>
      <c r="G41" s="155">
        <v>0</v>
      </c>
      <c r="H41" s="155">
        <v>0</v>
      </c>
      <c r="I41" s="155">
        <v>22126777.559999999</v>
      </c>
      <c r="J41" s="356">
        <v>0</v>
      </c>
      <c r="K41" s="518">
        <v>0</v>
      </c>
      <c r="L41" s="155">
        <v>0</v>
      </c>
      <c r="M41" s="155">
        <v>0</v>
      </c>
      <c r="N41" s="2006">
        <v>220901041</v>
      </c>
      <c r="O41" s="356">
        <v>68914971</v>
      </c>
      <c r="P41" s="155">
        <v>0</v>
      </c>
      <c r="Q41" s="155">
        <v>0</v>
      </c>
      <c r="R41" s="356">
        <v>0</v>
      </c>
      <c r="S41" s="155">
        <v>0</v>
      </c>
      <c r="T41" s="372">
        <v>0</v>
      </c>
    </row>
    <row r="42" spans="1:20" x14ac:dyDescent="0.2">
      <c r="A42" s="371" t="s">
        <v>1168</v>
      </c>
      <c r="B42" s="518">
        <v>7647373</v>
      </c>
      <c r="C42" s="155">
        <v>6790666</v>
      </c>
      <c r="D42" s="155">
        <v>9260320.6600000001</v>
      </c>
      <c r="E42" s="155">
        <v>0</v>
      </c>
      <c r="F42" s="155">
        <v>0</v>
      </c>
      <c r="G42" s="155">
        <v>0</v>
      </c>
      <c r="H42" s="155">
        <v>12090807</v>
      </c>
      <c r="I42" s="155">
        <v>41956993.5</v>
      </c>
      <c r="J42" s="356">
        <v>5325834.2400000002</v>
      </c>
      <c r="K42" s="518">
        <v>0</v>
      </c>
      <c r="L42" s="155">
        <v>0</v>
      </c>
      <c r="M42" s="155">
        <v>0</v>
      </c>
      <c r="N42" s="2006">
        <v>72849055</v>
      </c>
      <c r="O42" s="356">
        <v>23207875</v>
      </c>
      <c r="P42" s="155">
        <v>0</v>
      </c>
      <c r="Q42" s="155">
        <v>0</v>
      </c>
      <c r="R42" s="356">
        <v>0</v>
      </c>
      <c r="S42" s="155">
        <v>0</v>
      </c>
      <c r="T42" s="372">
        <v>0</v>
      </c>
    </row>
    <row r="43" spans="1:20" x14ac:dyDescent="0.2">
      <c r="A43" s="371" t="s">
        <v>1169</v>
      </c>
      <c r="B43" s="518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356">
        <v>0</v>
      </c>
      <c r="K43" s="518">
        <v>0</v>
      </c>
      <c r="L43" s="155">
        <v>0</v>
      </c>
      <c r="M43" s="155">
        <v>0</v>
      </c>
      <c r="N43" s="2006">
        <v>0</v>
      </c>
      <c r="O43" s="356">
        <v>0</v>
      </c>
      <c r="P43" s="155">
        <v>0</v>
      </c>
      <c r="Q43" s="155">
        <v>0</v>
      </c>
      <c r="R43" s="356">
        <v>0</v>
      </c>
      <c r="S43" s="155">
        <v>0</v>
      </c>
      <c r="T43" s="372">
        <v>0</v>
      </c>
    </row>
    <row r="44" spans="1:20" x14ac:dyDescent="0.2">
      <c r="A44" s="371" t="s">
        <v>1170</v>
      </c>
      <c r="B44" s="518">
        <v>39635</v>
      </c>
      <c r="C44" s="155">
        <v>0</v>
      </c>
      <c r="D44" s="155">
        <v>22470829.489999998</v>
      </c>
      <c r="E44" s="155">
        <v>6504941.8499999996</v>
      </c>
      <c r="F44" s="155">
        <v>260133</v>
      </c>
      <c r="G44" s="155">
        <v>4619469</v>
      </c>
      <c r="H44" s="155">
        <v>1414613</v>
      </c>
      <c r="I44" s="155">
        <v>10291394.18</v>
      </c>
      <c r="J44" s="356">
        <v>33755.019999999997</v>
      </c>
      <c r="K44" s="518">
        <v>0</v>
      </c>
      <c r="L44" s="155">
        <v>1040321</v>
      </c>
      <c r="M44" s="155">
        <v>2267.33</v>
      </c>
      <c r="N44" s="2006">
        <v>116405524</v>
      </c>
      <c r="O44" s="356">
        <v>0</v>
      </c>
      <c r="P44" s="155">
        <v>875017.13</v>
      </c>
      <c r="Q44" s="155">
        <v>1271213</v>
      </c>
      <c r="R44" s="356">
        <v>0</v>
      </c>
      <c r="S44" s="155">
        <v>4076352</v>
      </c>
      <c r="T44" s="372">
        <v>28407271</v>
      </c>
    </row>
    <row r="45" spans="1:20" ht="13.5" thickBot="1" x14ac:dyDescent="0.25">
      <c r="A45" s="371" t="s">
        <v>1171</v>
      </c>
      <c r="B45" s="518">
        <v>0</v>
      </c>
      <c r="C45" s="155">
        <v>0</v>
      </c>
      <c r="D45" s="155">
        <v>-152261.89000000001</v>
      </c>
      <c r="E45" s="155">
        <v>10206608.539999999</v>
      </c>
      <c r="F45" s="155">
        <v>0</v>
      </c>
      <c r="G45" s="155">
        <v>0</v>
      </c>
      <c r="H45" s="155">
        <v>0</v>
      </c>
      <c r="I45" s="155">
        <v>3188690.8</v>
      </c>
      <c r="J45" s="356">
        <v>246149.2</v>
      </c>
      <c r="K45" s="518">
        <v>0</v>
      </c>
      <c r="L45" s="155">
        <v>0</v>
      </c>
      <c r="M45" s="155">
        <v>0</v>
      </c>
      <c r="N45" s="2006">
        <v>23786729</v>
      </c>
      <c r="O45" s="356">
        <v>0</v>
      </c>
      <c r="P45" s="155">
        <v>0</v>
      </c>
      <c r="Q45" s="155">
        <v>0</v>
      </c>
      <c r="R45" s="356">
        <v>0</v>
      </c>
      <c r="S45" s="155">
        <v>22568.86</v>
      </c>
      <c r="T45" s="372">
        <v>0</v>
      </c>
    </row>
    <row r="46" spans="1:20" ht="13.5" thickBot="1" x14ac:dyDescent="0.25">
      <c r="A46" s="368" t="s">
        <v>1172</v>
      </c>
      <c r="B46" s="515">
        <v>111188748</v>
      </c>
      <c r="C46" s="369">
        <v>162508253</v>
      </c>
      <c r="D46" s="369">
        <v>186683282.75</v>
      </c>
      <c r="E46" s="369">
        <v>939259203.27999997</v>
      </c>
      <c r="F46" s="369">
        <v>23689182</v>
      </c>
      <c r="G46" s="369">
        <v>58001462</v>
      </c>
      <c r="H46" s="369">
        <v>65205251</v>
      </c>
      <c r="I46" s="369">
        <v>741690532.62</v>
      </c>
      <c r="J46" s="370">
        <v>14517960.85</v>
      </c>
      <c r="K46" s="515">
        <v>16719949.26</v>
      </c>
      <c r="L46" s="369">
        <v>999727917</v>
      </c>
      <c r="M46" s="369">
        <v>38613659.869999997</v>
      </c>
      <c r="N46" s="2012">
        <v>300504838</v>
      </c>
      <c r="O46" s="2013">
        <v>103263306</v>
      </c>
      <c r="P46" s="369">
        <v>319681872.25999999</v>
      </c>
      <c r="Q46" s="369">
        <v>14613678</v>
      </c>
      <c r="R46" s="370">
        <v>47243793.030000001</v>
      </c>
      <c r="S46" s="369">
        <v>254985801.31</v>
      </c>
      <c r="T46" s="370">
        <v>87799992</v>
      </c>
    </row>
    <row r="47" spans="1:20" x14ac:dyDescent="0.2">
      <c r="A47" s="371" t="s">
        <v>1173</v>
      </c>
      <c r="B47" s="518">
        <v>64025900</v>
      </c>
      <c r="C47" s="155">
        <v>124516000</v>
      </c>
      <c r="D47" s="155">
        <v>100000000</v>
      </c>
      <c r="E47" s="155">
        <v>288433000</v>
      </c>
      <c r="F47" s="155">
        <v>11858000</v>
      </c>
      <c r="G47" s="155">
        <v>25372000</v>
      </c>
      <c r="H47" s="155">
        <v>53980000</v>
      </c>
      <c r="I47" s="155">
        <v>454673000</v>
      </c>
      <c r="J47" s="356">
        <v>8588800</v>
      </c>
      <c r="K47" s="518">
        <v>10849000</v>
      </c>
      <c r="L47" s="155">
        <v>940633000</v>
      </c>
      <c r="M47" s="155">
        <v>17000040</v>
      </c>
      <c r="N47" s="2006">
        <v>351500000</v>
      </c>
      <c r="O47" s="356">
        <v>105000000</v>
      </c>
      <c r="P47" s="155">
        <v>286608100</v>
      </c>
      <c r="Q47" s="155">
        <v>17564000</v>
      </c>
      <c r="R47" s="356">
        <v>20400000</v>
      </c>
      <c r="S47" s="155">
        <v>259292000</v>
      </c>
      <c r="T47" s="372">
        <v>56035000</v>
      </c>
    </row>
    <row r="48" spans="1:20" x14ac:dyDescent="0.2">
      <c r="A48" s="371" t="s">
        <v>1174</v>
      </c>
      <c r="B48" s="518">
        <v>27369424</v>
      </c>
      <c r="C48" s="155">
        <v>0</v>
      </c>
      <c r="D48" s="155">
        <v>0</v>
      </c>
      <c r="E48" s="155">
        <v>0</v>
      </c>
      <c r="F48" s="155">
        <v>349357</v>
      </c>
      <c r="G48" s="155">
        <v>0</v>
      </c>
      <c r="H48" s="155">
        <v>0</v>
      </c>
      <c r="I48" s="155">
        <v>0</v>
      </c>
      <c r="J48" s="356">
        <v>0</v>
      </c>
      <c r="K48" s="518">
        <v>644339</v>
      </c>
      <c r="L48" s="155">
        <v>0</v>
      </c>
      <c r="M48" s="155">
        <v>0</v>
      </c>
      <c r="N48" s="2006">
        <v>415400000</v>
      </c>
      <c r="O48" s="356">
        <v>0</v>
      </c>
      <c r="P48" s="155">
        <v>1135590.08</v>
      </c>
      <c r="Q48" s="155">
        <v>0</v>
      </c>
      <c r="R48" s="356">
        <v>1200000</v>
      </c>
      <c r="S48" s="155">
        <v>27624865</v>
      </c>
      <c r="T48" s="372">
        <v>0</v>
      </c>
    </row>
    <row r="49" spans="1:20" x14ac:dyDescent="0.2">
      <c r="A49" s="371" t="s">
        <v>1175</v>
      </c>
      <c r="B49" s="518">
        <v>0</v>
      </c>
      <c r="C49" s="155">
        <v>12128669</v>
      </c>
      <c r="D49" s="155">
        <v>0</v>
      </c>
      <c r="E49" s="155">
        <v>0</v>
      </c>
      <c r="F49" s="155">
        <v>1406246</v>
      </c>
      <c r="G49" s="155">
        <v>0</v>
      </c>
      <c r="H49" s="155">
        <v>0</v>
      </c>
      <c r="I49" s="155">
        <v>0</v>
      </c>
      <c r="J49" s="356">
        <v>0</v>
      </c>
      <c r="K49" s="518">
        <v>0</v>
      </c>
      <c r="L49" s="155">
        <v>0</v>
      </c>
      <c r="M49" s="155">
        <v>0</v>
      </c>
      <c r="N49" s="2006">
        <v>0</v>
      </c>
      <c r="O49" s="356">
        <v>3328959</v>
      </c>
      <c r="P49" s="155">
        <v>0</v>
      </c>
      <c r="Q49" s="155">
        <v>20742</v>
      </c>
      <c r="R49" s="356">
        <v>0</v>
      </c>
      <c r="S49" s="155">
        <v>0</v>
      </c>
      <c r="T49" s="372">
        <v>0</v>
      </c>
    </row>
    <row r="50" spans="1:20" x14ac:dyDescent="0.2">
      <c r="A50" s="371" t="s">
        <v>1176</v>
      </c>
      <c r="B50" s="518">
        <v>0</v>
      </c>
      <c r="C50" s="155">
        <v>0</v>
      </c>
      <c r="D50" s="155">
        <v>0</v>
      </c>
      <c r="E50" s="155">
        <v>235052071.5</v>
      </c>
      <c r="F50" s="155">
        <v>0</v>
      </c>
      <c r="G50" s="155">
        <v>0</v>
      </c>
      <c r="H50" s="155">
        <v>0</v>
      </c>
      <c r="I50" s="155">
        <v>0</v>
      </c>
      <c r="J50" s="356">
        <v>0</v>
      </c>
      <c r="K50" s="518">
        <v>0</v>
      </c>
      <c r="L50" s="155">
        <v>0</v>
      </c>
      <c r="M50" s="155">
        <v>0</v>
      </c>
      <c r="N50" s="2006">
        <v>0</v>
      </c>
      <c r="O50" s="356">
        <v>0</v>
      </c>
      <c r="P50" s="155">
        <v>27048391.899999999</v>
      </c>
      <c r="Q50" s="155">
        <v>0</v>
      </c>
      <c r="R50" s="356">
        <v>0</v>
      </c>
      <c r="S50" s="155">
        <v>0</v>
      </c>
      <c r="T50" s="372">
        <v>194182</v>
      </c>
    </row>
    <row r="51" spans="1:20" x14ac:dyDescent="0.2">
      <c r="A51" s="371" t="s">
        <v>1177</v>
      </c>
      <c r="B51" s="518">
        <v>1626588</v>
      </c>
      <c r="C51" s="155">
        <v>13374945</v>
      </c>
      <c r="D51" s="155">
        <v>17801541.52</v>
      </c>
      <c r="E51" s="155">
        <v>45778270.75</v>
      </c>
      <c r="F51" s="155">
        <v>831955</v>
      </c>
      <c r="G51" s="155">
        <v>3756391</v>
      </c>
      <c r="H51" s="155">
        <v>1863751</v>
      </c>
      <c r="I51" s="155">
        <v>29315758.5</v>
      </c>
      <c r="J51" s="356">
        <v>4577648.59</v>
      </c>
      <c r="K51" s="518">
        <v>103439</v>
      </c>
      <c r="L51" s="155">
        <v>1164622</v>
      </c>
      <c r="M51" s="155">
        <v>6593773.0099999998</v>
      </c>
      <c r="N51" s="2006">
        <v>0</v>
      </c>
      <c r="O51" s="356">
        <v>948407</v>
      </c>
      <c r="P51" s="155">
        <v>11227205.65</v>
      </c>
      <c r="Q51" s="155">
        <v>1380763</v>
      </c>
      <c r="R51" s="356">
        <v>1017593.37</v>
      </c>
      <c r="S51" s="155">
        <v>0</v>
      </c>
      <c r="T51" s="372">
        <v>1238290</v>
      </c>
    </row>
    <row r="52" spans="1:20" x14ac:dyDescent="0.2">
      <c r="A52" s="371" t="s">
        <v>1178</v>
      </c>
      <c r="B52" s="518">
        <v>5742415</v>
      </c>
      <c r="C52" s="155">
        <v>0</v>
      </c>
      <c r="D52" s="155">
        <v>5732959.04</v>
      </c>
      <c r="E52" s="155">
        <v>64758935</v>
      </c>
      <c r="F52" s="155">
        <v>79647</v>
      </c>
      <c r="G52" s="155">
        <v>2463</v>
      </c>
      <c r="H52" s="155">
        <v>29248</v>
      </c>
      <c r="I52" s="155">
        <v>182990389.46000001</v>
      </c>
      <c r="J52" s="356">
        <v>259528.16</v>
      </c>
      <c r="K52" s="518">
        <v>4418770</v>
      </c>
      <c r="L52" s="155">
        <v>223380093</v>
      </c>
      <c r="M52" s="155">
        <v>6344326.2000000002</v>
      </c>
      <c r="N52" s="2006">
        <v>44669982</v>
      </c>
      <c r="O52" s="356">
        <v>3114570</v>
      </c>
      <c r="P52" s="155">
        <v>71.040000000000006</v>
      </c>
      <c r="Q52" s="155">
        <v>12077475</v>
      </c>
      <c r="R52" s="356">
        <v>8539552.6899999995</v>
      </c>
      <c r="S52" s="155">
        <v>6442877.2999999998</v>
      </c>
      <c r="T52" s="372">
        <v>13194888</v>
      </c>
    </row>
    <row r="53" spans="1:20" x14ac:dyDescent="0.2">
      <c r="A53" s="371" t="s">
        <v>1179</v>
      </c>
      <c r="B53" s="518">
        <v>11104</v>
      </c>
      <c r="C53" s="155">
        <v>1283087</v>
      </c>
      <c r="D53" s="155">
        <v>1282205.52</v>
      </c>
      <c r="E53" s="155">
        <v>5746393</v>
      </c>
      <c r="F53" s="155">
        <v>0</v>
      </c>
      <c r="G53" s="155">
        <v>0</v>
      </c>
      <c r="H53" s="155">
        <v>0</v>
      </c>
      <c r="I53" s="155">
        <v>10110703.880000001</v>
      </c>
      <c r="J53" s="356">
        <v>3839000.35</v>
      </c>
      <c r="K53" s="518">
        <v>0</v>
      </c>
      <c r="L53" s="155">
        <v>0</v>
      </c>
      <c r="M53" s="155">
        <v>1082885.6299999999</v>
      </c>
      <c r="N53" s="2006">
        <v>0</v>
      </c>
      <c r="O53" s="356">
        <v>3306546</v>
      </c>
      <c r="P53" s="155">
        <v>2685332.58</v>
      </c>
      <c r="Q53" s="155">
        <v>483412</v>
      </c>
      <c r="R53" s="356">
        <v>717485.49</v>
      </c>
      <c r="S53" s="155">
        <v>3198280</v>
      </c>
      <c r="T53" s="372">
        <v>75554</v>
      </c>
    </row>
    <row r="54" spans="1:20" x14ac:dyDescent="0.2">
      <c r="A54" s="371" t="s">
        <v>1180</v>
      </c>
      <c r="B54" s="518">
        <v>8502427</v>
      </c>
      <c r="C54" s="155">
        <v>5970396</v>
      </c>
      <c r="D54" s="155">
        <v>61053902.219999999</v>
      </c>
      <c r="E54" s="155">
        <v>298122293</v>
      </c>
      <c r="F54" s="155">
        <v>7895269</v>
      </c>
      <c r="G54" s="155">
        <v>14060820</v>
      </c>
      <c r="H54" s="155">
        <v>8174488</v>
      </c>
      <c r="I54" s="155">
        <v>44595024.380000003</v>
      </c>
      <c r="J54" s="356">
        <v>-2813902.36</v>
      </c>
      <c r="K54" s="518">
        <v>823005.53</v>
      </c>
      <c r="L54" s="155">
        <v>-178127864</v>
      </c>
      <c r="M54" s="155">
        <v>7497898.25</v>
      </c>
      <c r="N54" s="2006">
        <v>-549948641</v>
      </c>
      <c r="O54" s="356">
        <v>-32752610</v>
      </c>
      <c r="P54" s="155">
        <v>19687031.52</v>
      </c>
      <c r="Q54" s="155">
        <v>-16609471</v>
      </c>
      <c r="R54" s="356">
        <v>12894240.560000001</v>
      </c>
      <c r="S54" s="155">
        <v>-31088820.84</v>
      </c>
      <c r="T54" s="372">
        <v>17037170</v>
      </c>
    </row>
    <row r="55" spans="1:20" ht="13.5" thickBot="1" x14ac:dyDescent="0.25">
      <c r="A55" s="371" t="s">
        <v>1181</v>
      </c>
      <c r="B55" s="518">
        <v>3910890</v>
      </c>
      <c r="C55" s="155">
        <v>5235156</v>
      </c>
      <c r="D55" s="155">
        <v>812674.45</v>
      </c>
      <c r="E55" s="155">
        <v>1368240.03</v>
      </c>
      <c r="F55" s="155">
        <v>1268708</v>
      </c>
      <c r="G55" s="155">
        <v>14809788</v>
      </c>
      <c r="H55" s="155">
        <v>1157764</v>
      </c>
      <c r="I55" s="155">
        <v>20005656.399999999</v>
      </c>
      <c r="J55" s="356">
        <v>66886.11</v>
      </c>
      <c r="K55" s="518">
        <v>-118604.27</v>
      </c>
      <c r="L55" s="155">
        <v>12678066</v>
      </c>
      <c r="M55" s="155">
        <v>94736.78</v>
      </c>
      <c r="N55" s="2006">
        <v>38883497</v>
      </c>
      <c r="O55" s="356">
        <v>20317434</v>
      </c>
      <c r="P55" s="155">
        <v>-28709850.510000002</v>
      </c>
      <c r="Q55" s="155">
        <v>-303243</v>
      </c>
      <c r="R55" s="356">
        <v>2474920.92</v>
      </c>
      <c r="S55" s="155">
        <v>-10483400.15</v>
      </c>
      <c r="T55" s="372">
        <v>24908</v>
      </c>
    </row>
    <row r="56" spans="1:20" ht="13.5" thickBot="1" x14ac:dyDescent="0.25">
      <c r="A56" s="368" t="s">
        <v>1182</v>
      </c>
      <c r="B56" s="515">
        <v>135756407</v>
      </c>
      <c r="C56" s="369">
        <v>465357110</v>
      </c>
      <c r="D56" s="369">
        <v>844990328.22000003</v>
      </c>
      <c r="E56" s="369">
        <v>2658105938.0900002</v>
      </c>
      <c r="F56" s="369">
        <v>62848470</v>
      </c>
      <c r="G56" s="369">
        <v>473011506</v>
      </c>
      <c r="H56" s="369">
        <v>262635597</v>
      </c>
      <c r="I56" s="369">
        <v>2057587339.3099999</v>
      </c>
      <c r="J56" s="370">
        <v>20677115.149999999</v>
      </c>
      <c r="K56" s="515">
        <v>31235015.670000002</v>
      </c>
      <c r="L56" s="369">
        <v>1378337032</v>
      </c>
      <c r="M56" s="369">
        <v>48735432.960000001</v>
      </c>
      <c r="N56" s="2012">
        <v>1152990535</v>
      </c>
      <c r="O56" s="2013">
        <v>323270094</v>
      </c>
      <c r="P56" s="369">
        <v>502615457.83999997</v>
      </c>
      <c r="Q56" s="369">
        <v>79498828</v>
      </c>
      <c r="R56" s="370">
        <v>60648004.979999997</v>
      </c>
      <c r="S56" s="369">
        <v>706991128.89999998</v>
      </c>
      <c r="T56" s="370">
        <v>239290460</v>
      </c>
    </row>
    <row r="57" spans="1:20" x14ac:dyDescent="0.2">
      <c r="A57" s="371" t="s">
        <v>1183</v>
      </c>
      <c r="B57" s="518">
        <v>0</v>
      </c>
      <c r="C57" s="155">
        <v>0</v>
      </c>
      <c r="D57" s="155">
        <v>0</v>
      </c>
      <c r="E57" s="155">
        <v>0</v>
      </c>
      <c r="F57" s="155">
        <v>0</v>
      </c>
      <c r="G57" s="155">
        <v>0</v>
      </c>
      <c r="H57" s="155">
        <v>0</v>
      </c>
      <c r="I57" s="155">
        <v>0</v>
      </c>
      <c r="J57" s="356">
        <v>0</v>
      </c>
      <c r="K57" s="518">
        <v>0</v>
      </c>
      <c r="L57" s="155">
        <v>0</v>
      </c>
      <c r="M57" s="155">
        <v>0</v>
      </c>
      <c r="N57" s="2006">
        <v>0</v>
      </c>
      <c r="O57" s="356">
        <v>0</v>
      </c>
      <c r="P57" s="155">
        <v>0</v>
      </c>
      <c r="Q57" s="155">
        <v>0</v>
      </c>
      <c r="R57" s="356">
        <v>0</v>
      </c>
      <c r="S57" s="155">
        <v>0</v>
      </c>
      <c r="T57" s="372">
        <v>0</v>
      </c>
    </row>
    <row r="58" spans="1:20" ht="13.5" thickBot="1" x14ac:dyDescent="0.25">
      <c r="A58" s="373" t="s">
        <v>1184</v>
      </c>
      <c r="B58" s="519">
        <v>0</v>
      </c>
      <c r="C58" s="509">
        <v>0</v>
      </c>
      <c r="D58" s="509">
        <v>0</v>
      </c>
      <c r="E58" s="509">
        <v>0</v>
      </c>
      <c r="F58" s="509">
        <v>0</v>
      </c>
      <c r="G58" s="509">
        <v>0</v>
      </c>
      <c r="H58" s="509">
        <v>0</v>
      </c>
      <c r="I58" s="509">
        <v>0</v>
      </c>
      <c r="J58" s="298">
        <v>10890037.359999999</v>
      </c>
      <c r="K58" s="519">
        <v>0</v>
      </c>
      <c r="L58" s="509">
        <v>624533505</v>
      </c>
      <c r="M58" s="2008">
        <v>0</v>
      </c>
      <c r="N58" s="2007">
        <v>0</v>
      </c>
      <c r="O58" s="2011">
        <v>0</v>
      </c>
      <c r="P58" s="509">
        <v>0</v>
      </c>
      <c r="Q58" s="509">
        <v>615840</v>
      </c>
      <c r="R58" s="298">
        <v>28944234.57</v>
      </c>
      <c r="S58" s="374">
        <v>0</v>
      </c>
      <c r="T58" s="375">
        <v>0</v>
      </c>
    </row>
    <row r="59" spans="1:20" ht="4.5" customHeight="1" x14ac:dyDescent="0.2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 x14ac:dyDescent="0.2">
      <c r="A60" s="271" t="s">
        <v>1088</v>
      </c>
      <c r="B60" s="165"/>
    </row>
    <row r="61" spans="1:20" x14ac:dyDescent="0.2">
      <c r="B61" s="512"/>
      <c r="C61" s="512"/>
      <c r="D61" s="512"/>
      <c r="E61" s="512"/>
      <c r="F61" s="512"/>
      <c r="G61" s="512"/>
      <c r="H61" s="512"/>
      <c r="I61" s="512"/>
      <c r="J61" s="512"/>
      <c r="K61" s="512"/>
      <c r="L61" s="512"/>
      <c r="M61" s="512"/>
      <c r="N61" s="512"/>
      <c r="O61" s="512"/>
      <c r="P61" s="512"/>
      <c r="Q61" s="512"/>
      <c r="R61" s="512"/>
      <c r="S61" s="512"/>
      <c r="T61" s="512"/>
    </row>
    <row r="62" spans="1:20" x14ac:dyDescent="0.2">
      <c r="A62" s="2004" t="s">
        <v>2083</v>
      </c>
      <c r="B62" s="2004"/>
      <c r="C62" s="2004"/>
      <c r="D62" s="2004"/>
      <c r="E62" s="2004"/>
      <c r="F62" s="2004"/>
      <c r="G62" s="2004"/>
      <c r="H62" s="2004"/>
    </row>
    <row r="63" spans="1:20" x14ac:dyDescent="0.2"/>
    <row r="64" spans="1:20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</sheetData>
  <mergeCells count="9">
    <mergeCell ref="A62:H62"/>
    <mergeCell ref="N6:O6"/>
    <mergeCell ref="A2:T2"/>
    <mergeCell ref="A3:T3"/>
    <mergeCell ref="A4:T4"/>
    <mergeCell ref="B6:J6"/>
    <mergeCell ref="K6:M6"/>
    <mergeCell ref="P6:R6"/>
    <mergeCell ref="S6:T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62"/>
  <sheetViews>
    <sheetView workbookViewId="0">
      <selection activeCell="H20" sqref="H20"/>
    </sheetView>
  </sheetViews>
  <sheetFormatPr baseColWidth="10" defaultColWidth="9.140625" defaultRowHeight="15" x14ac:dyDescent="0.25"/>
  <cols>
    <col min="1" max="1" width="58.5703125" customWidth="1"/>
    <col min="2" max="5" width="17" customWidth="1"/>
    <col min="6" max="10" width="16.5703125" customWidth="1"/>
    <col min="11" max="16" width="0" hidden="1" customWidth="1"/>
    <col min="17" max="251" width="11.42578125" customWidth="1"/>
    <col min="252" max="252" width="42" customWidth="1"/>
    <col min="253" max="255" width="17" customWidth="1"/>
    <col min="256" max="256" width="0" hidden="1" customWidth="1"/>
    <col min="257" max="257" width="17" customWidth="1"/>
    <col min="258" max="260" width="0" hidden="1" customWidth="1"/>
    <col min="261" max="266" width="16.5703125" customWidth="1"/>
    <col min="267" max="272" width="0" hidden="1" customWidth="1"/>
    <col min="273" max="507" width="11.42578125" customWidth="1"/>
    <col min="508" max="508" width="42" customWidth="1"/>
    <col min="509" max="511" width="17" customWidth="1"/>
    <col min="512" max="512" width="0" hidden="1" customWidth="1"/>
    <col min="513" max="513" width="17" customWidth="1"/>
    <col min="514" max="516" width="0" hidden="1" customWidth="1"/>
    <col min="517" max="522" width="16.5703125" customWidth="1"/>
    <col min="523" max="528" width="0" hidden="1" customWidth="1"/>
    <col min="529" max="763" width="11.42578125" customWidth="1"/>
    <col min="764" max="764" width="42" customWidth="1"/>
    <col min="765" max="767" width="17" customWidth="1"/>
    <col min="768" max="768" width="0" hidden="1" customWidth="1"/>
    <col min="769" max="769" width="17" customWidth="1"/>
    <col min="770" max="772" width="0" hidden="1" customWidth="1"/>
    <col min="773" max="778" width="16.5703125" customWidth="1"/>
    <col min="779" max="784" width="0" hidden="1" customWidth="1"/>
    <col min="785" max="1019" width="11.42578125" customWidth="1"/>
    <col min="1020" max="1020" width="42" customWidth="1"/>
    <col min="1021" max="1023" width="17" customWidth="1"/>
    <col min="1024" max="1024" width="0" hidden="1" customWidth="1"/>
    <col min="1025" max="1025" width="17" customWidth="1"/>
    <col min="1026" max="1028" width="0" hidden="1" customWidth="1"/>
    <col min="1029" max="1034" width="16.5703125" customWidth="1"/>
    <col min="1035" max="1040" width="0" hidden="1" customWidth="1"/>
    <col min="1041" max="1275" width="11.42578125" customWidth="1"/>
    <col min="1276" max="1276" width="42" customWidth="1"/>
    <col min="1277" max="1279" width="17" customWidth="1"/>
    <col min="1280" max="1280" width="0" hidden="1" customWidth="1"/>
    <col min="1281" max="1281" width="17" customWidth="1"/>
    <col min="1282" max="1284" width="0" hidden="1" customWidth="1"/>
    <col min="1285" max="1290" width="16.5703125" customWidth="1"/>
    <col min="1291" max="1296" width="0" hidden="1" customWidth="1"/>
    <col min="1297" max="1531" width="11.42578125" customWidth="1"/>
    <col min="1532" max="1532" width="42" customWidth="1"/>
    <col min="1533" max="1535" width="17" customWidth="1"/>
    <col min="1536" max="1536" width="0" hidden="1" customWidth="1"/>
    <col min="1537" max="1537" width="17" customWidth="1"/>
    <col min="1538" max="1540" width="0" hidden="1" customWidth="1"/>
    <col min="1541" max="1546" width="16.5703125" customWidth="1"/>
    <col min="1547" max="1552" width="0" hidden="1" customWidth="1"/>
    <col min="1553" max="1787" width="11.42578125" customWidth="1"/>
    <col min="1788" max="1788" width="42" customWidth="1"/>
    <col min="1789" max="1791" width="17" customWidth="1"/>
    <col min="1792" max="1792" width="0" hidden="1" customWidth="1"/>
    <col min="1793" max="1793" width="17" customWidth="1"/>
    <col min="1794" max="1796" width="0" hidden="1" customWidth="1"/>
    <col min="1797" max="1802" width="16.5703125" customWidth="1"/>
    <col min="1803" max="1808" width="0" hidden="1" customWidth="1"/>
    <col min="1809" max="2043" width="11.42578125" customWidth="1"/>
    <col min="2044" max="2044" width="42" customWidth="1"/>
    <col min="2045" max="2047" width="17" customWidth="1"/>
    <col min="2048" max="2048" width="0" hidden="1" customWidth="1"/>
    <col min="2049" max="2049" width="17" customWidth="1"/>
    <col min="2050" max="2052" width="0" hidden="1" customWidth="1"/>
    <col min="2053" max="2058" width="16.5703125" customWidth="1"/>
    <col min="2059" max="2064" width="0" hidden="1" customWidth="1"/>
    <col min="2065" max="2299" width="11.42578125" customWidth="1"/>
    <col min="2300" max="2300" width="42" customWidth="1"/>
    <col min="2301" max="2303" width="17" customWidth="1"/>
    <col min="2304" max="2304" width="0" hidden="1" customWidth="1"/>
    <col min="2305" max="2305" width="17" customWidth="1"/>
    <col min="2306" max="2308" width="0" hidden="1" customWidth="1"/>
    <col min="2309" max="2314" width="16.5703125" customWidth="1"/>
    <col min="2315" max="2320" width="0" hidden="1" customWidth="1"/>
    <col min="2321" max="2555" width="11.42578125" customWidth="1"/>
    <col min="2556" max="2556" width="42" customWidth="1"/>
    <col min="2557" max="2559" width="17" customWidth="1"/>
    <col min="2560" max="2560" width="0" hidden="1" customWidth="1"/>
    <col min="2561" max="2561" width="17" customWidth="1"/>
    <col min="2562" max="2564" width="0" hidden="1" customWidth="1"/>
    <col min="2565" max="2570" width="16.5703125" customWidth="1"/>
    <col min="2571" max="2576" width="0" hidden="1" customWidth="1"/>
    <col min="2577" max="2811" width="11.42578125" customWidth="1"/>
    <col min="2812" max="2812" width="42" customWidth="1"/>
    <col min="2813" max="2815" width="17" customWidth="1"/>
    <col min="2816" max="2816" width="0" hidden="1" customWidth="1"/>
    <col min="2817" max="2817" width="17" customWidth="1"/>
    <col min="2818" max="2820" width="0" hidden="1" customWidth="1"/>
    <col min="2821" max="2826" width="16.5703125" customWidth="1"/>
    <col min="2827" max="2832" width="0" hidden="1" customWidth="1"/>
    <col min="2833" max="3067" width="11.42578125" customWidth="1"/>
    <col min="3068" max="3068" width="42" customWidth="1"/>
    <col min="3069" max="3071" width="17" customWidth="1"/>
    <col min="3072" max="3072" width="0" hidden="1" customWidth="1"/>
    <col min="3073" max="3073" width="17" customWidth="1"/>
    <col min="3074" max="3076" width="0" hidden="1" customWidth="1"/>
    <col min="3077" max="3082" width="16.5703125" customWidth="1"/>
    <col min="3083" max="3088" width="0" hidden="1" customWidth="1"/>
    <col min="3089" max="3323" width="11.42578125" customWidth="1"/>
    <col min="3324" max="3324" width="42" customWidth="1"/>
    <col min="3325" max="3327" width="17" customWidth="1"/>
    <col min="3328" max="3328" width="0" hidden="1" customWidth="1"/>
    <col min="3329" max="3329" width="17" customWidth="1"/>
    <col min="3330" max="3332" width="0" hidden="1" customWidth="1"/>
    <col min="3333" max="3338" width="16.5703125" customWidth="1"/>
    <col min="3339" max="3344" width="0" hidden="1" customWidth="1"/>
    <col min="3345" max="3579" width="11.42578125" customWidth="1"/>
    <col min="3580" max="3580" width="42" customWidth="1"/>
    <col min="3581" max="3583" width="17" customWidth="1"/>
    <col min="3584" max="3584" width="0" hidden="1" customWidth="1"/>
    <col min="3585" max="3585" width="17" customWidth="1"/>
    <col min="3586" max="3588" width="0" hidden="1" customWidth="1"/>
    <col min="3589" max="3594" width="16.5703125" customWidth="1"/>
    <col min="3595" max="3600" width="0" hidden="1" customWidth="1"/>
    <col min="3601" max="3835" width="11.42578125" customWidth="1"/>
    <col min="3836" max="3836" width="42" customWidth="1"/>
    <col min="3837" max="3839" width="17" customWidth="1"/>
    <col min="3840" max="3840" width="0" hidden="1" customWidth="1"/>
    <col min="3841" max="3841" width="17" customWidth="1"/>
    <col min="3842" max="3844" width="0" hidden="1" customWidth="1"/>
    <col min="3845" max="3850" width="16.5703125" customWidth="1"/>
    <col min="3851" max="3856" width="0" hidden="1" customWidth="1"/>
    <col min="3857" max="4091" width="11.42578125" customWidth="1"/>
    <col min="4092" max="4092" width="42" customWidth="1"/>
    <col min="4093" max="4095" width="17" customWidth="1"/>
    <col min="4096" max="4096" width="0" hidden="1" customWidth="1"/>
    <col min="4097" max="4097" width="17" customWidth="1"/>
    <col min="4098" max="4100" width="0" hidden="1" customWidth="1"/>
    <col min="4101" max="4106" width="16.5703125" customWidth="1"/>
    <col min="4107" max="4112" width="0" hidden="1" customWidth="1"/>
    <col min="4113" max="4347" width="11.42578125" customWidth="1"/>
    <col min="4348" max="4348" width="42" customWidth="1"/>
    <col min="4349" max="4351" width="17" customWidth="1"/>
    <col min="4352" max="4352" width="0" hidden="1" customWidth="1"/>
    <col min="4353" max="4353" width="17" customWidth="1"/>
    <col min="4354" max="4356" width="0" hidden="1" customWidth="1"/>
    <col min="4357" max="4362" width="16.5703125" customWidth="1"/>
    <col min="4363" max="4368" width="0" hidden="1" customWidth="1"/>
    <col min="4369" max="4603" width="11.42578125" customWidth="1"/>
    <col min="4604" max="4604" width="42" customWidth="1"/>
    <col min="4605" max="4607" width="17" customWidth="1"/>
    <col min="4608" max="4608" width="0" hidden="1" customWidth="1"/>
    <col min="4609" max="4609" width="17" customWidth="1"/>
    <col min="4610" max="4612" width="0" hidden="1" customWidth="1"/>
    <col min="4613" max="4618" width="16.5703125" customWidth="1"/>
    <col min="4619" max="4624" width="0" hidden="1" customWidth="1"/>
    <col min="4625" max="4859" width="11.42578125" customWidth="1"/>
    <col min="4860" max="4860" width="42" customWidth="1"/>
    <col min="4861" max="4863" width="17" customWidth="1"/>
    <col min="4864" max="4864" width="0" hidden="1" customWidth="1"/>
    <col min="4865" max="4865" width="17" customWidth="1"/>
    <col min="4866" max="4868" width="0" hidden="1" customWidth="1"/>
    <col min="4869" max="4874" width="16.5703125" customWidth="1"/>
    <col min="4875" max="4880" width="0" hidden="1" customWidth="1"/>
    <col min="4881" max="5115" width="11.42578125" customWidth="1"/>
    <col min="5116" max="5116" width="42" customWidth="1"/>
    <col min="5117" max="5119" width="17" customWidth="1"/>
    <col min="5120" max="5120" width="0" hidden="1" customWidth="1"/>
    <col min="5121" max="5121" width="17" customWidth="1"/>
    <col min="5122" max="5124" width="0" hidden="1" customWidth="1"/>
    <col min="5125" max="5130" width="16.5703125" customWidth="1"/>
    <col min="5131" max="5136" width="0" hidden="1" customWidth="1"/>
    <col min="5137" max="5371" width="11.42578125" customWidth="1"/>
    <col min="5372" max="5372" width="42" customWidth="1"/>
    <col min="5373" max="5375" width="17" customWidth="1"/>
    <col min="5376" max="5376" width="0" hidden="1" customWidth="1"/>
    <col min="5377" max="5377" width="17" customWidth="1"/>
    <col min="5378" max="5380" width="0" hidden="1" customWidth="1"/>
    <col min="5381" max="5386" width="16.5703125" customWidth="1"/>
    <col min="5387" max="5392" width="0" hidden="1" customWidth="1"/>
    <col min="5393" max="5627" width="11.42578125" customWidth="1"/>
    <col min="5628" max="5628" width="42" customWidth="1"/>
    <col min="5629" max="5631" width="17" customWidth="1"/>
    <col min="5632" max="5632" width="0" hidden="1" customWidth="1"/>
    <col min="5633" max="5633" width="17" customWidth="1"/>
    <col min="5634" max="5636" width="0" hidden="1" customWidth="1"/>
    <col min="5637" max="5642" width="16.5703125" customWidth="1"/>
    <col min="5643" max="5648" width="0" hidden="1" customWidth="1"/>
    <col min="5649" max="5883" width="11.42578125" customWidth="1"/>
    <col min="5884" max="5884" width="42" customWidth="1"/>
    <col min="5885" max="5887" width="17" customWidth="1"/>
    <col min="5888" max="5888" width="0" hidden="1" customWidth="1"/>
    <col min="5889" max="5889" width="17" customWidth="1"/>
    <col min="5890" max="5892" width="0" hidden="1" customWidth="1"/>
    <col min="5893" max="5898" width="16.5703125" customWidth="1"/>
    <col min="5899" max="5904" width="0" hidden="1" customWidth="1"/>
    <col min="5905" max="6139" width="11.42578125" customWidth="1"/>
    <col min="6140" max="6140" width="42" customWidth="1"/>
    <col min="6141" max="6143" width="17" customWidth="1"/>
    <col min="6144" max="6144" width="0" hidden="1" customWidth="1"/>
    <col min="6145" max="6145" width="17" customWidth="1"/>
    <col min="6146" max="6148" width="0" hidden="1" customWidth="1"/>
    <col min="6149" max="6154" width="16.5703125" customWidth="1"/>
    <col min="6155" max="6160" width="0" hidden="1" customWidth="1"/>
    <col min="6161" max="6395" width="11.42578125" customWidth="1"/>
    <col min="6396" max="6396" width="42" customWidth="1"/>
    <col min="6397" max="6399" width="17" customWidth="1"/>
    <col min="6400" max="6400" width="0" hidden="1" customWidth="1"/>
    <col min="6401" max="6401" width="17" customWidth="1"/>
    <col min="6402" max="6404" width="0" hidden="1" customWidth="1"/>
    <col min="6405" max="6410" width="16.5703125" customWidth="1"/>
    <col min="6411" max="6416" width="0" hidden="1" customWidth="1"/>
    <col min="6417" max="6651" width="11.42578125" customWidth="1"/>
    <col min="6652" max="6652" width="42" customWidth="1"/>
    <col min="6653" max="6655" width="17" customWidth="1"/>
    <col min="6656" max="6656" width="0" hidden="1" customWidth="1"/>
    <col min="6657" max="6657" width="17" customWidth="1"/>
    <col min="6658" max="6660" width="0" hidden="1" customWidth="1"/>
    <col min="6661" max="6666" width="16.5703125" customWidth="1"/>
    <col min="6667" max="6672" width="0" hidden="1" customWidth="1"/>
    <col min="6673" max="6907" width="11.42578125" customWidth="1"/>
    <col min="6908" max="6908" width="42" customWidth="1"/>
    <col min="6909" max="6911" width="17" customWidth="1"/>
    <col min="6912" max="6912" width="0" hidden="1" customWidth="1"/>
    <col min="6913" max="6913" width="17" customWidth="1"/>
    <col min="6914" max="6916" width="0" hidden="1" customWidth="1"/>
    <col min="6917" max="6922" width="16.5703125" customWidth="1"/>
    <col min="6923" max="6928" width="0" hidden="1" customWidth="1"/>
    <col min="6929" max="7163" width="11.42578125" customWidth="1"/>
    <col min="7164" max="7164" width="42" customWidth="1"/>
    <col min="7165" max="7167" width="17" customWidth="1"/>
    <col min="7168" max="7168" width="0" hidden="1" customWidth="1"/>
    <col min="7169" max="7169" width="17" customWidth="1"/>
    <col min="7170" max="7172" width="0" hidden="1" customWidth="1"/>
    <col min="7173" max="7178" width="16.5703125" customWidth="1"/>
    <col min="7179" max="7184" width="0" hidden="1" customWidth="1"/>
    <col min="7185" max="7419" width="11.42578125" customWidth="1"/>
    <col min="7420" max="7420" width="42" customWidth="1"/>
    <col min="7421" max="7423" width="17" customWidth="1"/>
    <col min="7424" max="7424" width="0" hidden="1" customWidth="1"/>
    <col min="7425" max="7425" width="17" customWidth="1"/>
    <col min="7426" max="7428" width="0" hidden="1" customWidth="1"/>
    <col min="7429" max="7434" width="16.5703125" customWidth="1"/>
    <col min="7435" max="7440" width="0" hidden="1" customWidth="1"/>
    <col min="7441" max="7675" width="11.42578125" customWidth="1"/>
    <col min="7676" max="7676" width="42" customWidth="1"/>
    <col min="7677" max="7679" width="17" customWidth="1"/>
    <col min="7680" max="7680" width="0" hidden="1" customWidth="1"/>
    <col min="7681" max="7681" width="17" customWidth="1"/>
    <col min="7682" max="7684" width="0" hidden="1" customWidth="1"/>
    <col min="7685" max="7690" width="16.5703125" customWidth="1"/>
    <col min="7691" max="7696" width="0" hidden="1" customWidth="1"/>
    <col min="7697" max="7931" width="11.42578125" customWidth="1"/>
    <col min="7932" max="7932" width="42" customWidth="1"/>
    <col min="7933" max="7935" width="17" customWidth="1"/>
    <col min="7936" max="7936" width="0" hidden="1" customWidth="1"/>
    <col min="7937" max="7937" width="17" customWidth="1"/>
    <col min="7938" max="7940" width="0" hidden="1" customWidth="1"/>
    <col min="7941" max="7946" width="16.5703125" customWidth="1"/>
    <col min="7947" max="7952" width="0" hidden="1" customWidth="1"/>
    <col min="7953" max="8187" width="11.42578125" customWidth="1"/>
    <col min="8188" max="8188" width="42" customWidth="1"/>
    <col min="8189" max="8191" width="17" customWidth="1"/>
    <col min="8192" max="8192" width="0" hidden="1" customWidth="1"/>
    <col min="8193" max="8193" width="17" customWidth="1"/>
    <col min="8194" max="8196" width="0" hidden="1" customWidth="1"/>
    <col min="8197" max="8202" width="16.5703125" customWidth="1"/>
    <col min="8203" max="8208" width="0" hidden="1" customWidth="1"/>
    <col min="8209" max="8443" width="11.42578125" customWidth="1"/>
    <col min="8444" max="8444" width="42" customWidth="1"/>
    <col min="8445" max="8447" width="17" customWidth="1"/>
    <col min="8448" max="8448" width="0" hidden="1" customWidth="1"/>
    <col min="8449" max="8449" width="17" customWidth="1"/>
    <col min="8450" max="8452" width="0" hidden="1" customWidth="1"/>
    <col min="8453" max="8458" width="16.5703125" customWidth="1"/>
    <col min="8459" max="8464" width="0" hidden="1" customWidth="1"/>
    <col min="8465" max="8699" width="11.42578125" customWidth="1"/>
    <col min="8700" max="8700" width="42" customWidth="1"/>
    <col min="8701" max="8703" width="17" customWidth="1"/>
    <col min="8704" max="8704" width="0" hidden="1" customWidth="1"/>
    <col min="8705" max="8705" width="17" customWidth="1"/>
    <col min="8706" max="8708" width="0" hidden="1" customWidth="1"/>
    <col min="8709" max="8714" width="16.5703125" customWidth="1"/>
    <col min="8715" max="8720" width="0" hidden="1" customWidth="1"/>
    <col min="8721" max="8955" width="11.42578125" customWidth="1"/>
    <col min="8956" max="8956" width="42" customWidth="1"/>
    <col min="8957" max="8959" width="17" customWidth="1"/>
    <col min="8960" max="8960" width="0" hidden="1" customWidth="1"/>
    <col min="8961" max="8961" width="17" customWidth="1"/>
    <col min="8962" max="8964" width="0" hidden="1" customWidth="1"/>
    <col min="8965" max="8970" width="16.5703125" customWidth="1"/>
    <col min="8971" max="8976" width="0" hidden="1" customWidth="1"/>
    <col min="8977" max="9211" width="11.42578125" customWidth="1"/>
    <col min="9212" max="9212" width="42" customWidth="1"/>
    <col min="9213" max="9215" width="17" customWidth="1"/>
    <col min="9216" max="9216" width="0" hidden="1" customWidth="1"/>
    <col min="9217" max="9217" width="17" customWidth="1"/>
    <col min="9218" max="9220" width="0" hidden="1" customWidth="1"/>
    <col min="9221" max="9226" width="16.5703125" customWidth="1"/>
    <col min="9227" max="9232" width="0" hidden="1" customWidth="1"/>
    <col min="9233" max="9467" width="11.42578125" customWidth="1"/>
    <col min="9468" max="9468" width="42" customWidth="1"/>
    <col min="9469" max="9471" width="17" customWidth="1"/>
    <col min="9472" max="9472" width="0" hidden="1" customWidth="1"/>
    <col min="9473" max="9473" width="17" customWidth="1"/>
    <col min="9474" max="9476" width="0" hidden="1" customWidth="1"/>
    <col min="9477" max="9482" width="16.5703125" customWidth="1"/>
    <col min="9483" max="9488" width="0" hidden="1" customWidth="1"/>
    <col min="9489" max="9723" width="11.42578125" customWidth="1"/>
    <col min="9724" max="9724" width="42" customWidth="1"/>
    <col min="9725" max="9727" width="17" customWidth="1"/>
    <col min="9728" max="9728" width="0" hidden="1" customWidth="1"/>
    <col min="9729" max="9729" width="17" customWidth="1"/>
    <col min="9730" max="9732" width="0" hidden="1" customWidth="1"/>
    <col min="9733" max="9738" width="16.5703125" customWidth="1"/>
    <col min="9739" max="9744" width="0" hidden="1" customWidth="1"/>
    <col min="9745" max="9979" width="11.42578125" customWidth="1"/>
    <col min="9980" max="9980" width="42" customWidth="1"/>
    <col min="9981" max="9983" width="17" customWidth="1"/>
    <col min="9984" max="9984" width="0" hidden="1" customWidth="1"/>
    <col min="9985" max="9985" width="17" customWidth="1"/>
    <col min="9986" max="9988" width="0" hidden="1" customWidth="1"/>
    <col min="9989" max="9994" width="16.5703125" customWidth="1"/>
    <col min="9995" max="10000" width="0" hidden="1" customWidth="1"/>
    <col min="10001" max="10235" width="11.42578125" customWidth="1"/>
    <col min="10236" max="10236" width="42" customWidth="1"/>
    <col min="10237" max="10239" width="17" customWidth="1"/>
    <col min="10240" max="10240" width="0" hidden="1" customWidth="1"/>
    <col min="10241" max="10241" width="17" customWidth="1"/>
    <col min="10242" max="10244" width="0" hidden="1" customWidth="1"/>
    <col min="10245" max="10250" width="16.5703125" customWidth="1"/>
    <col min="10251" max="10256" width="0" hidden="1" customWidth="1"/>
    <col min="10257" max="10491" width="11.42578125" customWidth="1"/>
    <col min="10492" max="10492" width="42" customWidth="1"/>
    <col min="10493" max="10495" width="17" customWidth="1"/>
    <col min="10496" max="10496" width="0" hidden="1" customWidth="1"/>
    <col min="10497" max="10497" width="17" customWidth="1"/>
    <col min="10498" max="10500" width="0" hidden="1" customWidth="1"/>
    <col min="10501" max="10506" width="16.5703125" customWidth="1"/>
    <col min="10507" max="10512" width="0" hidden="1" customWidth="1"/>
    <col min="10513" max="10747" width="11.42578125" customWidth="1"/>
    <col min="10748" max="10748" width="42" customWidth="1"/>
    <col min="10749" max="10751" width="17" customWidth="1"/>
    <col min="10752" max="10752" width="0" hidden="1" customWidth="1"/>
    <col min="10753" max="10753" width="17" customWidth="1"/>
    <col min="10754" max="10756" width="0" hidden="1" customWidth="1"/>
    <col min="10757" max="10762" width="16.5703125" customWidth="1"/>
    <col min="10763" max="10768" width="0" hidden="1" customWidth="1"/>
    <col min="10769" max="11003" width="11.42578125" customWidth="1"/>
    <col min="11004" max="11004" width="42" customWidth="1"/>
    <col min="11005" max="11007" width="17" customWidth="1"/>
    <col min="11008" max="11008" width="0" hidden="1" customWidth="1"/>
    <col min="11009" max="11009" width="17" customWidth="1"/>
    <col min="11010" max="11012" width="0" hidden="1" customWidth="1"/>
    <col min="11013" max="11018" width="16.5703125" customWidth="1"/>
    <col min="11019" max="11024" width="0" hidden="1" customWidth="1"/>
    <col min="11025" max="11259" width="11.42578125" customWidth="1"/>
    <col min="11260" max="11260" width="42" customWidth="1"/>
    <col min="11261" max="11263" width="17" customWidth="1"/>
    <col min="11264" max="11264" width="0" hidden="1" customWidth="1"/>
    <col min="11265" max="11265" width="17" customWidth="1"/>
    <col min="11266" max="11268" width="0" hidden="1" customWidth="1"/>
    <col min="11269" max="11274" width="16.5703125" customWidth="1"/>
    <col min="11275" max="11280" width="0" hidden="1" customWidth="1"/>
    <col min="11281" max="11515" width="11.42578125" customWidth="1"/>
    <col min="11516" max="11516" width="42" customWidth="1"/>
    <col min="11517" max="11519" width="17" customWidth="1"/>
    <col min="11520" max="11520" width="0" hidden="1" customWidth="1"/>
    <col min="11521" max="11521" width="17" customWidth="1"/>
    <col min="11522" max="11524" width="0" hidden="1" customWidth="1"/>
    <col min="11525" max="11530" width="16.5703125" customWidth="1"/>
    <col min="11531" max="11536" width="0" hidden="1" customWidth="1"/>
    <col min="11537" max="11771" width="11.42578125" customWidth="1"/>
    <col min="11772" max="11772" width="42" customWidth="1"/>
    <col min="11773" max="11775" width="17" customWidth="1"/>
    <col min="11776" max="11776" width="0" hidden="1" customWidth="1"/>
    <col min="11777" max="11777" width="17" customWidth="1"/>
    <col min="11778" max="11780" width="0" hidden="1" customWidth="1"/>
    <col min="11781" max="11786" width="16.5703125" customWidth="1"/>
    <col min="11787" max="11792" width="0" hidden="1" customWidth="1"/>
    <col min="11793" max="12027" width="11.42578125" customWidth="1"/>
    <col min="12028" max="12028" width="42" customWidth="1"/>
    <col min="12029" max="12031" width="17" customWidth="1"/>
    <col min="12032" max="12032" width="0" hidden="1" customWidth="1"/>
    <col min="12033" max="12033" width="17" customWidth="1"/>
    <col min="12034" max="12036" width="0" hidden="1" customWidth="1"/>
    <col min="12037" max="12042" width="16.5703125" customWidth="1"/>
    <col min="12043" max="12048" width="0" hidden="1" customWidth="1"/>
    <col min="12049" max="12283" width="11.42578125" customWidth="1"/>
    <col min="12284" max="12284" width="42" customWidth="1"/>
    <col min="12285" max="12287" width="17" customWidth="1"/>
    <col min="12288" max="12288" width="0" hidden="1" customWidth="1"/>
    <col min="12289" max="12289" width="17" customWidth="1"/>
    <col min="12290" max="12292" width="0" hidden="1" customWidth="1"/>
    <col min="12293" max="12298" width="16.5703125" customWidth="1"/>
    <col min="12299" max="12304" width="0" hidden="1" customWidth="1"/>
    <col min="12305" max="12539" width="11.42578125" customWidth="1"/>
    <col min="12540" max="12540" width="42" customWidth="1"/>
    <col min="12541" max="12543" width="17" customWidth="1"/>
    <col min="12544" max="12544" width="0" hidden="1" customWidth="1"/>
    <col min="12545" max="12545" width="17" customWidth="1"/>
    <col min="12546" max="12548" width="0" hidden="1" customWidth="1"/>
    <col min="12549" max="12554" width="16.5703125" customWidth="1"/>
    <col min="12555" max="12560" width="0" hidden="1" customWidth="1"/>
    <col min="12561" max="12795" width="11.42578125" customWidth="1"/>
    <col min="12796" max="12796" width="42" customWidth="1"/>
    <col min="12797" max="12799" width="17" customWidth="1"/>
    <col min="12800" max="12800" width="0" hidden="1" customWidth="1"/>
    <col min="12801" max="12801" width="17" customWidth="1"/>
    <col min="12802" max="12804" width="0" hidden="1" customWidth="1"/>
    <col min="12805" max="12810" width="16.5703125" customWidth="1"/>
    <col min="12811" max="12816" width="0" hidden="1" customWidth="1"/>
    <col min="12817" max="13051" width="11.42578125" customWidth="1"/>
    <col min="13052" max="13052" width="42" customWidth="1"/>
    <col min="13053" max="13055" width="17" customWidth="1"/>
    <col min="13056" max="13056" width="0" hidden="1" customWidth="1"/>
    <col min="13057" max="13057" width="17" customWidth="1"/>
    <col min="13058" max="13060" width="0" hidden="1" customWidth="1"/>
    <col min="13061" max="13066" width="16.5703125" customWidth="1"/>
    <col min="13067" max="13072" width="0" hidden="1" customWidth="1"/>
    <col min="13073" max="13307" width="11.42578125" customWidth="1"/>
    <col min="13308" max="13308" width="42" customWidth="1"/>
    <col min="13309" max="13311" width="17" customWidth="1"/>
    <col min="13312" max="13312" width="0" hidden="1" customWidth="1"/>
    <col min="13313" max="13313" width="17" customWidth="1"/>
    <col min="13314" max="13316" width="0" hidden="1" customWidth="1"/>
    <col min="13317" max="13322" width="16.5703125" customWidth="1"/>
    <col min="13323" max="13328" width="0" hidden="1" customWidth="1"/>
    <col min="13329" max="13563" width="11.42578125" customWidth="1"/>
    <col min="13564" max="13564" width="42" customWidth="1"/>
    <col min="13565" max="13567" width="17" customWidth="1"/>
    <col min="13568" max="13568" width="0" hidden="1" customWidth="1"/>
    <col min="13569" max="13569" width="17" customWidth="1"/>
    <col min="13570" max="13572" width="0" hidden="1" customWidth="1"/>
    <col min="13573" max="13578" width="16.5703125" customWidth="1"/>
    <col min="13579" max="13584" width="0" hidden="1" customWidth="1"/>
    <col min="13585" max="13819" width="11.42578125" customWidth="1"/>
    <col min="13820" max="13820" width="42" customWidth="1"/>
    <col min="13821" max="13823" width="17" customWidth="1"/>
    <col min="13824" max="13824" width="0" hidden="1" customWidth="1"/>
    <col min="13825" max="13825" width="17" customWidth="1"/>
    <col min="13826" max="13828" width="0" hidden="1" customWidth="1"/>
    <col min="13829" max="13834" width="16.5703125" customWidth="1"/>
    <col min="13835" max="13840" width="0" hidden="1" customWidth="1"/>
    <col min="13841" max="14075" width="11.42578125" customWidth="1"/>
    <col min="14076" max="14076" width="42" customWidth="1"/>
    <col min="14077" max="14079" width="17" customWidth="1"/>
    <col min="14080" max="14080" width="0" hidden="1" customWidth="1"/>
    <col min="14081" max="14081" width="17" customWidth="1"/>
    <col min="14082" max="14084" width="0" hidden="1" customWidth="1"/>
    <col min="14085" max="14090" width="16.5703125" customWidth="1"/>
    <col min="14091" max="14096" width="0" hidden="1" customWidth="1"/>
    <col min="14097" max="14331" width="11.42578125" customWidth="1"/>
    <col min="14332" max="14332" width="42" customWidth="1"/>
    <col min="14333" max="14335" width="17" customWidth="1"/>
    <col min="14336" max="14336" width="0" hidden="1" customWidth="1"/>
    <col min="14337" max="14337" width="17" customWidth="1"/>
    <col min="14338" max="14340" width="0" hidden="1" customWidth="1"/>
    <col min="14341" max="14346" width="16.5703125" customWidth="1"/>
    <col min="14347" max="14352" width="0" hidden="1" customWidth="1"/>
    <col min="14353" max="14587" width="11.42578125" customWidth="1"/>
    <col min="14588" max="14588" width="42" customWidth="1"/>
    <col min="14589" max="14591" width="17" customWidth="1"/>
    <col min="14592" max="14592" width="0" hidden="1" customWidth="1"/>
    <col min="14593" max="14593" width="17" customWidth="1"/>
    <col min="14594" max="14596" width="0" hidden="1" customWidth="1"/>
    <col min="14597" max="14602" width="16.5703125" customWidth="1"/>
    <col min="14603" max="14608" width="0" hidden="1" customWidth="1"/>
    <col min="14609" max="14843" width="11.42578125" customWidth="1"/>
    <col min="14844" max="14844" width="42" customWidth="1"/>
    <col min="14845" max="14847" width="17" customWidth="1"/>
    <col min="14848" max="14848" width="0" hidden="1" customWidth="1"/>
    <col min="14849" max="14849" width="17" customWidth="1"/>
    <col min="14850" max="14852" width="0" hidden="1" customWidth="1"/>
    <col min="14853" max="14858" width="16.5703125" customWidth="1"/>
    <col min="14859" max="14864" width="0" hidden="1" customWidth="1"/>
    <col min="14865" max="15099" width="11.42578125" customWidth="1"/>
    <col min="15100" max="15100" width="42" customWidth="1"/>
    <col min="15101" max="15103" width="17" customWidth="1"/>
    <col min="15104" max="15104" width="0" hidden="1" customWidth="1"/>
    <col min="15105" max="15105" width="17" customWidth="1"/>
    <col min="15106" max="15108" width="0" hidden="1" customWidth="1"/>
    <col min="15109" max="15114" width="16.5703125" customWidth="1"/>
    <col min="15115" max="15120" width="0" hidden="1" customWidth="1"/>
    <col min="15121" max="15355" width="11.42578125" customWidth="1"/>
    <col min="15356" max="15356" width="42" customWidth="1"/>
    <col min="15357" max="15359" width="17" customWidth="1"/>
    <col min="15360" max="15360" width="0" hidden="1" customWidth="1"/>
    <col min="15361" max="15361" width="17" customWidth="1"/>
    <col min="15362" max="15364" width="0" hidden="1" customWidth="1"/>
    <col min="15365" max="15370" width="16.5703125" customWidth="1"/>
    <col min="15371" max="15376" width="0" hidden="1" customWidth="1"/>
    <col min="15377" max="15611" width="11.42578125" customWidth="1"/>
    <col min="15612" max="15612" width="42" customWidth="1"/>
    <col min="15613" max="15615" width="17" customWidth="1"/>
    <col min="15616" max="15616" width="0" hidden="1" customWidth="1"/>
    <col min="15617" max="15617" width="17" customWidth="1"/>
    <col min="15618" max="15620" width="0" hidden="1" customWidth="1"/>
    <col min="15621" max="15626" width="16.5703125" customWidth="1"/>
    <col min="15627" max="15632" width="0" hidden="1" customWidth="1"/>
    <col min="15633" max="15867" width="11.42578125" customWidth="1"/>
    <col min="15868" max="15868" width="42" customWidth="1"/>
    <col min="15869" max="15871" width="17" customWidth="1"/>
    <col min="15872" max="15872" width="0" hidden="1" customWidth="1"/>
    <col min="15873" max="15873" width="17" customWidth="1"/>
    <col min="15874" max="15876" width="0" hidden="1" customWidth="1"/>
    <col min="15877" max="15882" width="16.5703125" customWidth="1"/>
    <col min="15883" max="15888" width="0" hidden="1" customWidth="1"/>
    <col min="15889" max="16123" width="11.42578125" customWidth="1"/>
    <col min="16124" max="16124" width="42" customWidth="1"/>
    <col min="16125" max="16127" width="17" customWidth="1"/>
    <col min="16128" max="16128" width="0" hidden="1" customWidth="1"/>
    <col min="16129" max="16129" width="17" customWidth="1"/>
    <col min="16130" max="16132" width="0" hidden="1" customWidth="1"/>
    <col min="16133" max="16138" width="16.5703125" customWidth="1"/>
    <col min="16139" max="16144" width="0" hidden="1" customWidth="1"/>
    <col min="16145" max="16384" width="11.42578125" customWidth="1"/>
  </cols>
  <sheetData>
    <row r="1" spans="1:16" s="280" customFormat="1" ht="15.75" x14ac:dyDescent="0.25">
      <c r="A1" s="1691" t="s">
        <v>1530</v>
      </c>
      <c r="B1" s="1691"/>
      <c r="C1" s="1691"/>
      <c r="D1" s="1691"/>
      <c r="E1" s="1691"/>
      <c r="F1" s="1691"/>
      <c r="G1" s="1691"/>
      <c r="H1" s="1691"/>
      <c r="I1" s="1691"/>
      <c r="J1" s="1691"/>
      <c r="K1" s="1691"/>
      <c r="L1" s="1691"/>
      <c r="M1" s="1691"/>
      <c r="N1" s="1691"/>
      <c r="O1" s="1691"/>
      <c r="P1" s="1691"/>
    </row>
    <row r="2" spans="1:16" s="280" customFormat="1" ht="15.75" x14ac:dyDescent="0.25">
      <c r="A2" s="1691" t="s">
        <v>26</v>
      </c>
      <c r="B2" s="1691"/>
      <c r="C2" s="1691"/>
      <c r="D2" s="1691"/>
      <c r="E2" s="1691"/>
      <c r="F2" s="1691"/>
      <c r="G2" s="1691"/>
      <c r="H2" s="1691"/>
      <c r="I2" s="1691"/>
      <c r="J2" s="1691"/>
      <c r="K2" s="1691"/>
      <c r="L2" s="1691"/>
      <c r="M2" s="1691"/>
      <c r="N2" s="1691"/>
      <c r="O2" s="1691"/>
      <c r="P2" s="1691"/>
    </row>
    <row r="3" spans="1:16" s="280" customFormat="1" ht="16.5" thickBot="1" x14ac:dyDescent="0.3">
      <c r="A3" s="1691" t="s">
        <v>1576</v>
      </c>
      <c r="B3" s="1691"/>
      <c r="C3" s="1691"/>
      <c r="D3" s="1691"/>
      <c r="E3" s="1691"/>
      <c r="F3" s="1691"/>
      <c r="G3" s="1691"/>
      <c r="H3" s="1691"/>
      <c r="I3" s="1691"/>
      <c r="J3" s="1691"/>
      <c r="K3" s="1691"/>
      <c r="L3" s="1691"/>
      <c r="M3" s="1691"/>
      <c r="N3" s="1691"/>
      <c r="O3" s="1691"/>
      <c r="P3" s="1691"/>
    </row>
    <row r="4" spans="1:16" ht="4.5" customHeight="1" thickBot="1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48"/>
      <c r="L4" s="348"/>
      <c r="M4" s="348"/>
      <c r="N4" s="348"/>
      <c r="O4" s="348"/>
      <c r="P4" s="349"/>
    </row>
    <row r="5" spans="1:16" ht="26.25" thickBot="1" x14ac:dyDescent="0.3">
      <c r="A5" s="351"/>
      <c r="B5" s="1692" t="s">
        <v>1531</v>
      </c>
      <c r="C5" s="1693"/>
      <c r="D5" s="1693"/>
      <c r="E5" s="352" t="s">
        <v>1090</v>
      </c>
      <c r="F5" s="1692" t="s">
        <v>1532</v>
      </c>
      <c r="G5" s="1693"/>
      <c r="H5" s="1693"/>
      <c r="I5" s="1693"/>
      <c r="J5" s="1693"/>
      <c r="K5" s="1693"/>
      <c r="L5" s="1693"/>
      <c r="M5" s="1693"/>
      <c r="N5" s="1693"/>
      <c r="O5" s="1693"/>
      <c r="P5" s="1694"/>
    </row>
    <row r="6" spans="1:16" ht="12.75" customHeight="1" thickBot="1" x14ac:dyDescent="0.3">
      <c r="A6" s="351"/>
      <c r="B6" s="400" t="s">
        <v>1095</v>
      </c>
      <c r="C6" s="401" t="s">
        <v>1096</v>
      </c>
      <c r="D6" s="402" t="s">
        <v>1097</v>
      </c>
      <c r="E6" s="353" t="s">
        <v>1094</v>
      </c>
      <c r="F6" s="400" t="s">
        <v>1098</v>
      </c>
      <c r="G6" s="401" t="s">
        <v>1099</v>
      </c>
      <c r="H6" s="401" t="s">
        <v>1100</v>
      </c>
      <c r="I6" s="401" t="s">
        <v>1102</v>
      </c>
      <c r="J6" s="402" t="s">
        <v>1103</v>
      </c>
      <c r="K6" s="362"/>
      <c r="L6" s="354"/>
      <c r="M6" s="354"/>
      <c r="N6" s="354"/>
      <c r="O6" s="354"/>
      <c r="P6" s="355"/>
    </row>
    <row r="7" spans="1:16" ht="15.75" thickBot="1" x14ac:dyDescent="0.3">
      <c r="A7" s="351" t="s">
        <v>1134</v>
      </c>
      <c r="B7" s="528">
        <v>8439601309</v>
      </c>
      <c r="C7" s="529">
        <v>260360786.97999999</v>
      </c>
      <c r="D7" s="530">
        <v>9296457758</v>
      </c>
      <c r="E7" s="528">
        <v>394678028.44999999</v>
      </c>
      <c r="F7" s="528">
        <v>1985667978.8599999</v>
      </c>
      <c r="G7" s="529">
        <v>16070142826</v>
      </c>
      <c r="H7" s="529">
        <v>626758941.55999994</v>
      </c>
      <c r="I7" s="529">
        <v>3551040171</v>
      </c>
      <c r="J7" s="530">
        <v>14366579706</v>
      </c>
      <c r="K7" s="155">
        <v>0</v>
      </c>
      <c r="L7" s="155">
        <v>0</v>
      </c>
      <c r="M7" s="155">
        <v>0</v>
      </c>
      <c r="N7" s="155">
        <v>0</v>
      </c>
      <c r="O7" s="155">
        <v>0</v>
      </c>
      <c r="P7" s="356">
        <v>0</v>
      </c>
    </row>
    <row r="8" spans="1:16" x14ac:dyDescent="0.25">
      <c r="A8" s="357" t="s">
        <v>1135</v>
      </c>
      <c r="B8" s="531">
        <v>2378274394</v>
      </c>
      <c r="C8" s="532">
        <v>93853471</v>
      </c>
      <c r="D8" s="533">
        <v>2846705707</v>
      </c>
      <c r="E8" s="532">
        <v>27389534.260000002</v>
      </c>
      <c r="F8" s="531">
        <v>158636982.88999999</v>
      </c>
      <c r="G8" s="532">
        <v>4036471644</v>
      </c>
      <c r="H8" s="532">
        <v>52874834.909999996</v>
      </c>
      <c r="I8" s="532">
        <v>492053087</v>
      </c>
      <c r="J8" s="533">
        <v>2273541245</v>
      </c>
      <c r="K8" s="155">
        <v>0</v>
      </c>
      <c r="L8" s="155">
        <v>0</v>
      </c>
      <c r="M8" s="155">
        <v>0</v>
      </c>
      <c r="N8" s="155">
        <v>0</v>
      </c>
      <c r="O8" s="155">
        <v>0</v>
      </c>
      <c r="P8" s="356">
        <v>0</v>
      </c>
    </row>
    <row r="9" spans="1:16" x14ac:dyDescent="0.25">
      <c r="A9" s="358" t="s">
        <v>1136</v>
      </c>
      <c r="B9" s="534">
        <v>311795480</v>
      </c>
      <c r="C9" s="535">
        <v>9225008.5099999998</v>
      </c>
      <c r="D9" s="536">
        <v>345042580</v>
      </c>
      <c r="E9" s="535">
        <v>2380605.9</v>
      </c>
      <c r="F9" s="534">
        <v>20670364.469999999</v>
      </c>
      <c r="G9" s="535">
        <v>2642172080</v>
      </c>
      <c r="H9" s="535">
        <v>2414190.79</v>
      </c>
      <c r="I9" s="535">
        <v>220617249</v>
      </c>
      <c r="J9" s="536">
        <v>1091376673</v>
      </c>
      <c r="K9" s="155">
        <v>0</v>
      </c>
      <c r="L9" s="155">
        <v>0</v>
      </c>
      <c r="M9" s="155">
        <v>0</v>
      </c>
      <c r="N9" s="155">
        <v>0</v>
      </c>
      <c r="O9" s="155">
        <v>0</v>
      </c>
      <c r="P9" s="356">
        <v>0</v>
      </c>
    </row>
    <row r="10" spans="1:16" x14ac:dyDescent="0.25">
      <c r="A10" s="358" t="s">
        <v>1137</v>
      </c>
      <c r="B10" s="534">
        <v>680470887</v>
      </c>
      <c r="C10" s="535">
        <v>19834677.809999999</v>
      </c>
      <c r="D10" s="536">
        <v>1329870548</v>
      </c>
      <c r="E10" s="535">
        <v>0</v>
      </c>
      <c r="F10" s="534">
        <v>26666298.890000001</v>
      </c>
      <c r="G10" s="535">
        <v>195469815</v>
      </c>
      <c r="H10" s="535">
        <v>38603.42</v>
      </c>
      <c r="I10" s="535">
        <v>98909015</v>
      </c>
      <c r="J10" s="536">
        <v>851997789</v>
      </c>
      <c r="K10" s="155">
        <v>0</v>
      </c>
      <c r="L10" s="155">
        <v>0</v>
      </c>
      <c r="M10" s="155">
        <v>0</v>
      </c>
      <c r="N10" s="155">
        <v>0</v>
      </c>
      <c r="O10" s="155">
        <v>0</v>
      </c>
      <c r="P10" s="356">
        <v>0</v>
      </c>
    </row>
    <row r="11" spans="1:16" x14ac:dyDescent="0.25">
      <c r="A11" s="358" t="s">
        <v>1138</v>
      </c>
      <c r="B11" s="534">
        <v>1048411603</v>
      </c>
      <c r="C11" s="535">
        <v>24397418.43</v>
      </c>
      <c r="D11" s="536">
        <v>1117735467</v>
      </c>
      <c r="E11" s="535">
        <v>15083123.35</v>
      </c>
      <c r="F11" s="534">
        <v>45329719.799999997</v>
      </c>
      <c r="G11" s="535">
        <v>595327086</v>
      </c>
      <c r="H11" s="535">
        <v>42678558.329999998</v>
      </c>
      <c r="I11" s="535">
        <v>172526823</v>
      </c>
      <c r="J11" s="536">
        <v>314902972</v>
      </c>
      <c r="K11" s="155">
        <v>0</v>
      </c>
      <c r="L11" s="155">
        <v>0</v>
      </c>
      <c r="M11" s="155">
        <v>0</v>
      </c>
      <c r="N11" s="155">
        <v>0</v>
      </c>
      <c r="O11" s="155">
        <v>0</v>
      </c>
      <c r="P11" s="356">
        <v>0</v>
      </c>
    </row>
    <row r="12" spans="1:16" x14ac:dyDescent="0.25">
      <c r="A12" s="358" t="s">
        <v>1139</v>
      </c>
      <c r="B12" s="534">
        <v>24409</v>
      </c>
      <c r="C12" s="535">
        <v>0</v>
      </c>
      <c r="D12" s="536">
        <v>16569706</v>
      </c>
      <c r="E12" s="535">
        <v>0</v>
      </c>
      <c r="F12" s="534">
        <v>9707706.5299999993</v>
      </c>
      <c r="G12" s="535">
        <v>0</v>
      </c>
      <c r="H12" s="535">
        <v>0</v>
      </c>
      <c r="I12" s="535">
        <v>0</v>
      </c>
      <c r="J12" s="536">
        <v>15263811</v>
      </c>
      <c r="K12" s="155">
        <v>0</v>
      </c>
      <c r="L12" s="155">
        <v>0</v>
      </c>
      <c r="M12" s="155">
        <v>0</v>
      </c>
      <c r="N12" s="155">
        <v>0</v>
      </c>
      <c r="O12" s="155">
        <v>0</v>
      </c>
      <c r="P12" s="356">
        <v>0</v>
      </c>
    </row>
    <row r="13" spans="1:16" x14ac:dyDescent="0.25">
      <c r="A13" s="358" t="s">
        <v>1140</v>
      </c>
      <c r="B13" s="534">
        <v>327631535</v>
      </c>
      <c r="C13" s="535">
        <v>39473488.369999997</v>
      </c>
      <c r="D13" s="536">
        <v>6286528</v>
      </c>
      <c r="E13" s="535">
        <v>8202824.7999999998</v>
      </c>
      <c r="F13" s="534">
        <v>39732093.829999998</v>
      </c>
      <c r="G13" s="535">
        <v>18337162</v>
      </c>
      <c r="H13" s="535">
        <v>6653721.3799999999</v>
      </c>
      <c r="I13" s="535">
        <v>0</v>
      </c>
      <c r="J13" s="536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356">
        <v>0</v>
      </c>
    </row>
    <row r="14" spans="1:16" x14ac:dyDescent="0.25">
      <c r="A14" s="358" t="s">
        <v>1141</v>
      </c>
      <c r="B14" s="534">
        <v>9940480</v>
      </c>
      <c r="C14" s="535">
        <v>922877.88</v>
      </c>
      <c r="D14" s="536">
        <v>31200878</v>
      </c>
      <c r="E14" s="535">
        <v>1722980.21</v>
      </c>
      <c r="F14" s="534">
        <v>4484534.0199999996</v>
      </c>
      <c r="G14" s="535">
        <v>585165501</v>
      </c>
      <c r="H14" s="535">
        <v>1089760.99</v>
      </c>
      <c r="I14" s="535">
        <v>0</v>
      </c>
      <c r="J14" s="536">
        <v>0</v>
      </c>
      <c r="K14" s="155">
        <v>0</v>
      </c>
      <c r="L14" s="155">
        <v>0</v>
      </c>
      <c r="M14" s="155">
        <v>0</v>
      </c>
      <c r="N14" s="155">
        <v>0</v>
      </c>
      <c r="O14" s="155">
        <v>0</v>
      </c>
      <c r="P14" s="356">
        <v>0</v>
      </c>
    </row>
    <row r="15" spans="1:16" x14ac:dyDescent="0.25">
      <c r="A15" s="358" t="s">
        <v>1142</v>
      </c>
      <c r="B15" s="534">
        <v>0</v>
      </c>
      <c r="C15" s="535">
        <v>0</v>
      </c>
      <c r="D15" s="536">
        <v>0</v>
      </c>
      <c r="E15" s="535">
        <v>0</v>
      </c>
      <c r="F15" s="534">
        <v>12046265.35</v>
      </c>
      <c r="G15" s="535">
        <v>0</v>
      </c>
      <c r="H15" s="535">
        <v>0</v>
      </c>
      <c r="I15" s="535">
        <v>0</v>
      </c>
      <c r="J15" s="536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356">
        <v>0</v>
      </c>
    </row>
    <row r="16" spans="1:16" x14ac:dyDescent="0.25">
      <c r="A16" s="357" t="s">
        <v>1143</v>
      </c>
      <c r="B16" s="531">
        <v>6061326915</v>
      </c>
      <c r="C16" s="532">
        <v>166507315.97999999</v>
      </c>
      <c r="D16" s="533">
        <v>6449752051</v>
      </c>
      <c r="E16" s="532">
        <v>367288494.19</v>
      </c>
      <c r="F16" s="531">
        <v>1827030995.97</v>
      </c>
      <c r="G16" s="532">
        <v>12033671182</v>
      </c>
      <c r="H16" s="532">
        <v>573884106.64999998</v>
      </c>
      <c r="I16" s="532">
        <v>3058987084</v>
      </c>
      <c r="J16" s="533">
        <v>12093038461</v>
      </c>
      <c r="K16" s="155">
        <v>0</v>
      </c>
      <c r="L16" s="155">
        <v>0</v>
      </c>
      <c r="M16" s="155">
        <v>0</v>
      </c>
      <c r="N16" s="155">
        <v>0</v>
      </c>
      <c r="O16" s="155">
        <v>0</v>
      </c>
      <c r="P16" s="356">
        <v>0</v>
      </c>
    </row>
    <row r="17" spans="1:16" x14ac:dyDescent="0.25">
      <c r="A17" s="358" t="s">
        <v>1144</v>
      </c>
      <c r="B17" s="534">
        <v>631864727</v>
      </c>
      <c r="C17" s="535">
        <v>725170.28</v>
      </c>
      <c r="D17" s="536">
        <v>368414709</v>
      </c>
      <c r="E17" s="535">
        <v>510035.46</v>
      </c>
      <c r="F17" s="534">
        <v>139221988.99000001</v>
      </c>
      <c r="G17" s="535">
        <v>7761692</v>
      </c>
      <c r="H17" s="535">
        <v>161889.15</v>
      </c>
      <c r="I17" s="535">
        <v>8700</v>
      </c>
      <c r="J17" s="536">
        <v>1932462</v>
      </c>
      <c r="K17" s="155">
        <v>0</v>
      </c>
      <c r="L17" s="155">
        <v>0</v>
      </c>
      <c r="M17" s="155">
        <v>0</v>
      </c>
      <c r="N17" s="155">
        <v>0</v>
      </c>
      <c r="O17" s="155">
        <v>0</v>
      </c>
      <c r="P17" s="356">
        <v>0</v>
      </c>
    </row>
    <row r="18" spans="1:16" x14ac:dyDescent="0.25">
      <c r="A18" s="358" t="s">
        <v>1145</v>
      </c>
      <c r="B18" s="534">
        <v>1204013540</v>
      </c>
      <c r="C18" s="535">
        <v>104766005.37</v>
      </c>
      <c r="D18" s="536">
        <v>0</v>
      </c>
      <c r="E18" s="535">
        <v>0</v>
      </c>
      <c r="F18" s="534">
        <v>0</v>
      </c>
      <c r="G18" s="535">
        <v>523686561</v>
      </c>
      <c r="H18" s="535">
        <v>0</v>
      </c>
      <c r="I18" s="535">
        <v>0</v>
      </c>
      <c r="J18" s="536">
        <v>2176059415</v>
      </c>
      <c r="K18" s="155">
        <v>0</v>
      </c>
      <c r="L18" s="155">
        <v>0</v>
      </c>
      <c r="M18" s="155">
        <v>0</v>
      </c>
      <c r="N18" s="155">
        <v>0</v>
      </c>
      <c r="O18" s="155">
        <v>0</v>
      </c>
      <c r="P18" s="356">
        <v>0</v>
      </c>
    </row>
    <row r="19" spans="1:16" x14ac:dyDescent="0.25">
      <c r="A19" s="358" t="s">
        <v>1146</v>
      </c>
      <c r="B19" s="534">
        <v>13351623</v>
      </c>
      <c r="C19" s="535">
        <v>264853.76000000001</v>
      </c>
      <c r="D19" s="536">
        <v>1375566326</v>
      </c>
      <c r="E19" s="535">
        <v>0</v>
      </c>
      <c r="F19" s="534">
        <v>190748577.19</v>
      </c>
      <c r="G19" s="535">
        <v>753749751</v>
      </c>
      <c r="H19" s="535">
        <v>11292671.960000001</v>
      </c>
      <c r="I19" s="535">
        <v>8411364</v>
      </c>
      <c r="J19" s="536">
        <v>216370443</v>
      </c>
      <c r="K19" s="155">
        <v>0</v>
      </c>
      <c r="L19" s="155">
        <v>0</v>
      </c>
      <c r="M19" s="155">
        <v>0</v>
      </c>
      <c r="N19" s="155">
        <v>0</v>
      </c>
      <c r="O19" s="155">
        <v>0</v>
      </c>
      <c r="P19" s="356">
        <v>0</v>
      </c>
    </row>
    <row r="20" spans="1:16" x14ac:dyDescent="0.25">
      <c r="A20" s="358" t="s">
        <v>1147</v>
      </c>
      <c r="B20" s="534">
        <v>3691177484</v>
      </c>
      <c r="C20" s="535">
        <v>60751286.57</v>
      </c>
      <c r="D20" s="536">
        <v>4705771016</v>
      </c>
      <c r="E20" s="535">
        <v>362932616.30000001</v>
      </c>
      <c r="F20" s="534">
        <v>882897905</v>
      </c>
      <c r="G20" s="535">
        <v>9894748661</v>
      </c>
      <c r="H20" s="535">
        <v>306988059.57999998</v>
      </c>
      <c r="I20" s="535">
        <v>3050567020</v>
      </c>
      <c r="J20" s="536">
        <v>9606405260</v>
      </c>
      <c r="K20" s="155">
        <v>0</v>
      </c>
      <c r="L20" s="155">
        <v>0</v>
      </c>
      <c r="M20" s="155">
        <v>0</v>
      </c>
      <c r="N20" s="155">
        <v>0</v>
      </c>
      <c r="O20" s="155">
        <v>0</v>
      </c>
      <c r="P20" s="356">
        <v>0</v>
      </c>
    </row>
    <row r="21" spans="1:16" x14ac:dyDescent="0.25">
      <c r="A21" s="358" t="s">
        <v>1148</v>
      </c>
      <c r="B21" s="534">
        <v>0</v>
      </c>
      <c r="C21" s="535">
        <v>0</v>
      </c>
      <c r="D21" s="536">
        <v>0</v>
      </c>
      <c r="E21" s="535">
        <v>0</v>
      </c>
      <c r="F21" s="534">
        <v>597939182.74000001</v>
      </c>
      <c r="G21" s="535">
        <v>0</v>
      </c>
      <c r="H21" s="535">
        <v>0</v>
      </c>
      <c r="I21" s="535">
        <v>0</v>
      </c>
      <c r="J21" s="536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356">
        <v>0</v>
      </c>
    </row>
    <row r="22" spans="1:16" x14ac:dyDescent="0.25">
      <c r="A22" s="358" t="s">
        <v>1149</v>
      </c>
      <c r="B22" s="534">
        <v>0</v>
      </c>
      <c r="C22" s="535">
        <v>0</v>
      </c>
      <c r="D22" s="536">
        <v>0</v>
      </c>
      <c r="E22" s="535">
        <v>0</v>
      </c>
      <c r="F22" s="534">
        <v>802536.88</v>
      </c>
      <c r="G22" s="535">
        <v>853724517</v>
      </c>
      <c r="H22" s="535">
        <v>394684.77</v>
      </c>
      <c r="I22" s="535">
        <v>0</v>
      </c>
      <c r="J22" s="536">
        <v>92270881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356">
        <v>0</v>
      </c>
    </row>
    <row r="23" spans="1:16" x14ac:dyDescent="0.25">
      <c r="A23" s="358" t="s">
        <v>1150</v>
      </c>
      <c r="B23" s="534">
        <v>0</v>
      </c>
      <c r="C23" s="535">
        <v>0</v>
      </c>
      <c r="D23" s="536">
        <v>0</v>
      </c>
      <c r="E23" s="535">
        <v>3845842.43</v>
      </c>
      <c r="F23" s="534">
        <v>14768514.15</v>
      </c>
      <c r="G23" s="535">
        <v>0</v>
      </c>
      <c r="H23" s="535">
        <v>193867323.46000001</v>
      </c>
      <c r="I23" s="535">
        <v>0</v>
      </c>
      <c r="J23" s="536">
        <v>0</v>
      </c>
      <c r="K23" s="155">
        <v>0</v>
      </c>
      <c r="L23" s="155">
        <v>0</v>
      </c>
      <c r="M23" s="155">
        <v>0</v>
      </c>
      <c r="N23" s="155">
        <v>0</v>
      </c>
      <c r="O23" s="155">
        <v>0</v>
      </c>
      <c r="P23" s="356">
        <v>0</v>
      </c>
    </row>
    <row r="24" spans="1:16" x14ac:dyDescent="0.25">
      <c r="A24" s="358" t="s">
        <v>1151</v>
      </c>
      <c r="B24" s="534">
        <v>520919541</v>
      </c>
      <c r="C24" s="535">
        <v>0</v>
      </c>
      <c r="D24" s="536">
        <v>0</v>
      </c>
      <c r="E24" s="535">
        <v>0</v>
      </c>
      <c r="F24" s="534">
        <v>652291.02</v>
      </c>
      <c r="G24" s="535">
        <v>0</v>
      </c>
      <c r="H24" s="535">
        <v>61179477.729999997</v>
      </c>
      <c r="I24" s="535">
        <v>0</v>
      </c>
      <c r="J24" s="536">
        <v>0</v>
      </c>
      <c r="K24" s="155">
        <v>0</v>
      </c>
      <c r="L24" s="155">
        <v>0</v>
      </c>
      <c r="M24" s="155">
        <v>0</v>
      </c>
      <c r="N24" s="155">
        <v>0</v>
      </c>
      <c r="O24" s="155">
        <v>0</v>
      </c>
      <c r="P24" s="356">
        <v>0</v>
      </c>
    </row>
    <row r="25" spans="1:16" s="39" customFormat="1" ht="15.75" thickBot="1" x14ac:dyDescent="0.3">
      <c r="A25" s="358" t="s">
        <v>1152</v>
      </c>
      <c r="B25" s="534">
        <v>0</v>
      </c>
      <c r="C25" s="535">
        <v>0</v>
      </c>
      <c r="D25" s="536">
        <v>0</v>
      </c>
      <c r="E25" s="535">
        <v>0</v>
      </c>
      <c r="F25" s="534">
        <v>0</v>
      </c>
      <c r="G25" s="535">
        <v>0</v>
      </c>
      <c r="H25" s="535">
        <v>0</v>
      </c>
      <c r="I25" s="535">
        <v>0</v>
      </c>
      <c r="J25" s="536">
        <v>0</v>
      </c>
      <c r="K25" s="155">
        <v>0</v>
      </c>
      <c r="L25" s="155">
        <v>0</v>
      </c>
      <c r="M25" s="155">
        <v>0</v>
      </c>
      <c r="N25" s="155">
        <v>0</v>
      </c>
      <c r="O25" s="155">
        <v>0</v>
      </c>
      <c r="P25" s="356">
        <v>0</v>
      </c>
    </row>
    <row r="26" spans="1:16" s="61" customFormat="1" ht="15.75" thickBot="1" x14ac:dyDescent="0.3">
      <c r="A26" s="351" t="s">
        <v>1153</v>
      </c>
      <c r="B26" s="528">
        <v>1226394005</v>
      </c>
      <c r="C26" s="529">
        <v>80320180.120000005</v>
      </c>
      <c r="D26" s="530">
        <v>1036889584</v>
      </c>
      <c r="E26" s="529">
        <v>251674206.87</v>
      </c>
      <c r="F26" s="528">
        <v>655715423.20000005</v>
      </c>
      <c r="G26" s="529">
        <v>4734493082</v>
      </c>
      <c r="H26" s="529">
        <v>202843090.28999999</v>
      </c>
      <c r="I26" s="529">
        <v>845390550</v>
      </c>
      <c r="J26" s="530">
        <v>3359460842</v>
      </c>
      <c r="K26" s="155">
        <v>0</v>
      </c>
      <c r="L26" s="155">
        <v>0</v>
      </c>
      <c r="M26" s="155">
        <v>0</v>
      </c>
      <c r="N26" s="155">
        <v>0</v>
      </c>
      <c r="O26" s="155">
        <v>0</v>
      </c>
      <c r="P26" s="356">
        <v>0</v>
      </c>
    </row>
    <row r="27" spans="1:16" s="39" customFormat="1" x14ac:dyDescent="0.25">
      <c r="A27" s="357" t="s">
        <v>1154</v>
      </c>
      <c r="B27" s="531">
        <v>339232562</v>
      </c>
      <c r="C27" s="532">
        <v>70287267.150000006</v>
      </c>
      <c r="D27" s="533">
        <v>375056216</v>
      </c>
      <c r="E27" s="532">
        <v>69801288.569999993</v>
      </c>
      <c r="F27" s="531">
        <v>71109143.980000004</v>
      </c>
      <c r="G27" s="532">
        <v>1593635461</v>
      </c>
      <c r="H27" s="532">
        <v>58529185.969999999</v>
      </c>
      <c r="I27" s="532">
        <v>174176142</v>
      </c>
      <c r="J27" s="533">
        <v>288678073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356">
        <v>0</v>
      </c>
    </row>
    <row r="28" spans="1:16" x14ac:dyDescent="0.25">
      <c r="A28" s="358" t="s">
        <v>1155</v>
      </c>
      <c r="B28" s="534">
        <v>188288983</v>
      </c>
      <c r="C28" s="535">
        <v>15281095.359999999</v>
      </c>
      <c r="D28" s="536">
        <v>281716831</v>
      </c>
      <c r="E28" s="535">
        <v>8287407.5999999996</v>
      </c>
      <c r="F28" s="534">
        <v>16785733.379999999</v>
      </c>
      <c r="G28" s="535">
        <v>626827645</v>
      </c>
      <c r="H28" s="535">
        <v>3533450.38</v>
      </c>
      <c r="I28" s="535">
        <v>76116307</v>
      </c>
      <c r="J28" s="536">
        <v>81492904</v>
      </c>
      <c r="K28" s="155">
        <v>0</v>
      </c>
      <c r="L28" s="155">
        <v>0</v>
      </c>
      <c r="M28" s="155">
        <v>0</v>
      </c>
      <c r="N28" s="155">
        <v>0</v>
      </c>
      <c r="O28" s="155">
        <v>0</v>
      </c>
      <c r="P28" s="356">
        <v>0</v>
      </c>
    </row>
    <row r="29" spans="1:16" x14ac:dyDescent="0.25">
      <c r="A29" s="358" t="s">
        <v>1156</v>
      </c>
      <c r="B29" s="534">
        <v>0</v>
      </c>
      <c r="C29" s="535">
        <v>0</v>
      </c>
      <c r="D29" s="536">
        <v>0</v>
      </c>
      <c r="E29" s="535">
        <v>13861911.25</v>
      </c>
      <c r="F29" s="534">
        <v>32434161.5</v>
      </c>
      <c r="G29" s="535">
        <v>0</v>
      </c>
      <c r="H29" s="535">
        <v>45746568.990000002</v>
      </c>
      <c r="I29" s="535">
        <v>0</v>
      </c>
      <c r="J29" s="536">
        <v>0</v>
      </c>
      <c r="K29" s="155">
        <v>0</v>
      </c>
      <c r="L29" s="155">
        <v>0</v>
      </c>
      <c r="M29" s="155">
        <v>0</v>
      </c>
      <c r="N29" s="155">
        <v>0</v>
      </c>
      <c r="O29" s="155">
        <v>0</v>
      </c>
      <c r="P29" s="356">
        <v>0</v>
      </c>
    </row>
    <row r="30" spans="1:16" x14ac:dyDescent="0.25">
      <c r="A30" s="358" t="s">
        <v>1157</v>
      </c>
      <c r="B30" s="534">
        <v>1309176</v>
      </c>
      <c r="C30" s="535">
        <v>19603257.600000001</v>
      </c>
      <c r="D30" s="536">
        <v>0</v>
      </c>
      <c r="E30" s="535">
        <v>0</v>
      </c>
      <c r="F30" s="534">
        <v>11058658.42</v>
      </c>
      <c r="G30" s="535">
        <v>0</v>
      </c>
      <c r="H30" s="535">
        <v>0</v>
      </c>
      <c r="I30" s="535">
        <v>0</v>
      </c>
      <c r="J30" s="536">
        <v>47418339</v>
      </c>
      <c r="K30" s="155">
        <v>0</v>
      </c>
      <c r="L30" s="155">
        <v>0</v>
      </c>
      <c r="M30" s="155">
        <v>0</v>
      </c>
      <c r="N30" s="155">
        <v>0</v>
      </c>
      <c r="O30" s="155">
        <v>0</v>
      </c>
      <c r="P30" s="356">
        <v>0</v>
      </c>
    </row>
    <row r="31" spans="1:16" x14ac:dyDescent="0.25">
      <c r="A31" s="358" t="s">
        <v>1158</v>
      </c>
      <c r="B31" s="534">
        <v>12349269</v>
      </c>
      <c r="C31" s="535">
        <v>14692799.98</v>
      </c>
      <c r="D31" s="536">
        <v>0</v>
      </c>
      <c r="E31" s="535">
        <v>0</v>
      </c>
      <c r="F31" s="534">
        <v>0</v>
      </c>
      <c r="G31" s="535">
        <v>0</v>
      </c>
      <c r="H31" s="535">
        <v>0</v>
      </c>
      <c r="I31" s="535">
        <v>0</v>
      </c>
      <c r="J31" s="536">
        <v>24663701</v>
      </c>
      <c r="K31" s="155">
        <v>0</v>
      </c>
      <c r="L31" s="155">
        <v>0</v>
      </c>
      <c r="M31" s="155">
        <v>0</v>
      </c>
      <c r="N31" s="155">
        <v>0</v>
      </c>
      <c r="O31" s="155">
        <v>0</v>
      </c>
      <c r="P31" s="356">
        <v>0</v>
      </c>
    </row>
    <row r="32" spans="1:16" x14ac:dyDescent="0.25">
      <c r="A32" s="358" t="s">
        <v>1159</v>
      </c>
      <c r="B32" s="534">
        <v>98777417</v>
      </c>
      <c r="C32" s="535">
        <v>17047144.300000001</v>
      </c>
      <c r="D32" s="536">
        <v>93339385</v>
      </c>
      <c r="E32" s="535">
        <v>19939944.899999999</v>
      </c>
      <c r="F32" s="534">
        <v>1296808.1499999999</v>
      </c>
      <c r="G32" s="535">
        <v>934245523</v>
      </c>
      <c r="H32" s="535">
        <v>8068576.5999999996</v>
      </c>
      <c r="I32" s="535">
        <v>59056124</v>
      </c>
      <c r="J32" s="536">
        <v>82149086</v>
      </c>
      <c r="K32" s="155">
        <v>0</v>
      </c>
      <c r="L32" s="155">
        <v>0</v>
      </c>
      <c r="M32" s="155">
        <v>0</v>
      </c>
      <c r="N32" s="155">
        <v>0</v>
      </c>
      <c r="O32" s="155">
        <v>0</v>
      </c>
      <c r="P32" s="356">
        <v>0</v>
      </c>
    </row>
    <row r="33" spans="1:16" x14ac:dyDescent="0.25">
      <c r="A33" s="358" t="s">
        <v>1160</v>
      </c>
      <c r="B33" s="534">
        <v>1310912</v>
      </c>
      <c r="C33" s="535">
        <v>3662969.91</v>
      </c>
      <c r="D33" s="536">
        <v>0</v>
      </c>
      <c r="E33" s="535">
        <v>0</v>
      </c>
      <c r="F33" s="534">
        <v>0</v>
      </c>
      <c r="G33" s="535">
        <v>32562293</v>
      </c>
      <c r="H33" s="535">
        <v>0</v>
      </c>
      <c r="I33" s="535">
        <v>39003711</v>
      </c>
      <c r="J33" s="536">
        <v>0</v>
      </c>
      <c r="K33" s="155">
        <v>0</v>
      </c>
      <c r="L33" s="155">
        <v>0</v>
      </c>
      <c r="M33" s="155">
        <v>0</v>
      </c>
      <c r="N33" s="155">
        <v>0</v>
      </c>
      <c r="O33" s="155">
        <v>0</v>
      </c>
      <c r="P33" s="356">
        <v>0</v>
      </c>
    </row>
    <row r="34" spans="1:16" x14ac:dyDescent="0.25">
      <c r="A34" s="358" t="s">
        <v>1161</v>
      </c>
      <c r="B34" s="534">
        <v>0</v>
      </c>
      <c r="C34" s="535">
        <v>0</v>
      </c>
      <c r="D34" s="536">
        <v>0</v>
      </c>
      <c r="E34" s="535">
        <v>27712024.82</v>
      </c>
      <c r="F34" s="534">
        <v>0</v>
      </c>
      <c r="G34" s="535">
        <v>0</v>
      </c>
      <c r="H34" s="535">
        <v>0</v>
      </c>
      <c r="I34" s="535">
        <v>0</v>
      </c>
      <c r="J34" s="536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356">
        <v>0</v>
      </c>
    </row>
    <row r="35" spans="1:16" x14ac:dyDescent="0.25">
      <c r="A35" s="358" t="s">
        <v>1162</v>
      </c>
      <c r="B35" s="534">
        <v>37196805</v>
      </c>
      <c r="C35" s="535">
        <v>0</v>
      </c>
      <c r="D35" s="536">
        <v>0</v>
      </c>
      <c r="E35" s="535">
        <v>0</v>
      </c>
      <c r="F35" s="534">
        <v>9533782.5299999993</v>
      </c>
      <c r="G35" s="535">
        <v>0</v>
      </c>
      <c r="H35" s="535">
        <v>1180590</v>
      </c>
      <c r="I35" s="535">
        <v>0</v>
      </c>
      <c r="J35" s="536">
        <v>52954043</v>
      </c>
      <c r="K35" s="155">
        <v>0</v>
      </c>
      <c r="L35" s="155">
        <v>0</v>
      </c>
      <c r="M35" s="155">
        <v>0</v>
      </c>
      <c r="N35" s="155">
        <v>0</v>
      </c>
      <c r="O35" s="155">
        <v>0</v>
      </c>
      <c r="P35" s="356">
        <v>0</v>
      </c>
    </row>
    <row r="36" spans="1:16" x14ac:dyDescent="0.25">
      <c r="A36" s="357" t="s">
        <v>1163</v>
      </c>
      <c r="B36" s="531">
        <v>887161443</v>
      </c>
      <c r="C36" s="532">
        <v>10032912.970000001</v>
      </c>
      <c r="D36" s="533">
        <v>661833368</v>
      </c>
      <c r="E36" s="532">
        <v>181872918.30000001</v>
      </c>
      <c r="F36" s="531">
        <v>584606279.22000003</v>
      </c>
      <c r="G36" s="532">
        <v>3140857621</v>
      </c>
      <c r="H36" s="532">
        <v>144313904.31999999</v>
      </c>
      <c r="I36" s="532">
        <v>671214408</v>
      </c>
      <c r="J36" s="533">
        <v>3070782769</v>
      </c>
      <c r="K36" s="155">
        <v>0</v>
      </c>
      <c r="L36" s="155">
        <v>0</v>
      </c>
      <c r="M36" s="155">
        <v>0</v>
      </c>
      <c r="N36" s="155">
        <v>0</v>
      </c>
      <c r="O36" s="155">
        <v>0</v>
      </c>
      <c r="P36" s="356">
        <v>0</v>
      </c>
    </row>
    <row r="37" spans="1:16" x14ac:dyDescent="0.25">
      <c r="A37" s="358" t="s">
        <v>1164</v>
      </c>
      <c r="B37" s="534">
        <v>0</v>
      </c>
      <c r="C37" s="535">
        <v>0</v>
      </c>
      <c r="D37" s="536">
        <v>0</v>
      </c>
      <c r="E37" s="535">
        <v>0</v>
      </c>
      <c r="F37" s="534">
        <v>0</v>
      </c>
      <c r="G37" s="535">
        <v>0</v>
      </c>
      <c r="H37" s="535">
        <v>0</v>
      </c>
      <c r="I37" s="535">
        <v>0</v>
      </c>
      <c r="J37" s="536">
        <v>0</v>
      </c>
      <c r="K37" s="155">
        <v>0</v>
      </c>
      <c r="L37" s="155">
        <v>0</v>
      </c>
      <c r="M37" s="155">
        <v>0</v>
      </c>
      <c r="N37" s="155">
        <v>0</v>
      </c>
      <c r="O37" s="155">
        <v>0</v>
      </c>
      <c r="P37" s="356">
        <v>0</v>
      </c>
    </row>
    <row r="38" spans="1:16" x14ac:dyDescent="0.25">
      <c r="A38" s="358" t="s">
        <v>1165</v>
      </c>
      <c r="B38" s="534">
        <v>0</v>
      </c>
      <c r="C38" s="535">
        <v>0</v>
      </c>
      <c r="D38" s="536">
        <v>0</v>
      </c>
      <c r="E38" s="535">
        <v>159311136.74000001</v>
      </c>
      <c r="F38" s="534">
        <v>360628232.18000001</v>
      </c>
      <c r="G38" s="535">
        <v>0</v>
      </c>
      <c r="H38" s="535">
        <v>121757340.77</v>
      </c>
      <c r="I38" s="535">
        <v>0</v>
      </c>
      <c r="J38" s="536">
        <v>0</v>
      </c>
      <c r="K38" s="155">
        <v>0</v>
      </c>
      <c r="L38" s="155">
        <v>0</v>
      </c>
      <c r="M38" s="155">
        <v>0</v>
      </c>
      <c r="N38" s="155">
        <v>0</v>
      </c>
      <c r="O38" s="155">
        <v>0</v>
      </c>
      <c r="P38" s="356">
        <v>0</v>
      </c>
    </row>
    <row r="39" spans="1:16" x14ac:dyDescent="0.25">
      <c r="A39" s="358" t="s">
        <v>1166</v>
      </c>
      <c r="B39" s="534">
        <v>0</v>
      </c>
      <c r="C39" s="535">
        <v>0</v>
      </c>
      <c r="D39" s="536">
        <v>0</v>
      </c>
      <c r="E39" s="535">
        <v>0</v>
      </c>
      <c r="F39" s="534">
        <v>187220363.86000001</v>
      </c>
      <c r="G39" s="535">
        <v>0</v>
      </c>
      <c r="H39" s="535">
        <v>0</v>
      </c>
      <c r="I39" s="535">
        <v>0</v>
      </c>
      <c r="J39" s="536">
        <v>221818458</v>
      </c>
      <c r="K39" s="155">
        <v>0</v>
      </c>
      <c r="L39" s="155">
        <v>0</v>
      </c>
      <c r="M39" s="155">
        <v>0</v>
      </c>
      <c r="N39" s="155">
        <v>0</v>
      </c>
      <c r="O39" s="155">
        <v>0</v>
      </c>
      <c r="P39" s="356">
        <v>0</v>
      </c>
    </row>
    <row r="40" spans="1:16" x14ac:dyDescent="0.25">
      <c r="A40" s="358" t="s">
        <v>1167</v>
      </c>
      <c r="B40" s="534">
        <v>0</v>
      </c>
      <c r="C40" s="535">
        <v>0</v>
      </c>
      <c r="D40" s="536">
        <v>0</v>
      </c>
      <c r="E40" s="535">
        <v>0</v>
      </c>
      <c r="F40" s="534">
        <v>0</v>
      </c>
      <c r="G40" s="535">
        <v>0</v>
      </c>
      <c r="H40" s="535">
        <v>0</v>
      </c>
      <c r="I40" s="535">
        <v>0</v>
      </c>
      <c r="J40" s="536">
        <v>0</v>
      </c>
      <c r="K40" s="155">
        <v>0</v>
      </c>
      <c r="L40" s="155">
        <v>0</v>
      </c>
      <c r="M40" s="155">
        <v>0</v>
      </c>
      <c r="N40" s="155">
        <v>0</v>
      </c>
      <c r="O40" s="155">
        <v>0</v>
      </c>
      <c r="P40" s="356">
        <v>0</v>
      </c>
    </row>
    <row r="41" spans="1:16" x14ac:dyDescent="0.25">
      <c r="A41" s="358" t="s">
        <v>1168</v>
      </c>
      <c r="B41" s="534">
        <v>0</v>
      </c>
      <c r="C41" s="535">
        <v>10032912.970000001</v>
      </c>
      <c r="D41" s="536">
        <v>0</v>
      </c>
      <c r="E41" s="535">
        <v>22561781.559999999</v>
      </c>
      <c r="F41" s="534">
        <v>0</v>
      </c>
      <c r="G41" s="535">
        <v>0</v>
      </c>
      <c r="H41" s="535">
        <v>6704997.1200000001</v>
      </c>
      <c r="I41" s="535">
        <v>147450</v>
      </c>
      <c r="J41" s="536">
        <v>1644281785</v>
      </c>
      <c r="K41" s="155">
        <v>0</v>
      </c>
      <c r="L41" s="155">
        <v>0</v>
      </c>
      <c r="M41" s="155">
        <v>0</v>
      </c>
      <c r="N41" s="155">
        <v>0</v>
      </c>
      <c r="O41" s="155">
        <v>0</v>
      </c>
      <c r="P41" s="356">
        <v>0</v>
      </c>
    </row>
    <row r="42" spans="1:16" x14ac:dyDescent="0.25">
      <c r="A42" s="358" t="s">
        <v>1169</v>
      </c>
      <c r="B42" s="534">
        <v>0</v>
      </c>
      <c r="C42" s="535">
        <v>0</v>
      </c>
      <c r="D42" s="536">
        <v>0</v>
      </c>
      <c r="E42" s="535">
        <v>0</v>
      </c>
      <c r="F42" s="534">
        <v>0</v>
      </c>
      <c r="G42" s="535">
        <v>3053908297</v>
      </c>
      <c r="H42" s="535">
        <v>0</v>
      </c>
      <c r="I42" s="535">
        <v>0</v>
      </c>
      <c r="J42" s="536">
        <v>1160398731</v>
      </c>
      <c r="K42" s="155">
        <v>0</v>
      </c>
      <c r="L42" s="155">
        <v>0</v>
      </c>
      <c r="M42" s="155">
        <v>0</v>
      </c>
      <c r="N42" s="155">
        <v>0</v>
      </c>
      <c r="O42" s="155">
        <v>0</v>
      </c>
      <c r="P42" s="356">
        <v>0</v>
      </c>
    </row>
    <row r="43" spans="1:16" x14ac:dyDescent="0.25">
      <c r="A43" s="358" t="s">
        <v>1170</v>
      </c>
      <c r="B43" s="534">
        <v>887161443</v>
      </c>
      <c r="C43" s="535">
        <v>0</v>
      </c>
      <c r="D43" s="536">
        <v>647305329</v>
      </c>
      <c r="E43" s="535">
        <v>0</v>
      </c>
      <c r="F43" s="534">
        <v>36757683.18</v>
      </c>
      <c r="G43" s="535">
        <v>86949324</v>
      </c>
      <c r="H43" s="535">
        <v>15851566.43</v>
      </c>
      <c r="I43" s="535">
        <v>0</v>
      </c>
      <c r="J43" s="536">
        <v>44283795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356">
        <v>0</v>
      </c>
    </row>
    <row r="44" spans="1:16" ht="15.75" thickBot="1" x14ac:dyDescent="0.3">
      <c r="A44" s="358" t="s">
        <v>1171</v>
      </c>
      <c r="B44" s="534">
        <v>0</v>
      </c>
      <c r="C44" s="535">
        <v>0</v>
      </c>
      <c r="D44" s="536">
        <v>14528039</v>
      </c>
      <c r="E44" s="535">
        <v>0</v>
      </c>
      <c r="F44" s="534">
        <v>0</v>
      </c>
      <c r="G44" s="535">
        <v>0</v>
      </c>
      <c r="H44" s="535">
        <v>0</v>
      </c>
      <c r="I44" s="535">
        <v>671066958</v>
      </c>
      <c r="J44" s="536">
        <v>0</v>
      </c>
      <c r="K44" s="155">
        <v>0</v>
      </c>
      <c r="L44" s="155">
        <v>0</v>
      </c>
      <c r="M44" s="155">
        <v>0</v>
      </c>
      <c r="N44" s="155">
        <v>0</v>
      </c>
      <c r="O44" s="155">
        <v>0</v>
      </c>
      <c r="P44" s="356">
        <v>0</v>
      </c>
    </row>
    <row r="45" spans="1:16" s="61" customFormat="1" ht="15.75" thickBot="1" x14ac:dyDescent="0.3">
      <c r="A45" s="351" t="s">
        <v>1172</v>
      </c>
      <c r="B45" s="528">
        <v>7213207304</v>
      </c>
      <c r="C45" s="529">
        <v>180040606.86000001</v>
      </c>
      <c r="D45" s="530">
        <v>8259568174</v>
      </c>
      <c r="E45" s="529">
        <v>143003821.58000001</v>
      </c>
      <c r="F45" s="528">
        <v>1329952555.6600001</v>
      </c>
      <c r="G45" s="529">
        <v>11335649744</v>
      </c>
      <c r="H45" s="529">
        <v>423915851.26999998</v>
      </c>
      <c r="I45" s="529">
        <v>2705649621</v>
      </c>
      <c r="J45" s="530">
        <v>11007118864</v>
      </c>
      <c r="K45" s="155">
        <v>0</v>
      </c>
      <c r="L45" s="155">
        <v>0</v>
      </c>
      <c r="M45" s="155">
        <v>0</v>
      </c>
      <c r="N45" s="155">
        <v>0</v>
      </c>
      <c r="O45" s="155">
        <v>0</v>
      </c>
      <c r="P45" s="356">
        <v>0</v>
      </c>
    </row>
    <row r="46" spans="1:16" x14ac:dyDescent="0.25">
      <c r="A46" s="358" t="s">
        <v>1173</v>
      </c>
      <c r="B46" s="534">
        <v>1343952000</v>
      </c>
      <c r="C46" s="535">
        <v>89000000</v>
      </c>
      <c r="D46" s="536">
        <v>1609932000</v>
      </c>
      <c r="E46" s="535">
        <v>76000000</v>
      </c>
      <c r="F46" s="534">
        <v>229698200</v>
      </c>
      <c r="G46" s="535">
        <v>1280898800</v>
      </c>
      <c r="H46" s="535">
        <v>132244800</v>
      </c>
      <c r="I46" s="535">
        <v>617600000</v>
      </c>
      <c r="J46" s="536">
        <v>1738494800</v>
      </c>
      <c r="K46" s="155">
        <v>0</v>
      </c>
      <c r="L46" s="155">
        <v>0</v>
      </c>
      <c r="M46" s="155">
        <v>0</v>
      </c>
      <c r="N46" s="155">
        <v>0</v>
      </c>
      <c r="O46" s="155">
        <v>0</v>
      </c>
      <c r="P46" s="356">
        <v>0</v>
      </c>
    </row>
    <row r="47" spans="1:16" x14ac:dyDescent="0.25">
      <c r="A47" s="358" t="s">
        <v>1174</v>
      </c>
      <c r="B47" s="534">
        <v>715455590</v>
      </c>
      <c r="C47" s="535">
        <v>0</v>
      </c>
      <c r="D47" s="536">
        <v>0</v>
      </c>
      <c r="E47" s="535">
        <v>0</v>
      </c>
      <c r="F47" s="534">
        <v>14416395</v>
      </c>
      <c r="G47" s="535">
        <v>6047434231</v>
      </c>
      <c r="H47" s="535">
        <v>132691</v>
      </c>
      <c r="I47" s="535">
        <v>0</v>
      </c>
      <c r="J47" s="536">
        <v>875699000</v>
      </c>
      <c r="K47" s="155">
        <v>0</v>
      </c>
      <c r="L47" s="155">
        <v>0</v>
      </c>
      <c r="M47" s="155">
        <v>0</v>
      </c>
      <c r="N47" s="155">
        <v>0</v>
      </c>
      <c r="O47" s="155">
        <v>0</v>
      </c>
      <c r="P47" s="356">
        <v>0</v>
      </c>
    </row>
    <row r="48" spans="1:16" x14ac:dyDescent="0.25">
      <c r="A48" s="358" t="s">
        <v>1175</v>
      </c>
      <c r="B48" s="534">
        <v>1104657000</v>
      </c>
      <c r="C48" s="535">
        <v>0</v>
      </c>
      <c r="D48" s="536">
        <v>0</v>
      </c>
      <c r="E48" s="535">
        <v>3761256</v>
      </c>
      <c r="F48" s="534">
        <v>160301057</v>
      </c>
      <c r="G48" s="535">
        <v>78644501</v>
      </c>
      <c r="H48" s="535">
        <v>60186964</v>
      </c>
      <c r="I48" s="535">
        <v>0</v>
      </c>
      <c r="J48" s="536">
        <v>0</v>
      </c>
      <c r="K48" s="155">
        <v>0</v>
      </c>
      <c r="L48" s="155">
        <v>0</v>
      </c>
      <c r="M48" s="155">
        <v>0</v>
      </c>
      <c r="N48" s="155">
        <v>0</v>
      </c>
      <c r="O48" s="155">
        <v>0</v>
      </c>
      <c r="P48" s="356">
        <v>0</v>
      </c>
    </row>
    <row r="49" spans="1:16" x14ac:dyDescent="0.25">
      <c r="A49" s="358" t="s">
        <v>1176</v>
      </c>
      <c r="B49" s="534">
        <v>0</v>
      </c>
      <c r="C49" s="535">
        <v>0</v>
      </c>
      <c r="D49" s="536">
        <v>0</v>
      </c>
      <c r="E49" s="535">
        <v>0</v>
      </c>
      <c r="F49" s="534">
        <v>226712566.30000001</v>
      </c>
      <c r="G49" s="535">
        <v>0</v>
      </c>
      <c r="H49" s="535">
        <v>0</v>
      </c>
      <c r="I49" s="535">
        <v>0</v>
      </c>
      <c r="J49" s="536">
        <v>0</v>
      </c>
      <c r="K49" s="155">
        <v>0</v>
      </c>
      <c r="L49" s="155">
        <v>0</v>
      </c>
      <c r="M49" s="155">
        <v>0</v>
      </c>
      <c r="N49" s="155">
        <v>0</v>
      </c>
      <c r="O49" s="155">
        <v>0</v>
      </c>
      <c r="P49" s="356">
        <v>0</v>
      </c>
    </row>
    <row r="50" spans="1:16" x14ac:dyDescent="0.25">
      <c r="A50" s="358" t="s">
        <v>1177</v>
      </c>
      <c r="B50" s="534">
        <v>520160658</v>
      </c>
      <c r="C50" s="535">
        <v>8641031.3100000005</v>
      </c>
      <c r="D50" s="536">
        <v>1128008959</v>
      </c>
      <c r="E50" s="535">
        <v>5072196.4000000004</v>
      </c>
      <c r="F50" s="534">
        <v>51099431.450000003</v>
      </c>
      <c r="G50" s="535">
        <v>644897879</v>
      </c>
      <c r="H50" s="535">
        <v>9832239</v>
      </c>
      <c r="I50" s="535">
        <v>727690705</v>
      </c>
      <c r="J50" s="536">
        <v>2088614714</v>
      </c>
      <c r="K50" s="155">
        <v>0</v>
      </c>
      <c r="L50" s="155">
        <v>0</v>
      </c>
      <c r="M50" s="155">
        <v>0</v>
      </c>
      <c r="N50" s="155">
        <v>0</v>
      </c>
      <c r="O50" s="155">
        <v>0</v>
      </c>
      <c r="P50" s="356">
        <v>0</v>
      </c>
    </row>
    <row r="51" spans="1:16" x14ac:dyDescent="0.25">
      <c r="A51" s="358" t="s">
        <v>1178</v>
      </c>
      <c r="B51" s="534">
        <v>1277354026</v>
      </c>
      <c r="C51" s="535">
        <v>55496594.630000003</v>
      </c>
      <c r="D51" s="536">
        <v>1530151902</v>
      </c>
      <c r="E51" s="535">
        <v>74309640.090000004</v>
      </c>
      <c r="F51" s="534">
        <v>224306381.59999999</v>
      </c>
      <c r="G51" s="535">
        <v>1063970706</v>
      </c>
      <c r="H51" s="535">
        <v>129306750.79000001</v>
      </c>
      <c r="I51" s="535">
        <v>603863593</v>
      </c>
      <c r="J51" s="536">
        <v>2463228563</v>
      </c>
      <c r="K51" s="155">
        <v>0</v>
      </c>
      <c r="L51" s="155">
        <v>0</v>
      </c>
      <c r="M51" s="155">
        <v>0</v>
      </c>
      <c r="N51" s="155">
        <v>0</v>
      </c>
      <c r="O51" s="155">
        <v>0</v>
      </c>
      <c r="P51" s="356">
        <v>0</v>
      </c>
    </row>
    <row r="52" spans="1:16" x14ac:dyDescent="0.25">
      <c r="A52" s="358" t="s">
        <v>1179</v>
      </c>
      <c r="B52" s="534">
        <v>1926313290</v>
      </c>
      <c r="C52" s="535">
        <v>5328967.93</v>
      </c>
      <c r="D52" s="536">
        <v>3167704078</v>
      </c>
      <c r="E52" s="535">
        <v>8179136</v>
      </c>
      <c r="F52" s="534">
        <v>280787434.69999999</v>
      </c>
      <c r="G52" s="535">
        <v>2135591297</v>
      </c>
      <c r="H52" s="535">
        <v>92264674.030000001</v>
      </c>
      <c r="I52" s="535">
        <v>325633713</v>
      </c>
      <c r="J52" s="536">
        <v>2154621360</v>
      </c>
      <c r="K52" s="155">
        <v>0</v>
      </c>
      <c r="L52" s="155">
        <v>0</v>
      </c>
      <c r="M52" s="155">
        <v>0</v>
      </c>
      <c r="N52" s="155">
        <v>0</v>
      </c>
      <c r="O52" s="155">
        <v>0</v>
      </c>
      <c r="P52" s="356">
        <v>0</v>
      </c>
    </row>
    <row r="53" spans="1:16" x14ac:dyDescent="0.25">
      <c r="A53" s="358" t="s">
        <v>1180</v>
      </c>
      <c r="B53" s="534">
        <v>18150485</v>
      </c>
      <c r="C53" s="535">
        <v>28106875.300000001</v>
      </c>
      <c r="D53" s="536">
        <v>361786126</v>
      </c>
      <c r="E53" s="535">
        <v>-18552601.789999999</v>
      </c>
      <c r="F53" s="534">
        <v>142582178.43000001</v>
      </c>
      <c r="G53" s="535">
        <v>19262657</v>
      </c>
      <c r="H53" s="535">
        <v>452434.45</v>
      </c>
      <c r="I53" s="535">
        <v>405823925</v>
      </c>
      <c r="J53" s="536">
        <v>1664302840</v>
      </c>
      <c r="K53" s="155">
        <v>0</v>
      </c>
      <c r="L53" s="155">
        <v>0</v>
      </c>
      <c r="M53" s="155">
        <v>0</v>
      </c>
      <c r="N53" s="155">
        <v>0</v>
      </c>
      <c r="O53" s="155">
        <v>0</v>
      </c>
      <c r="P53" s="356">
        <v>0</v>
      </c>
    </row>
    <row r="54" spans="1:16" ht="15.75" thickBot="1" x14ac:dyDescent="0.3">
      <c r="A54" s="358" t="s">
        <v>1181</v>
      </c>
      <c r="B54" s="534">
        <v>307164255</v>
      </c>
      <c r="C54" s="535">
        <v>-6532862.3099999996</v>
      </c>
      <c r="D54" s="536">
        <v>461985109</v>
      </c>
      <c r="E54" s="535">
        <v>-5765805.1200000001</v>
      </c>
      <c r="F54" s="534">
        <v>48911.18</v>
      </c>
      <c r="G54" s="535">
        <v>64949673</v>
      </c>
      <c r="H54" s="535">
        <v>-504702</v>
      </c>
      <c r="I54" s="535">
        <v>25037685</v>
      </c>
      <c r="J54" s="536">
        <v>22157587</v>
      </c>
      <c r="K54" s="155">
        <v>0</v>
      </c>
      <c r="L54" s="155">
        <v>0</v>
      </c>
      <c r="M54" s="155">
        <v>0</v>
      </c>
      <c r="N54" s="155">
        <v>0</v>
      </c>
      <c r="O54" s="155">
        <v>0</v>
      </c>
      <c r="P54" s="356">
        <v>0</v>
      </c>
    </row>
    <row r="55" spans="1:16" s="61" customFormat="1" ht="15.75" thickBot="1" x14ac:dyDescent="0.3">
      <c r="A55" s="351" t="s">
        <v>1182</v>
      </c>
      <c r="B55" s="528">
        <v>8439601309</v>
      </c>
      <c r="C55" s="529">
        <v>260360786.97999999</v>
      </c>
      <c r="D55" s="530">
        <v>9296457758</v>
      </c>
      <c r="E55" s="529">
        <v>394678028.44999999</v>
      </c>
      <c r="F55" s="528">
        <v>1985667978.8599999</v>
      </c>
      <c r="G55" s="529">
        <v>16070142826</v>
      </c>
      <c r="H55" s="529">
        <v>626758941.55999994</v>
      </c>
      <c r="I55" s="529">
        <v>3551040171</v>
      </c>
      <c r="J55" s="530">
        <v>14366579706</v>
      </c>
      <c r="K55" s="155">
        <v>0</v>
      </c>
      <c r="L55" s="155">
        <v>0</v>
      </c>
      <c r="M55" s="155">
        <v>0</v>
      </c>
      <c r="N55" s="155">
        <v>0</v>
      </c>
      <c r="O55" s="155">
        <v>0</v>
      </c>
      <c r="P55" s="356">
        <v>0</v>
      </c>
    </row>
    <row r="56" spans="1:16" x14ac:dyDescent="0.25">
      <c r="A56" s="358" t="s">
        <v>1183</v>
      </c>
      <c r="B56" s="534">
        <v>0</v>
      </c>
      <c r="C56" s="535">
        <v>0</v>
      </c>
      <c r="D56" s="536">
        <v>0</v>
      </c>
      <c r="E56" s="535">
        <v>0</v>
      </c>
      <c r="F56" s="534">
        <v>0</v>
      </c>
      <c r="G56" s="535">
        <v>0</v>
      </c>
      <c r="H56" s="535">
        <v>0</v>
      </c>
      <c r="I56" s="535">
        <v>0</v>
      </c>
      <c r="J56" s="536">
        <v>0</v>
      </c>
      <c r="K56" s="155">
        <v>0</v>
      </c>
      <c r="L56" s="155">
        <v>0</v>
      </c>
      <c r="M56" s="155">
        <v>0</v>
      </c>
      <c r="N56" s="155">
        <v>0</v>
      </c>
      <c r="O56" s="155">
        <v>0</v>
      </c>
      <c r="P56" s="356">
        <v>0</v>
      </c>
    </row>
    <row r="57" spans="1:16" ht="15.75" thickBot="1" x14ac:dyDescent="0.3">
      <c r="A57" s="359" t="s">
        <v>1184</v>
      </c>
      <c r="B57" s="537">
        <v>0</v>
      </c>
      <c r="C57" s="538">
        <v>0</v>
      </c>
      <c r="D57" s="539">
        <v>0</v>
      </c>
      <c r="E57" s="538">
        <v>0</v>
      </c>
      <c r="F57" s="537">
        <v>0</v>
      </c>
      <c r="G57" s="538">
        <v>0</v>
      </c>
      <c r="H57" s="538">
        <v>0</v>
      </c>
      <c r="I57" s="538">
        <v>0</v>
      </c>
      <c r="J57" s="539">
        <v>0</v>
      </c>
      <c r="K57" s="360">
        <v>0</v>
      </c>
      <c r="L57" s="360">
        <v>0</v>
      </c>
      <c r="M57" s="360">
        <v>0</v>
      </c>
      <c r="N57" s="360">
        <v>0</v>
      </c>
      <c r="O57" s="360">
        <v>0</v>
      </c>
      <c r="P57" s="361">
        <v>0</v>
      </c>
    </row>
    <row r="58" spans="1:16" ht="4.5" customHeight="1" thickBot="1" x14ac:dyDescent="0.3">
      <c r="A58" s="363"/>
      <c r="B58" s="363"/>
      <c r="C58" s="363"/>
      <c r="D58" s="363"/>
      <c r="E58" s="363"/>
      <c r="F58" s="363"/>
      <c r="G58" s="363"/>
      <c r="H58" s="363"/>
      <c r="I58" s="363"/>
      <c r="J58" s="363"/>
      <c r="K58" s="350"/>
      <c r="L58" s="350"/>
      <c r="M58" s="350"/>
      <c r="N58" s="350"/>
      <c r="O58" s="350"/>
      <c r="P58" s="350"/>
    </row>
    <row r="59" spans="1:16" x14ac:dyDescent="0.25">
      <c r="A59" s="271" t="s">
        <v>1088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5" customHeight="1" x14ac:dyDescent="0.25">
      <c r="A60" s="271" t="s">
        <v>1716</v>
      </c>
    </row>
    <row r="61" spans="1:16" x14ac:dyDescent="0.25">
      <c r="A61" s="290" t="s">
        <v>2006</v>
      </c>
    </row>
    <row r="62" spans="1:16" x14ac:dyDescent="0.25"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</row>
  </sheetData>
  <mergeCells count="8">
    <mergeCell ref="B5:D5"/>
    <mergeCell ref="F5:P5"/>
    <mergeCell ref="A1:N1"/>
    <mergeCell ref="O1:P1"/>
    <mergeCell ref="A2:N2"/>
    <mergeCell ref="O2:P2"/>
    <mergeCell ref="A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68"/>
  <sheetViews>
    <sheetView topLeftCell="A2" workbookViewId="0">
      <selection activeCell="A34" sqref="A34"/>
    </sheetView>
  </sheetViews>
  <sheetFormatPr baseColWidth="10" defaultColWidth="13.7109375" defaultRowHeight="12.75" x14ac:dyDescent="0.2"/>
  <cols>
    <col min="1" max="1" width="64" style="152" customWidth="1"/>
    <col min="2" max="2" width="10.85546875" style="152" bestFit="1" customWidth="1"/>
    <col min="3" max="3" width="9.85546875" style="152" bestFit="1" customWidth="1"/>
    <col min="4" max="4" width="12.28515625" style="152" bestFit="1" customWidth="1"/>
    <col min="5" max="5" width="10.140625" style="152" bestFit="1" customWidth="1"/>
    <col min="6" max="7" width="10.85546875" style="152" bestFit="1" customWidth="1"/>
    <col min="8" max="8" width="11.42578125" style="152" bestFit="1" customWidth="1"/>
    <col min="9" max="9" width="12.28515625" style="152" bestFit="1" customWidth="1"/>
    <col min="10" max="10" width="11.42578125" style="152" bestFit="1" customWidth="1"/>
    <col min="11" max="11" width="12.140625" style="152" customWidth="1"/>
    <col min="12" max="12" width="0" style="152" hidden="1" customWidth="1"/>
    <col min="13" max="13" width="10.140625" style="152" bestFit="1" customWidth="1"/>
    <col min="14" max="14" width="10.85546875" style="152" bestFit="1" customWidth="1"/>
    <col min="15" max="15" width="9.85546875" style="152" bestFit="1" customWidth="1"/>
    <col min="16" max="16" width="10.140625" style="152" bestFit="1" customWidth="1"/>
    <col min="17" max="17" width="9.85546875" style="152" bestFit="1" customWidth="1"/>
    <col min="18" max="18" width="11.42578125" style="152" bestFit="1" customWidth="1"/>
    <col min="19" max="19" width="9.85546875" style="152" bestFit="1" customWidth="1"/>
    <col min="20" max="20" width="10.85546875" style="152" bestFit="1" customWidth="1"/>
    <col min="21" max="21" width="12.140625" style="152" bestFit="1" customWidth="1"/>
    <col min="22" max="22" width="12.140625" style="152" customWidth="1"/>
    <col min="23" max="16384" width="13.7109375" style="152"/>
  </cols>
  <sheetData>
    <row r="1" spans="1:27" ht="15" hidden="1" customHeight="1" x14ac:dyDescent="0.2">
      <c r="A1" s="1688" t="s">
        <v>1717</v>
      </c>
      <c r="B1" s="1689"/>
      <c r="C1" s="1689"/>
      <c r="D1" s="1689"/>
      <c r="E1" s="1689"/>
      <c r="F1" s="1689"/>
      <c r="G1" s="1689"/>
      <c r="H1" s="1689"/>
      <c r="I1" s="1689"/>
      <c r="J1" s="1689"/>
      <c r="K1" s="1689"/>
      <c r="L1" s="1708"/>
    </row>
    <row r="2" spans="1:27" s="280" customFormat="1" ht="15.75" x14ac:dyDescent="0.25">
      <c r="A2" s="1690"/>
      <c r="B2" s="1691"/>
      <c r="C2" s="1691"/>
      <c r="D2" s="1691"/>
      <c r="E2" s="1691"/>
      <c r="F2" s="1691"/>
      <c r="G2" s="1691"/>
      <c r="H2" s="1691"/>
      <c r="I2" s="1691"/>
      <c r="J2" s="1691"/>
      <c r="K2" s="1691"/>
      <c r="L2" s="1709"/>
      <c r="M2" s="291"/>
      <c r="N2" s="292"/>
      <c r="O2" s="292"/>
      <c r="P2" s="292"/>
    </row>
    <row r="3" spans="1:27" s="280" customFormat="1" ht="15.75" x14ac:dyDescent="0.25">
      <c r="A3" s="1690" t="s">
        <v>26</v>
      </c>
      <c r="B3" s="1691"/>
      <c r="C3" s="1691"/>
      <c r="D3" s="1691"/>
      <c r="E3" s="1691"/>
      <c r="F3" s="1691"/>
      <c r="G3" s="1691"/>
      <c r="H3" s="1691"/>
      <c r="I3" s="1691"/>
      <c r="J3" s="1691"/>
      <c r="K3" s="1691"/>
      <c r="L3" s="1709"/>
      <c r="M3" s="291"/>
      <c r="N3" s="292"/>
      <c r="O3" s="292"/>
      <c r="P3" s="292"/>
    </row>
    <row r="4" spans="1:27" s="280" customFormat="1" ht="15.75" x14ac:dyDescent="0.25">
      <c r="A4" s="1690" t="s">
        <v>1185</v>
      </c>
      <c r="B4" s="1691"/>
      <c r="C4" s="1691"/>
      <c r="D4" s="1691"/>
      <c r="E4" s="1691"/>
      <c r="F4" s="1691"/>
      <c r="G4" s="1691"/>
      <c r="H4" s="1691"/>
      <c r="I4" s="1691"/>
      <c r="J4" s="1691"/>
      <c r="K4" s="1691"/>
      <c r="L4" s="1709"/>
      <c r="M4" s="293"/>
      <c r="N4" s="294"/>
      <c r="O4" s="294"/>
      <c r="P4" s="294"/>
    </row>
    <row r="5" spans="1:27" ht="4.5" customHeight="1" thickBot="1" x14ac:dyDescent="0.25">
      <c r="A5" s="17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3"/>
      <c r="M5" s="174"/>
      <c r="N5" s="174"/>
      <c r="O5" s="174"/>
      <c r="P5" s="174"/>
    </row>
    <row r="6" spans="1:27" ht="13.5" thickBot="1" x14ac:dyDescent="0.25">
      <c r="A6" s="151" t="s">
        <v>1217</v>
      </c>
      <c r="B6" s="418" t="s">
        <v>1042</v>
      </c>
      <c r="C6" s="418" t="s">
        <v>1043</v>
      </c>
      <c r="D6" s="418" t="s">
        <v>1044</v>
      </c>
      <c r="E6" s="418" t="s">
        <v>1045</v>
      </c>
      <c r="F6" s="418" t="s">
        <v>1046</v>
      </c>
      <c r="G6" s="418" t="s">
        <v>1047</v>
      </c>
      <c r="H6" s="418" t="s">
        <v>1048</v>
      </c>
      <c r="I6" s="418" t="s">
        <v>1049</v>
      </c>
      <c r="J6" s="418" t="s">
        <v>1050</v>
      </c>
      <c r="K6" s="418" t="s">
        <v>1051</v>
      </c>
      <c r="L6" s="175"/>
      <c r="M6" s="176"/>
      <c r="N6" s="177"/>
      <c r="O6" s="177"/>
      <c r="P6" s="177"/>
    </row>
    <row r="7" spans="1:27" x14ac:dyDescent="0.2">
      <c r="A7" s="408" t="s">
        <v>1191</v>
      </c>
      <c r="B7" s="414">
        <v>70479359</v>
      </c>
      <c r="C7" s="414">
        <v>128847990.48</v>
      </c>
      <c r="D7" s="414">
        <v>92957226.090000004</v>
      </c>
      <c r="E7" s="414">
        <v>288742947.69999999</v>
      </c>
      <c r="F7" s="414">
        <v>374681911.97000003</v>
      </c>
      <c r="G7" s="414">
        <v>55193411.509999998</v>
      </c>
      <c r="H7" s="414">
        <v>88640026.040000007</v>
      </c>
      <c r="I7" s="414">
        <v>18376519.629999999</v>
      </c>
      <c r="J7" s="414">
        <v>287114730.30000001</v>
      </c>
      <c r="K7" s="415">
        <v>13025530.890000001</v>
      </c>
      <c r="L7" s="179"/>
      <c r="M7" s="180"/>
      <c r="N7" s="180"/>
      <c r="O7" s="180"/>
      <c r="P7" s="180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</row>
    <row r="8" spans="1:27" x14ac:dyDescent="0.2">
      <c r="A8" s="182" t="s">
        <v>1192</v>
      </c>
      <c r="B8" s="183">
        <v>-29599727</v>
      </c>
      <c r="C8" s="183">
        <v>-48464540.079999998</v>
      </c>
      <c r="D8" s="183">
        <v>-55986654.280000001</v>
      </c>
      <c r="E8" s="183">
        <v>-249665599.50999999</v>
      </c>
      <c r="F8" s="183">
        <v>-188208541.50999999</v>
      </c>
      <c r="G8" s="183">
        <v>-3720296.35</v>
      </c>
      <c r="H8" s="183">
        <v>-87418748.859999999</v>
      </c>
      <c r="I8" s="183">
        <v>-4250309.22</v>
      </c>
      <c r="J8" s="183">
        <v>-127412389.18000001</v>
      </c>
      <c r="K8" s="416">
        <v>-22757640.989999998</v>
      </c>
      <c r="L8" s="184"/>
      <c r="M8" s="185"/>
      <c r="N8" s="185"/>
      <c r="O8" s="185"/>
      <c r="P8" s="185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</row>
    <row r="9" spans="1:27" x14ac:dyDescent="0.2">
      <c r="A9" s="403" t="s">
        <v>1193</v>
      </c>
      <c r="B9" s="404">
        <v>40879632</v>
      </c>
      <c r="C9" s="404">
        <v>80383450.400000006</v>
      </c>
      <c r="D9" s="404">
        <v>36970571.810000002</v>
      </c>
      <c r="E9" s="404">
        <v>39077348.189999998</v>
      </c>
      <c r="F9" s="404">
        <v>186473370.46000001</v>
      </c>
      <c r="G9" s="404">
        <v>51473115.159999996</v>
      </c>
      <c r="H9" s="404">
        <v>1221277.18</v>
      </c>
      <c r="I9" s="404">
        <v>14126210.41</v>
      </c>
      <c r="J9" s="404">
        <v>159702341.12</v>
      </c>
      <c r="K9" s="405">
        <v>-9732110.0999999996</v>
      </c>
      <c r="L9" s="179"/>
      <c r="M9" s="180"/>
      <c r="N9" s="180"/>
      <c r="O9" s="180"/>
      <c r="P9" s="180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</row>
    <row r="10" spans="1:27" x14ac:dyDescent="0.2">
      <c r="A10" s="182" t="s">
        <v>1194</v>
      </c>
      <c r="B10" s="178">
        <v>-21857505</v>
      </c>
      <c r="C10" s="178">
        <v>-46801835.210000001</v>
      </c>
      <c r="D10" s="178">
        <v>-25824169.370000001</v>
      </c>
      <c r="E10" s="178">
        <v>-13859829.23</v>
      </c>
      <c r="F10" s="178">
        <v>-128059544.98999999</v>
      </c>
      <c r="G10" s="178">
        <v>-45542303</v>
      </c>
      <c r="H10" s="178">
        <v>-6186450.0899999999</v>
      </c>
      <c r="I10" s="178">
        <v>-10328217.58</v>
      </c>
      <c r="J10" s="178">
        <v>-25266768.550000001</v>
      </c>
      <c r="K10" s="417">
        <v>-3838039.09</v>
      </c>
      <c r="L10" s="179"/>
      <c r="M10" s="180"/>
      <c r="N10" s="180"/>
      <c r="O10" s="180"/>
      <c r="P10" s="180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</row>
    <row r="11" spans="1:27" x14ac:dyDescent="0.2">
      <c r="A11" s="182" t="s">
        <v>1195</v>
      </c>
      <c r="B11" s="183">
        <v>-21857505</v>
      </c>
      <c r="C11" s="183">
        <v>-42118579.439999998</v>
      </c>
      <c r="D11" s="183">
        <v>-24728436.559999999</v>
      </c>
      <c r="E11" s="183">
        <v>-13859829.23</v>
      </c>
      <c r="F11" s="183">
        <v>-60907227.060000002</v>
      </c>
      <c r="G11" s="183">
        <v>-45542303</v>
      </c>
      <c r="H11" s="183">
        <v>-6186450.0899999999</v>
      </c>
      <c r="I11" s="183">
        <v>-829265.91</v>
      </c>
      <c r="J11" s="183">
        <v>-25266768.550000001</v>
      </c>
      <c r="K11" s="416">
        <v>-3838039.09</v>
      </c>
      <c r="L11" s="184"/>
      <c r="M11" s="185"/>
      <c r="N11" s="185"/>
      <c r="O11" s="185"/>
      <c r="P11" s="185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</row>
    <row r="12" spans="1:27" ht="14.25" customHeight="1" x14ac:dyDescent="0.2">
      <c r="A12" s="182" t="s">
        <v>1196</v>
      </c>
      <c r="B12" s="183">
        <v>0</v>
      </c>
      <c r="C12" s="183">
        <v>-4683255.7699999996</v>
      </c>
      <c r="D12" s="183">
        <v>-1095732.81</v>
      </c>
      <c r="E12" s="183">
        <v>0</v>
      </c>
      <c r="F12" s="183">
        <v>-67152317.930000007</v>
      </c>
      <c r="G12" s="183">
        <v>0</v>
      </c>
      <c r="H12" s="183">
        <v>0</v>
      </c>
      <c r="I12" s="183">
        <v>-9498951.6699999999</v>
      </c>
      <c r="J12" s="183">
        <v>0</v>
      </c>
      <c r="K12" s="416">
        <v>0</v>
      </c>
      <c r="L12" s="184"/>
      <c r="M12" s="185"/>
      <c r="N12" s="185"/>
      <c r="O12" s="185"/>
      <c r="P12" s="185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</row>
    <row r="13" spans="1:27" x14ac:dyDescent="0.2">
      <c r="A13" s="403" t="s">
        <v>1197</v>
      </c>
      <c r="B13" s="404">
        <v>19022127</v>
      </c>
      <c r="C13" s="404">
        <v>33581615.189999998</v>
      </c>
      <c r="D13" s="404">
        <v>11146402.439999999</v>
      </c>
      <c r="E13" s="404">
        <v>25217518.960000001</v>
      </c>
      <c r="F13" s="404">
        <v>58413825.469999999</v>
      </c>
      <c r="G13" s="404">
        <v>5930812.1600000001</v>
      </c>
      <c r="H13" s="404">
        <v>-4965172.91</v>
      </c>
      <c r="I13" s="404">
        <v>3797992.83</v>
      </c>
      <c r="J13" s="404">
        <v>134435572.56999999</v>
      </c>
      <c r="K13" s="405">
        <v>-13570149.189999999</v>
      </c>
      <c r="L13" s="179"/>
      <c r="M13" s="180"/>
      <c r="N13" s="180"/>
      <c r="O13" s="180"/>
      <c r="P13" s="180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</row>
    <row r="14" spans="1:27" ht="14.25" customHeight="1" x14ac:dyDescent="0.2">
      <c r="A14" s="182" t="s">
        <v>1198</v>
      </c>
      <c r="B14" s="178">
        <v>1247361</v>
      </c>
      <c r="C14" s="178">
        <v>6716299.5800000001</v>
      </c>
      <c r="D14" s="178">
        <v>879.64</v>
      </c>
      <c r="E14" s="178">
        <v>3560165.12</v>
      </c>
      <c r="F14" s="178">
        <v>323200.84000000003</v>
      </c>
      <c r="G14" s="178">
        <v>391230.58</v>
      </c>
      <c r="H14" s="178">
        <v>5946529.9699999997</v>
      </c>
      <c r="I14" s="178">
        <v>348403.54</v>
      </c>
      <c r="J14" s="178">
        <v>4928191.6100000003</v>
      </c>
      <c r="K14" s="417">
        <v>9810717.1400000006</v>
      </c>
      <c r="L14" s="179"/>
      <c r="M14" s="180"/>
      <c r="N14" s="180"/>
      <c r="O14" s="180"/>
      <c r="P14" s="180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</row>
    <row r="15" spans="1:27" ht="15" customHeight="1" x14ac:dyDescent="0.2">
      <c r="A15" s="182" t="s">
        <v>1199</v>
      </c>
      <c r="B15" s="183">
        <v>0</v>
      </c>
      <c r="C15" s="183">
        <v>6716299.5800000001</v>
      </c>
      <c r="D15" s="183">
        <v>0</v>
      </c>
      <c r="E15" s="183">
        <v>0</v>
      </c>
      <c r="F15" s="183">
        <v>0</v>
      </c>
      <c r="G15" s="183">
        <v>0</v>
      </c>
      <c r="H15" s="183">
        <v>0</v>
      </c>
      <c r="I15" s="183">
        <v>172420.83</v>
      </c>
      <c r="J15" s="183">
        <v>4928191.6100000003</v>
      </c>
      <c r="K15" s="416">
        <v>0</v>
      </c>
      <c r="L15" s="184"/>
      <c r="M15" s="185"/>
      <c r="N15" s="185"/>
      <c r="O15" s="185"/>
      <c r="P15" s="185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</row>
    <row r="16" spans="1:27" x14ac:dyDescent="0.2">
      <c r="A16" s="182" t="s">
        <v>1200</v>
      </c>
      <c r="B16" s="183">
        <v>1247361</v>
      </c>
      <c r="C16" s="183">
        <v>0</v>
      </c>
      <c r="D16" s="183">
        <v>879.64</v>
      </c>
      <c r="E16" s="183">
        <v>3560165.12</v>
      </c>
      <c r="F16" s="183">
        <v>323200.84000000003</v>
      </c>
      <c r="G16" s="183">
        <v>391230.58</v>
      </c>
      <c r="H16" s="183">
        <v>5946529.9699999997</v>
      </c>
      <c r="I16" s="183">
        <v>175982.71</v>
      </c>
      <c r="J16" s="183">
        <v>0</v>
      </c>
      <c r="K16" s="416">
        <v>9810717.1400000006</v>
      </c>
      <c r="L16" s="184"/>
      <c r="M16" s="185"/>
      <c r="N16" s="185"/>
      <c r="O16" s="185"/>
      <c r="P16" s="185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</row>
    <row r="17" spans="1:27" x14ac:dyDescent="0.2">
      <c r="A17" s="182" t="s">
        <v>1201</v>
      </c>
      <c r="B17" s="178">
        <v>-5895422</v>
      </c>
      <c r="C17" s="178">
        <v>0</v>
      </c>
      <c r="D17" s="178">
        <v>0</v>
      </c>
      <c r="E17" s="178">
        <v>-1549594.86</v>
      </c>
      <c r="F17" s="178">
        <v>-571585.68000000005</v>
      </c>
      <c r="G17" s="178">
        <v>0</v>
      </c>
      <c r="H17" s="178">
        <v>1091756.6599999999</v>
      </c>
      <c r="I17" s="178">
        <v>-8376.7199999999993</v>
      </c>
      <c r="J17" s="178">
        <v>132126.65</v>
      </c>
      <c r="K17" s="417">
        <v>-3962051.91</v>
      </c>
      <c r="L17" s="179"/>
      <c r="M17" s="180"/>
      <c r="N17" s="180"/>
      <c r="O17" s="180"/>
      <c r="P17" s="180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7" x14ac:dyDescent="0.2">
      <c r="A18" s="182" t="s">
        <v>1202</v>
      </c>
      <c r="B18" s="183">
        <v>0</v>
      </c>
      <c r="C18" s="183">
        <v>0</v>
      </c>
      <c r="D18" s="183">
        <v>0</v>
      </c>
      <c r="E18" s="183">
        <v>0</v>
      </c>
      <c r="F18" s="183">
        <v>0</v>
      </c>
      <c r="G18" s="183">
        <v>0</v>
      </c>
      <c r="H18" s="183">
        <v>0</v>
      </c>
      <c r="I18" s="183">
        <v>0</v>
      </c>
      <c r="J18" s="183">
        <v>0</v>
      </c>
      <c r="K18" s="416">
        <v>0</v>
      </c>
      <c r="L18" s="184"/>
      <c r="M18" s="185"/>
      <c r="N18" s="185"/>
      <c r="O18" s="185"/>
      <c r="P18" s="185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</row>
    <row r="19" spans="1:27" x14ac:dyDescent="0.2">
      <c r="A19" s="182" t="s">
        <v>1203</v>
      </c>
      <c r="B19" s="183">
        <v>-5895422</v>
      </c>
      <c r="C19" s="183">
        <v>0</v>
      </c>
      <c r="D19" s="183">
        <v>0</v>
      </c>
      <c r="E19" s="183">
        <v>-1549594.86</v>
      </c>
      <c r="F19" s="183">
        <v>-573867.49</v>
      </c>
      <c r="G19" s="183">
        <v>0</v>
      </c>
      <c r="H19" s="183">
        <v>1086584.69</v>
      </c>
      <c r="I19" s="183">
        <v>0</v>
      </c>
      <c r="J19" s="183">
        <v>0</v>
      </c>
      <c r="K19" s="416">
        <v>-3962051.91</v>
      </c>
      <c r="L19" s="184"/>
      <c r="M19" s="185"/>
      <c r="N19" s="185"/>
      <c r="O19" s="185"/>
      <c r="P19" s="185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</row>
    <row r="20" spans="1:27" x14ac:dyDescent="0.2">
      <c r="A20" s="182" t="s">
        <v>1204</v>
      </c>
      <c r="B20" s="183">
        <v>0</v>
      </c>
      <c r="C20" s="183">
        <v>0</v>
      </c>
      <c r="D20" s="183">
        <v>0</v>
      </c>
      <c r="E20" s="183">
        <v>0</v>
      </c>
      <c r="F20" s="183">
        <v>2281.81</v>
      </c>
      <c r="G20" s="183">
        <v>0</v>
      </c>
      <c r="H20" s="183">
        <v>5171.97</v>
      </c>
      <c r="I20" s="183">
        <v>-8376.7199999999993</v>
      </c>
      <c r="J20" s="183">
        <v>132126.65</v>
      </c>
      <c r="K20" s="416">
        <v>0</v>
      </c>
      <c r="L20" s="184"/>
      <c r="M20" s="185"/>
      <c r="N20" s="185"/>
      <c r="O20" s="185"/>
      <c r="P20" s="185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</row>
    <row r="21" spans="1:27" x14ac:dyDescent="0.2">
      <c r="A21" s="403" t="s">
        <v>1205</v>
      </c>
      <c r="B21" s="404">
        <v>-4648061</v>
      </c>
      <c r="C21" s="404">
        <v>6716299.5800000001</v>
      </c>
      <c r="D21" s="404">
        <v>879.64</v>
      </c>
      <c r="E21" s="404">
        <v>2010570.26</v>
      </c>
      <c r="F21" s="404">
        <v>-248384.84</v>
      </c>
      <c r="G21" s="404">
        <v>391230.58</v>
      </c>
      <c r="H21" s="404">
        <v>7038286.6299999999</v>
      </c>
      <c r="I21" s="404">
        <v>340026.82</v>
      </c>
      <c r="J21" s="404">
        <v>5060318.26</v>
      </c>
      <c r="K21" s="405">
        <v>5848665.2300000004</v>
      </c>
      <c r="L21" s="179"/>
      <c r="M21" s="180"/>
      <c r="N21" s="180"/>
      <c r="O21" s="180"/>
      <c r="P21" s="180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</row>
    <row r="22" spans="1:27" x14ac:dyDescent="0.2">
      <c r="A22" s="186" t="s">
        <v>1206</v>
      </c>
      <c r="B22" s="178">
        <v>14374066</v>
      </c>
      <c r="C22" s="178">
        <v>40297914.770000003</v>
      </c>
      <c r="D22" s="178">
        <v>11147282.08</v>
      </c>
      <c r="E22" s="178">
        <v>27228089.219999999</v>
      </c>
      <c r="F22" s="178">
        <v>58165440.630000003</v>
      </c>
      <c r="G22" s="178">
        <v>6322042.7400000002</v>
      </c>
      <c r="H22" s="178">
        <v>2073113.72</v>
      </c>
      <c r="I22" s="178">
        <v>4138019.65</v>
      </c>
      <c r="J22" s="178">
        <v>139495890.83000001</v>
      </c>
      <c r="K22" s="417">
        <v>-7721483.96</v>
      </c>
      <c r="L22" s="179"/>
      <c r="M22" s="180"/>
      <c r="N22" s="180"/>
      <c r="O22" s="180"/>
      <c r="P22" s="180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</row>
    <row r="23" spans="1:27" x14ac:dyDescent="0.2">
      <c r="A23" s="182" t="s">
        <v>1207</v>
      </c>
      <c r="B23" s="183">
        <v>0</v>
      </c>
      <c r="C23" s="183">
        <v>628034.48</v>
      </c>
      <c r="D23" s="183">
        <v>210751.79</v>
      </c>
      <c r="E23" s="183">
        <v>0</v>
      </c>
      <c r="F23" s="183">
        <v>1531339.21</v>
      </c>
      <c r="G23" s="183">
        <v>0</v>
      </c>
      <c r="H23" s="183">
        <v>0</v>
      </c>
      <c r="I23" s="183">
        <v>0</v>
      </c>
      <c r="J23" s="183">
        <v>360279.87</v>
      </c>
      <c r="K23" s="416">
        <v>0</v>
      </c>
      <c r="L23" s="184"/>
      <c r="M23" s="185"/>
      <c r="N23" s="185"/>
      <c r="O23" s="185"/>
      <c r="P23" s="185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</row>
    <row r="24" spans="1:27" x14ac:dyDescent="0.2">
      <c r="A24" s="182" t="s">
        <v>1208</v>
      </c>
      <c r="B24" s="183">
        <v>0</v>
      </c>
      <c r="C24" s="183">
        <v>-189439.96</v>
      </c>
      <c r="D24" s="183">
        <v>-109126.55</v>
      </c>
      <c r="E24" s="183">
        <v>0</v>
      </c>
      <c r="F24" s="183">
        <v>-122953.91</v>
      </c>
      <c r="G24" s="183">
        <v>54229.34</v>
      </c>
      <c r="H24" s="183">
        <v>0</v>
      </c>
      <c r="I24" s="183">
        <v>0</v>
      </c>
      <c r="J24" s="183">
        <v>-65994.36</v>
      </c>
      <c r="K24" s="416">
        <v>0</v>
      </c>
      <c r="L24" s="184"/>
      <c r="M24" s="185"/>
      <c r="N24" s="185"/>
      <c r="O24" s="185"/>
      <c r="P24" s="185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</row>
    <row r="25" spans="1:27" x14ac:dyDescent="0.2">
      <c r="A25" s="182" t="s">
        <v>1209</v>
      </c>
      <c r="B25" s="183">
        <v>0</v>
      </c>
      <c r="C25" s="183">
        <v>0</v>
      </c>
      <c r="D25" s="183">
        <v>0</v>
      </c>
      <c r="E25" s="183">
        <v>0</v>
      </c>
      <c r="F25" s="183">
        <v>0</v>
      </c>
      <c r="G25" s="183">
        <v>0</v>
      </c>
      <c r="H25" s="183">
        <v>0</v>
      </c>
      <c r="I25" s="183">
        <v>0</v>
      </c>
      <c r="J25" s="183">
        <v>13560135.109999999</v>
      </c>
      <c r="K25" s="416">
        <v>0</v>
      </c>
      <c r="L25" s="184"/>
      <c r="M25" s="185"/>
      <c r="N25" s="185"/>
      <c r="O25" s="185"/>
      <c r="P25" s="185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</row>
    <row r="26" spans="1:27" x14ac:dyDescent="0.2">
      <c r="A26" s="182" t="s">
        <v>1210</v>
      </c>
      <c r="B26" s="183">
        <v>0</v>
      </c>
      <c r="C26" s="183">
        <v>0</v>
      </c>
      <c r="D26" s="183">
        <v>0</v>
      </c>
      <c r="E26" s="183">
        <v>0</v>
      </c>
      <c r="F26" s="183">
        <v>0</v>
      </c>
      <c r="G26" s="183">
        <v>0</v>
      </c>
      <c r="H26" s="183">
        <v>0</v>
      </c>
      <c r="I26" s="183">
        <v>0</v>
      </c>
      <c r="J26" s="183">
        <v>0</v>
      </c>
      <c r="K26" s="416">
        <v>0</v>
      </c>
      <c r="L26" s="184"/>
      <c r="M26" s="185"/>
      <c r="N26" s="185"/>
      <c r="O26" s="185"/>
      <c r="P26" s="185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1:27" x14ac:dyDescent="0.2">
      <c r="A27" s="403" t="s">
        <v>1211</v>
      </c>
      <c r="B27" s="404">
        <v>14374066</v>
      </c>
      <c r="C27" s="404">
        <v>40736509.289999999</v>
      </c>
      <c r="D27" s="404">
        <v>11248907.32</v>
      </c>
      <c r="E27" s="404">
        <v>27228089.219999999</v>
      </c>
      <c r="F27" s="404">
        <v>59573825.93</v>
      </c>
      <c r="G27" s="404">
        <v>6376272.0800000001</v>
      </c>
      <c r="H27" s="404">
        <v>2073113.72</v>
      </c>
      <c r="I27" s="404">
        <v>4138019.65</v>
      </c>
      <c r="J27" s="404">
        <v>153350311.44999999</v>
      </c>
      <c r="K27" s="405">
        <v>-7721483.96</v>
      </c>
      <c r="L27" s="179"/>
      <c r="M27" s="180"/>
      <c r="N27" s="180"/>
      <c r="O27" s="180"/>
      <c r="P27" s="180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</row>
    <row r="28" spans="1:27" x14ac:dyDescent="0.2">
      <c r="A28" s="182" t="s">
        <v>1212</v>
      </c>
      <c r="B28" s="183">
        <v>0</v>
      </c>
      <c r="C28" s="183">
        <v>-631812.06999999995</v>
      </c>
      <c r="D28" s="183">
        <v>-1129530.95</v>
      </c>
      <c r="E28" s="183">
        <v>-2015763.1</v>
      </c>
      <c r="F28" s="183">
        <v>-7499428.0700000003</v>
      </c>
      <c r="G28" s="183">
        <v>-40444.379999999997</v>
      </c>
      <c r="H28" s="183">
        <v>-949979.2</v>
      </c>
      <c r="I28" s="183">
        <v>-3836295.25</v>
      </c>
      <c r="J28" s="183">
        <v>-34352341.43</v>
      </c>
      <c r="K28" s="416">
        <v>0</v>
      </c>
      <c r="L28" s="184"/>
      <c r="M28" s="185"/>
      <c r="N28" s="185"/>
      <c r="O28" s="185"/>
      <c r="P28" s="185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</row>
    <row r="29" spans="1:27" x14ac:dyDescent="0.2">
      <c r="A29" s="403" t="s">
        <v>1213</v>
      </c>
      <c r="B29" s="404">
        <v>14374066</v>
      </c>
      <c r="C29" s="404">
        <v>40104697.219999999</v>
      </c>
      <c r="D29" s="404">
        <v>10119376.369999999</v>
      </c>
      <c r="E29" s="404">
        <v>25212326.120000001</v>
      </c>
      <c r="F29" s="404">
        <v>52074397.859999999</v>
      </c>
      <c r="G29" s="404">
        <v>6335827.7000000002</v>
      </c>
      <c r="H29" s="404">
        <v>1123134.52</v>
      </c>
      <c r="I29" s="404">
        <v>301724.40000000002</v>
      </c>
      <c r="J29" s="404">
        <v>118997970.02</v>
      </c>
      <c r="K29" s="405">
        <v>-7721483.96</v>
      </c>
      <c r="L29" s="179"/>
      <c r="M29" s="180"/>
      <c r="N29" s="180"/>
      <c r="O29" s="180"/>
      <c r="P29" s="180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</row>
    <row r="30" spans="1:27" x14ac:dyDescent="0.2">
      <c r="A30" s="182" t="s">
        <v>1214</v>
      </c>
      <c r="B30" s="183">
        <v>-3286847</v>
      </c>
      <c r="C30" s="183">
        <v>0</v>
      </c>
      <c r="D30" s="183">
        <v>0</v>
      </c>
      <c r="E30" s="183">
        <v>0</v>
      </c>
      <c r="F30" s="183">
        <v>0</v>
      </c>
      <c r="G30" s="183">
        <v>0</v>
      </c>
      <c r="H30" s="183">
        <v>0</v>
      </c>
      <c r="I30" s="183">
        <v>0</v>
      </c>
      <c r="J30" s="183">
        <v>-13400000</v>
      </c>
      <c r="K30" s="416">
        <v>0</v>
      </c>
      <c r="L30" s="184"/>
      <c r="M30" s="185"/>
      <c r="N30" s="185"/>
      <c r="O30" s="185"/>
      <c r="P30" s="185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</row>
    <row r="31" spans="1:27" ht="13.5" thickBot="1" x14ac:dyDescent="0.25">
      <c r="A31" s="411" t="s">
        <v>1215</v>
      </c>
      <c r="B31" s="412">
        <v>11087219</v>
      </c>
      <c r="C31" s="412">
        <v>40104697.219999999</v>
      </c>
      <c r="D31" s="412">
        <v>10119376.369999999</v>
      </c>
      <c r="E31" s="412">
        <v>25212326.120000001</v>
      </c>
      <c r="F31" s="412">
        <v>52074397.859999999</v>
      </c>
      <c r="G31" s="412">
        <v>6335827.7000000002</v>
      </c>
      <c r="H31" s="412">
        <v>1123134.52</v>
      </c>
      <c r="I31" s="412">
        <v>301724.40000000002</v>
      </c>
      <c r="J31" s="412">
        <v>105597970.02</v>
      </c>
      <c r="K31" s="413">
        <v>-7721483.96</v>
      </c>
      <c r="L31" s="179"/>
      <c r="M31" s="180"/>
      <c r="N31" s="180"/>
      <c r="O31" s="180"/>
      <c r="P31" s="180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</row>
    <row r="32" spans="1:27" ht="5.25" customHeight="1" x14ac:dyDescent="0.2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87"/>
      <c r="M32" s="180"/>
      <c r="N32" s="180"/>
      <c r="O32" s="180"/>
      <c r="P32" s="180"/>
    </row>
    <row r="33" spans="1:22" x14ac:dyDescent="0.2">
      <c r="A33" s="295" t="s">
        <v>1088</v>
      </c>
      <c r="B33" s="180"/>
      <c r="C33" s="180"/>
      <c r="D33" s="180"/>
      <c r="E33" s="185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</row>
    <row r="34" spans="1:22" x14ac:dyDescent="0.2">
      <c r="A34" s="290" t="s">
        <v>2006</v>
      </c>
      <c r="B34" s="180"/>
      <c r="C34" s="180"/>
      <c r="D34" s="180"/>
      <c r="E34" s="185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</row>
    <row r="35" spans="1:22" ht="15.75" x14ac:dyDescent="0.25">
      <c r="A35" s="1707" t="s">
        <v>1719</v>
      </c>
      <c r="B35" s="1707"/>
      <c r="C35" s="1707"/>
      <c r="D35" s="1707"/>
      <c r="E35" s="1707"/>
      <c r="F35" s="1707"/>
      <c r="G35" s="1707"/>
      <c r="H35" s="1707"/>
      <c r="I35" s="1707"/>
      <c r="J35" s="1707"/>
      <c r="K35" s="1707"/>
      <c r="L35" s="1707"/>
      <c r="M35" s="1707"/>
      <c r="N35" s="1707"/>
      <c r="O35" s="1707"/>
      <c r="P35" s="1707"/>
      <c r="Q35" s="1707"/>
      <c r="R35" s="1707"/>
      <c r="S35" s="1707"/>
      <c r="T35" s="1707"/>
      <c r="U35" s="1707"/>
      <c r="V35" s="1707"/>
    </row>
    <row r="36" spans="1:22" ht="15.75" x14ac:dyDescent="0.25">
      <c r="A36" s="1707" t="s">
        <v>26</v>
      </c>
      <c r="B36" s="1707"/>
      <c r="C36" s="1707"/>
      <c r="D36" s="1707"/>
      <c r="E36" s="1707"/>
      <c r="F36" s="1707"/>
      <c r="G36" s="1707"/>
      <c r="H36" s="1707"/>
      <c r="I36" s="1707"/>
      <c r="J36" s="1707"/>
      <c r="K36" s="1707"/>
      <c r="L36" s="1707"/>
      <c r="M36" s="1707"/>
      <c r="N36" s="1707"/>
      <c r="O36" s="1707"/>
      <c r="P36" s="1707"/>
      <c r="Q36" s="1707"/>
      <c r="R36" s="1707"/>
      <c r="S36" s="1707"/>
      <c r="T36" s="1707"/>
      <c r="U36" s="1707"/>
      <c r="V36" s="1707"/>
    </row>
    <row r="37" spans="1:22" ht="15.75" x14ac:dyDescent="0.25">
      <c r="A37" s="1707" t="s">
        <v>1576</v>
      </c>
      <c r="B37" s="1707"/>
      <c r="C37" s="1707"/>
      <c r="D37" s="1707"/>
      <c r="E37" s="1707"/>
      <c r="F37" s="1707"/>
      <c r="G37" s="1707"/>
      <c r="H37" s="1707"/>
      <c r="I37" s="1707"/>
      <c r="J37" s="1707"/>
      <c r="K37" s="1707"/>
      <c r="L37" s="1707"/>
      <c r="M37" s="1707"/>
      <c r="N37" s="1707"/>
      <c r="O37" s="1707"/>
      <c r="P37" s="1707"/>
      <c r="Q37" s="1707"/>
      <c r="R37" s="1707"/>
      <c r="S37" s="1707"/>
      <c r="T37" s="1707"/>
      <c r="U37" s="1707"/>
      <c r="V37" s="1707"/>
    </row>
    <row r="38" spans="1:22" ht="4.5" customHeight="1" thickBot="1" x14ac:dyDescent="0.25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26.25" customHeight="1" thickBot="1" x14ac:dyDescent="0.25">
      <c r="A39" s="406"/>
      <c r="B39" s="1705" t="s">
        <v>1039</v>
      </c>
      <c r="C39" s="1706"/>
      <c r="D39" s="1706"/>
      <c r="E39" s="1706"/>
      <c r="F39" s="1706"/>
      <c r="G39" s="1706"/>
      <c r="H39" s="1706"/>
      <c r="I39" s="1706"/>
      <c r="J39" s="1706"/>
      <c r="K39" s="1706"/>
      <c r="L39" s="1706"/>
      <c r="M39" s="1706"/>
      <c r="N39" s="1706"/>
      <c r="O39" s="1706"/>
      <c r="P39" s="1706"/>
      <c r="Q39" s="1706"/>
      <c r="R39" s="1706"/>
      <c r="S39" s="1706"/>
      <c r="T39" s="1706"/>
      <c r="U39" s="540" t="s">
        <v>1040</v>
      </c>
      <c r="V39" s="540" t="s">
        <v>1186</v>
      </c>
    </row>
    <row r="40" spans="1:22" ht="13.5" thickBot="1" x14ac:dyDescent="0.25">
      <c r="A40" s="407" t="s">
        <v>1217</v>
      </c>
      <c r="B40" s="542" t="s">
        <v>1052</v>
      </c>
      <c r="C40" s="543" t="s">
        <v>1053</v>
      </c>
      <c r="D40" s="543" t="s">
        <v>1054</v>
      </c>
      <c r="E40" s="543" t="s">
        <v>1055</v>
      </c>
      <c r="F40" s="543" t="s">
        <v>1056</v>
      </c>
      <c r="G40" s="543" t="s">
        <v>1057</v>
      </c>
      <c r="H40" s="543" t="s">
        <v>1058</v>
      </c>
      <c r="I40" s="543" t="s">
        <v>1059</v>
      </c>
      <c r="J40" s="543" t="s">
        <v>1060</v>
      </c>
      <c r="K40" s="543" t="s">
        <v>1061</v>
      </c>
      <c r="L40" s="543" t="s">
        <v>1062</v>
      </c>
      <c r="M40" s="543" t="s">
        <v>1063</v>
      </c>
      <c r="N40" s="543" t="s">
        <v>1064</v>
      </c>
      <c r="O40" s="543" t="s">
        <v>1065</v>
      </c>
      <c r="P40" s="543" t="s">
        <v>1066</v>
      </c>
      <c r="Q40" s="543" t="s">
        <v>1067</v>
      </c>
      <c r="R40" s="543" t="s">
        <v>1068</v>
      </c>
      <c r="S40" s="543" t="s">
        <v>1069</v>
      </c>
      <c r="T40" s="543" t="s">
        <v>1072</v>
      </c>
      <c r="U40" s="540" t="s">
        <v>1070</v>
      </c>
      <c r="V40" s="540" t="s">
        <v>1071</v>
      </c>
    </row>
    <row r="41" spans="1:22" x14ac:dyDescent="0.2">
      <c r="A41" s="408" t="s">
        <v>1191</v>
      </c>
      <c r="B41" s="409">
        <v>719186734.00999999</v>
      </c>
      <c r="C41" s="409">
        <v>7004233.1500000004</v>
      </c>
      <c r="D41" s="409">
        <v>3520635758</v>
      </c>
      <c r="E41" s="409">
        <v>6101083.2000000002</v>
      </c>
      <c r="F41" s="409">
        <v>28739853.550000001</v>
      </c>
      <c r="G41" s="409">
        <v>690847823.88</v>
      </c>
      <c r="H41" s="409">
        <v>537505761</v>
      </c>
      <c r="I41" s="409">
        <v>7845837657.1899996</v>
      </c>
      <c r="J41" s="409">
        <v>1263491630</v>
      </c>
      <c r="K41" s="409">
        <v>2053738760.04</v>
      </c>
      <c r="L41" s="409">
        <v>354016399.69</v>
      </c>
      <c r="M41" s="409">
        <v>323965217.89999998</v>
      </c>
      <c r="N41" s="409">
        <v>588232268</v>
      </c>
      <c r="O41" s="409">
        <v>104157475.48</v>
      </c>
      <c r="P41" s="409">
        <v>226008001</v>
      </c>
      <c r="Q41" s="410">
        <v>125899954.34</v>
      </c>
      <c r="R41" s="410">
        <v>1537884666.6900001</v>
      </c>
      <c r="S41" s="410">
        <v>120885997.62</v>
      </c>
      <c r="T41" s="410">
        <v>545676583</v>
      </c>
      <c r="U41" s="544">
        <v>906637183</v>
      </c>
      <c r="V41" s="544">
        <v>65189304</v>
      </c>
    </row>
    <row r="42" spans="1:22" x14ac:dyDescent="0.2">
      <c r="A42" s="182" t="s">
        <v>1192</v>
      </c>
      <c r="B42" s="185">
        <v>-504763822.01999998</v>
      </c>
      <c r="C42" s="185">
        <v>-6982216.9699999997</v>
      </c>
      <c r="D42" s="185">
        <v>-1467065902</v>
      </c>
      <c r="E42" s="185">
        <v>-4137364.88</v>
      </c>
      <c r="F42" s="185">
        <v>-17720567.280000001</v>
      </c>
      <c r="G42" s="185">
        <v>-302718159.62</v>
      </c>
      <c r="H42" s="185">
        <v>-294639611</v>
      </c>
      <c r="I42" s="185">
        <v>-6825759709.9899998</v>
      </c>
      <c r="J42" s="185">
        <v>-1099065214</v>
      </c>
      <c r="K42" s="185">
        <v>-1681727155.1500001</v>
      </c>
      <c r="L42" s="185">
        <v>-240486161.56</v>
      </c>
      <c r="M42" s="185">
        <v>-245211679.61000001</v>
      </c>
      <c r="N42" s="185">
        <v>-421893295.20999998</v>
      </c>
      <c r="O42" s="185">
        <v>-69799501.569999993</v>
      </c>
      <c r="P42" s="185">
        <v>-182529148</v>
      </c>
      <c r="Q42" s="188">
        <v>-86582634.450000003</v>
      </c>
      <c r="R42" s="188">
        <v>-1084796412.01</v>
      </c>
      <c r="S42" s="188">
        <v>-77492788.269999996</v>
      </c>
      <c r="T42" s="188">
        <v>-366210557</v>
      </c>
      <c r="U42" s="545">
        <v>-817815877</v>
      </c>
      <c r="V42" s="545">
        <v>-40002270</v>
      </c>
    </row>
    <row r="43" spans="1:22" x14ac:dyDescent="0.2">
      <c r="A43" s="403" t="s">
        <v>1193</v>
      </c>
      <c r="B43" s="404">
        <v>214422911.99000001</v>
      </c>
      <c r="C43" s="404">
        <v>22016.18</v>
      </c>
      <c r="D43" s="404">
        <v>2053569856</v>
      </c>
      <c r="E43" s="404">
        <v>1963718.32</v>
      </c>
      <c r="F43" s="404">
        <v>11019286.27</v>
      </c>
      <c r="G43" s="404">
        <v>388129664.25999999</v>
      </c>
      <c r="H43" s="404">
        <v>242866150</v>
      </c>
      <c r="I43" s="404">
        <v>1020077947.2</v>
      </c>
      <c r="J43" s="404">
        <v>164426416</v>
      </c>
      <c r="K43" s="404">
        <v>372011604.88999999</v>
      </c>
      <c r="L43" s="404">
        <v>113530238.13</v>
      </c>
      <c r="M43" s="404">
        <v>78753538.290000007</v>
      </c>
      <c r="N43" s="404">
        <v>166338972.78999999</v>
      </c>
      <c r="O43" s="404">
        <v>34357973.909999996</v>
      </c>
      <c r="P43" s="404">
        <v>43478853</v>
      </c>
      <c r="Q43" s="404">
        <v>39317319.890000001</v>
      </c>
      <c r="R43" s="404">
        <v>453088254.68000001</v>
      </c>
      <c r="S43" s="404">
        <v>43393209.350000001</v>
      </c>
      <c r="T43" s="404">
        <v>179466026</v>
      </c>
      <c r="U43" s="546">
        <v>88821306</v>
      </c>
      <c r="V43" s="546">
        <v>25187034</v>
      </c>
    </row>
    <row r="44" spans="1:22" x14ac:dyDescent="0.2">
      <c r="A44" s="182" t="s">
        <v>1194</v>
      </c>
      <c r="B44" s="180">
        <v>-79481888.849999994</v>
      </c>
      <c r="C44" s="180">
        <v>-4099623.25</v>
      </c>
      <c r="D44" s="180">
        <v>-783039059</v>
      </c>
      <c r="E44" s="180">
        <v>-1910056.22</v>
      </c>
      <c r="F44" s="180">
        <v>-9226677.4900000002</v>
      </c>
      <c r="G44" s="180">
        <v>-337508284.31999999</v>
      </c>
      <c r="H44" s="180">
        <v>-192374905</v>
      </c>
      <c r="I44" s="180">
        <v>-305199208.81999999</v>
      </c>
      <c r="J44" s="180">
        <v>-65682486</v>
      </c>
      <c r="K44" s="180">
        <v>-208142640.30000001</v>
      </c>
      <c r="L44" s="180">
        <v>-61323771.979999997</v>
      </c>
      <c r="M44" s="180">
        <v>-54758472.289999999</v>
      </c>
      <c r="N44" s="180">
        <v>-140914454.96000001</v>
      </c>
      <c r="O44" s="180">
        <v>-10646220.800000001</v>
      </c>
      <c r="P44" s="180">
        <v>-18729186</v>
      </c>
      <c r="Q44" s="188">
        <v>-26605760.260000002</v>
      </c>
      <c r="R44" s="188">
        <v>-497559424.39999998</v>
      </c>
      <c r="S44" s="188">
        <v>-10514951.76</v>
      </c>
      <c r="T44" s="188">
        <v>-154122071</v>
      </c>
      <c r="U44" s="545">
        <v>-33736518</v>
      </c>
      <c r="V44" s="545">
        <v>-12898357</v>
      </c>
    </row>
    <row r="45" spans="1:22" x14ac:dyDescent="0.2">
      <c r="A45" s="182" t="s">
        <v>1195</v>
      </c>
      <c r="B45" s="185">
        <v>-18800906.16</v>
      </c>
      <c r="C45" s="185">
        <v>-1314906.04</v>
      </c>
      <c r="D45" s="185">
        <v>-288195978</v>
      </c>
      <c r="E45" s="185">
        <v>-1693053.25</v>
      </c>
      <c r="F45" s="185">
        <v>-8444138.0399999991</v>
      </c>
      <c r="G45" s="185">
        <v>-66161832.840000004</v>
      </c>
      <c r="H45" s="185">
        <v>-34307066</v>
      </c>
      <c r="I45" s="185">
        <v>-94724935.640000001</v>
      </c>
      <c r="J45" s="185">
        <v>-51090294</v>
      </c>
      <c r="K45" s="185">
        <v>-27451859.969999999</v>
      </c>
      <c r="L45" s="185">
        <v>-9166184.2599999998</v>
      </c>
      <c r="M45" s="185">
        <v>-21044069.66</v>
      </c>
      <c r="N45" s="185">
        <v>-25324347.670000002</v>
      </c>
      <c r="O45" s="185">
        <v>-7356568.4699999997</v>
      </c>
      <c r="P45" s="185">
        <v>-8821445</v>
      </c>
      <c r="Q45" s="188">
        <v>-20407873.02</v>
      </c>
      <c r="R45" s="188">
        <v>-139599248.44999999</v>
      </c>
      <c r="S45" s="188">
        <v>-6246066.04</v>
      </c>
      <c r="T45" s="188">
        <v>-43912435</v>
      </c>
      <c r="U45" s="545">
        <v>-17394325</v>
      </c>
      <c r="V45" s="545">
        <v>-12654372</v>
      </c>
    </row>
    <row r="46" spans="1:22" x14ac:dyDescent="0.2">
      <c r="A46" s="182" t="s">
        <v>1196</v>
      </c>
      <c r="B46" s="185">
        <v>-60680982.689999998</v>
      </c>
      <c r="C46" s="185">
        <v>-2784717.21</v>
      </c>
      <c r="D46" s="185">
        <v>-494843081</v>
      </c>
      <c r="E46" s="185">
        <v>-217002.97</v>
      </c>
      <c r="F46" s="185">
        <v>-782539.45</v>
      </c>
      <c r="G46" s="185">
        <v>-271346451.48000002</v>
      </c>
      <c r="H46" s="185">
        <v>-158067839</v>
      </c>
      <c r="I46" s="185">
        <v>-210474273.18000001</v>
      </c>
      <c r="J46" s="185">
        <v>-14592192</v>
      </c>
      <c r="K46" s="185">
        <v>-180690780.33000001</v>
      </c>
      <c r="L46" s="185">
        <v>-52157587.719999999</v>
      </c>
      <c r="M46" s="185">
        <v>-33714402.630000003</v>
      </c>
      <c r="N46" s="185">
        <v>-115590107.29000001</v>
      </c>
      <c r="O46" s="185">
        <v>-3289652.33</v>
      </c>
      <c r="P46" s="185">
        <v>-9907741</v>
      </c>
      <c r="Q46" s="188">
        <v>-6197887.2400000002</v>
      </c>
      <c r="R46" s="188">
        <v>-357960175.94999999</v>
      </c>
      <c r="S46" s="188">
        <v>-4268885.72</v>
      </c>
      <c r="T46" s="188">
        <v>-110209636</v>
      </c>
      <c r="U46" s="545">
        <v>-16342193</v>
      </c>
      <c r="V46" s="545">
        <v>-243985</v>
      </c>
    </row>
    <row r="47" spans="1:22" x14ac:dyDescent="0.2">
      <c r="A47" s="403" t="s">
        <v>1197</v>
      </c>
      <c r="B47" s="404">
        <v>134941023.13999999</v>
      </c>
      <c r="C47" s="404">
        <v>-4077607.07</v>
      </c>
      <c r="D47" s="404">
        <v>1270530797</v>
      </c>
      <c r="E47" s="404">
        <v>53662.1</v>
      </c>
      <c r="F47" s="404">
        <v>1792608.78</v>
      </c>
      <c r="G47" s="404">
        <v>50621379.939999998</v>
      </c>
      <c r="H47" s="404">
        <v>50491245</v>
      </c>
      <c r="I47" s="404">
        <v>714878738.38</v>
      </c>
      <c r="J47" s="404">
        <v>98743930</v>
      </c>
      <c r="K47" s="404">
        <v>163868964.59</v>
      </c>
      <c r="L47" s="404">
        <v>52206466.149999999</v>
      </c>
      <c r="M47" s="404">
        <v>23995066</v>
      </c>
      <c r="N47" s="404">
        <v>25424517.829999998</v>
      </c>
      <c r="O47" s="404">
        <v>23711753.109999999</v>
      </c>
      <c r="P47" s="404">
        <v>24749667</v>
      </c>
      <c r="Q47" s="404">
        <v>12711559.630000001</v>
      </c>
      <c r="R47" s="404">
        <v>-44471169.719999999</v>
      </c>
      <c r="S47" s="404">
        <v>32878257.59</v>
      </c>
      <c r="T47" s="404">
        <v>25343955</v>
      </c>
      <c r="U47" s="546">
        <v>55084788</v>
      </c>
      <c r="V47" s="546">
        <v>12288677</v>
      </c>
    </row>
    <row r="48" spans="1:22" x14ac:dyDescent="0.2">
      <c r="A48" s="182" t="s">
        <v>1198</v>
      </c>
      <c r="B48" s="180">
        <v>0</v>
      </c>
      <c r="C48" s="180">
        <v>0</v>
      </c>
      <c r="D48" s="180">
        <v>-76823545</v>
      </c>
      <c r="E48" s="180">
        <v>0</v>
      </c>
      <c r="F48" s="180">
        <v>0</v>
      </c>
      <c r="G48" s="180">
        <v>19011802.23</v>
      </c>
      <c r="H48" s="180">
        <v>2235872</v>
      </c>
      <c r="I48" s="180">
        <v>-5746033.6699999999</v>
      </c>
      <c r="J48" s="180">
        <v>23523980</v>
      </c>
      <c r="K48" s="180">
        <v>1152846.47</v>
      </c>
      <c r="L48" s="180">
        <v>424800.05</v>
      </c>
      <c r="M48" s="180">
        <v>8757847.2200000007</v>
      </c>
      <c r="N48" s="180">
        <v>1492071.13</v>
      </c>
      <c r="O48" s="180">
        <v>3374867.19</v>
      </c>
      <c r="P48" s="180">
        <v>3396115</v>
      </c>
      <c r="Q48" s="188">
        <v>1603544.7</v>
      </c>
      <c r="R48" s="188">
        <v>2551343.5499999998</v>
      </c>
      <c r="S48" s="188">
        <v>4207249.09</v>
      </c>
      <c r="T48" s="188">
        <v>14832483</v>
      </c>
      <c r="U48" s="545">
        <v>4866499</v>
      </c>
      <c r="V48" s="545">
        <v>2890679</v>
      </c>
    </row>
    <row r="49" spans="1:22" x14ac:dyDescent="0.2">
      <c r="A49" s="182" t="s">
        <v>1199</v>
      </c>
      <c r="B49" s="185">
        <v>0</v>
      </c>
      <c r="C49" s="185">
        <v>0</v>
      </c>
      <c r="D49" s="185">
        <v>0</v>
      </c>
      <c r="E49" s="185">
        <v>0</v>
      </c>
      <c r="F49" s="185">
        <v>0</v>
      </c>
      <c r="G49" s="185">
        <v>0</v>
      </c>
      <c r="H49" s="185">
        <v>-1052710</v>
      </c>
      <c r="I49" s="185">
        <v>-48024535.93</v>
      </c>
      <c r="J49" s="185">
        <v>21170341</v>
      </c>
      <c r="K49" s="185">
        <v>0</v>
      </c>
      <c r="L49" s="185">
        <v>0</v>
      </c>
      <c r="M49" s="185">
        <v>7935356.5700000003</v>
      </c>
      <c r="N49" s="185">
        <v>0</v>
      </c>
      <c r="O49" s="185">
        <v>0</v>
      </c>
      <c r="P49" s="185">
        <v>0</v>
      </c>
      <c r="Q49" s="188">
        <v>0</v>
      </c>
      <c r="R49" s="188">
        <v>-8826190.4800000004</v>
      </c>
      <c r="S49" s="188">
        <v>4125963.05</v>
      </c>
      <c r="T49" s="188">
        <v>0</v>
      </c>
      <c r="U49" s="545">
        <v>0</v>
      </c>
      <c r="V49" s="545">
        <v>122809</v>
      </c>
    </row>
    <row r="50" spans="1:22" x14ac:dyDescent="0.2">
      <c r="A50" s="182" t="s">
        <v>1200</v>
      </c>
      <c r="B50" s="180">
        <v>0</v>
      </c>
      <c r="C50" s="180">
        <v>0</v>
      </c>
      <c r="D50" s="180">
        <v>-76823545</v>
      </c>
      <c r="E50" s="180">
        <v>0</v>
      </c>
      <c r="F50" s="180">
        <v>0</v>
      </c>
      <c r="G50" s="180">
        <v>19011802.23</v>
      </c>
      <c r="H50" s="180">
        <v>3288582</v>
      </c>
      <c r="I50" s="180">
        <v>42278502.259999998</v>
      </c>
      <c r="J50" s="180">
        <v>2353639</v>
      </c>
      <c r="K50" s="180">
        <v>1152846.47</v>
      </c>
      <c r="L50" s="180">
        <v>424800.05</v>
      </c>
      <c r="M50" s="180">
        <v>822490.65</v>
      </c>
      <c r="N50" s="180">
        <v>1492071.13</v>
      </c>
      <c r="O50" s="180">
        <v>3374867.19</v>
      </c>
      <c r="P50" s="180">
        <v>3396115</v>
      </c>
      <c r="Q50" s="188">
        <v>1603544.7</v>
      </c>
      <c r="R50" s="188">
        <v>11377534.029999999</v>
      </c>
      <c r="S50" s="188">
        <v>81286.039999999994</v>
      </c>
      <c r="T50" s="188">
        <v>14832483</v>
      </c>
      <c r="U50" s="545">
        <v>4866499</v>
      </c>
      <c r="V50" s="545">
        <v>2767870</v>
      </c>
    </row>
    <row r="51" spans="1:22" x14ac:dyDescent="0.2">
      <c r="A51" s="182" t="s">
        <v>1201</v>
      </c>
      <c r="B51" s="185">
        <v>216929.95</v>
      </c>
      <c r="C51" s="185">
        <v>63503.199999999997</v>
      </c>
      <c r="D51" s="185">
        <v>0</v>
      </c>
      <c r="E51" s="185">
        <v>-137716.89000000001</v>
      </c>
      <c r="F51" s="185">
        <v>-6260.02</v>
      </c>
      <c r="G51" s="185">
        <v>0</v>
      </c>
      <c r="H51" s="185">
        <v>-118690043</v>
      </c>
      <c r="I51" s="185">
        <v>-215812271.91999999</v>
      </c>
      <c r="J51" s="185">
        <v>1838632</v>
      </c>
      <c r="K51" s="185">
        <v>-21040657.27</v>
      </c>
      <c r="L51" s="185">
        <v>-10140178.67</v>
      </c>
      <c r="M51" s="185">
        <v>-304898.86</v>
      </c>
      <c r="N51" s="185">
        <v>-5345594.7</v>
      </c>
      <c r="O51" s="185">
        <v>440965.99</v>
      </c>
      <c r="P51" s="185">
        <v>578406</v>
      </c>
      <c r="Q51" s="188">
        <v>-455410.87</v>
      </c>
      <c r="R51" s="188">
        <v>-1745325.95</v>
      </c>
      <c r="S51" s="188">
        <v>823741.16</v>
      </c>
      <c r="T51" s="188">
        <v>559655</v>
      </c>
      <c r="U51" s="545">
        <v>-11095938</v>
      </c>
      <c r="V51" s="545">
        <v>-10429928</v>
      </c>
    </row>
    <row r="52" spans="1:22" x14ac:dyDescent="0.2">
      <c r="A52" s="182" t="s">
        <v>1202</v>
      </c>
      <c r="B52" s="185">
        <v>0</v>
      </c>
      <c r="C52" s="185">
        <v>0</v>
      </c>
      <c r="D52" s="185">
        <v>0</v>
      </c>
      <c r="E52" s="185">
        <v>0</v>
      </c>
      <c r="F52" s="185">
        <v>0</v>
      </c>
      <c r="G52" s="185">
        <v>0</v>
      </c>
      <c r="H52" s="185">
        <v>0</v>
      </c>
      <c r="I52" s="185">
        <v>0</v>
      </c>
      <c r="J52" s="185">
        <v>0</v>
      </c>
      <c r="K52" s="185">
        <v>0</v>
      </c>
      <c r="L52" s="185">
        <v>0</v>
      </c>
      <c r="M52" s="185">
        <v>0</v>
      </c>
      <c r="N52" s="185">
        <v>0</v>
      </c>
      <c r="O52" s="185">
        <v>440965.99</v>
      </c>
      <c r="P52" s="185">
        <v>0</v>
      </c>
      <c r="Q52" s="188">
        <v>804489.31</v>
      </c>
      <c r="R52" s="188">
        <v>-1375430.18</v>
      </c>
      <c r="S52" s="188">
        <v>1563605.56</v>
      </c>
      <c r="T52" s="188">
        <v>559655</v>
      </c>
      <c r="U52" s="545">
        <v>0</v>
      </c>
      <c r="V52" s="545">
        <v>0</v>
      </c>
    </row>
    <row r="53" spans="1:22" x14ac:dyDescent="0.2">
      <c r="A53" s="182" t="s">
        <v>1203</v>
      </c>
      <c r="B53" s="185">
        <v>0</v>
      </c>
      <c r="C53" s="185">
        <v>0</v>
      </c>
      <c r="D53" s="185">
        <v>0</v>
      </c>
      <c r="E53" s="185">
        <v>0</v>
      </c>
      <c r="F53" s="185">
        <v>-6260.02</v>
      </c>
      <c r="G53" s="185">
        <v>0</v>
      </c>
      <c r="H53" s="185">
        <v>-118564076</v>
      </c>
      <c r="I53" s="185">
        <v>-213168008.50999999</v>
      </c>
      <c r="J53" s="185">
        <v>0</v>
      </c>
      <c r="K53" s="185">
        <v>-23546382.629999999</v>
      </c>
      <c r="L53" s="185">
        <v>-9893832.4700000007</v>
      </c>
      <c r="M53" s="185">
        <v>-54658.93</v>
      </c>
      <c r="N53" s="185">
        <v>-5345594.7</v>
      </c>
      <c r="O53" s="185">
        <v>0</v>
      </c>
      <c r="P53" s="185">
        <v>0</v>
      </c>
      <c r="Q53" s="188">
        <v>-7841.97</v>
      </c>
      <c r="R53" s="188">
        <v>657696.89</v>
      </c>
      <c r="S53" s="188">
        <v>-739864.4</v>
      </c>
      <c r="T53" s="188">
        <v>0</v>
      </c>
      <c r="U53" s="545">
        <v>-11095938</v>
      </c>
      <c r="V53" s="545">
        <v>-10372395</v>
      </c>
    </row>
    <row r="54" spans="1:22" x14ac:dyDescent="0.2">
      <c r="A54" s="182" t="s">
        <v>1204</v>
      </c>
      <c r="B54" s="180">
        <v>216929.95</v>
      </c>
      <c r="C54" s="180">
        <v>63503.199999999997</v>
      </c>
      <c r="D54" s="180">
        <v>0</v>
      </c>
      <c r="E54" s="180">
        <v>-137716.89000000001</v>
      </c>
      <c r="F54" s="180">
        <v>0</v>
      </c>
      <c r="G54" s="180">
        <v>0</v>
      </c>
      <c r="H54" s="180">
        <v>-125967</v>
      </c>
      <c r="I54" s="180">
        <v>-2644263.41</v>
      </c>
      <c r="J54" s="180">
        <v>1838632</v>
      </c>
      <c r="K54" s="180">
        <v>2505725.36</v>
      </c>
      <c r="L54" s="180">
        <v>-246346.2</v>
      </c>
      <c r="M54" s="180">
        <v>-250239.93</v>
      </c>
      <c r="N54" s="180">
        <v>0</v>
      </c>
      <c r="O54" s="180">
        <v>0</v>
      </c>
      <c r="P54" s="180">
        <v>578406</v>
      </c>
      <c r="Q54" s="188">
        <v>-1252058.21</v>
      </c>
      <c r="R54" s="188">
        <v>-1027592.66</v>
      </c>
      <c r="S54" s="188">
        <v>0</v>
      </c>
      <c r="T54" s="188">
        <v>0</v>
      </c>
      <c r="U54" s="545">
        <v>0</v>
      </c>
      <c r="V54" s="545">
        <v>-57533</v>
      </c>
    </row>
    <row r="55" spans="1:22" x14ac:dyDescent="0.2">
      <c r="A55" s="403" t="s">
        <v>1205</v>
      </c>
      <c r="B55" s="404">
        <v>216929.95</v>
      </c>
      <c r="C55" s="404">
        <v>63503.199999999997</v>
      </c>
      <c r="D55" s="404">
        <v>-76823545</v>
      </c>
      <c r="E55" s="404">
        <v>-137716.89000000001</v>
      </c>
      <c r="F55" s="404">
        <v>-6260.02</v>
      </c>
      <c r="G55" s="404">
        <v>19011802.23</v>
      </c>
      <c r="H55" s="404">
        <v>-116454171</v>
      </c>
      <c r="I55" s="404">
        <v>-221558305.59</v>
      </c>
      <c r="J55" s="404">
        <v>25362612</v>
      </c>
      <c r="K55" s="404">
        <v>-19887810.800000001</v>
      </c>
      <c r="L55" s="404">
        <v>-9715378.6199999992</v>
      </c>
      <c r="M55" s="404">
        <v>8452948.3599999994</v>
      </c>
      <c r="N55" s="404">
        <v>-3853523.57</v>
      </c>
      <c r="O55" s="404">
        <v>3815833.18</v>
      </c>
      <c r="P55" s="404">
        <v>3974521</v>
      </c>
      <c r="Q55" s="404">
        <v>1148133.83</v>
      </c>
      <c r="R55" s="404">
        <v>806017.6</v>
      </c>
      <c r="S55" s="404">
        <v>5030990.25</v>
      </c>
      <c r="T55" s="404">
        <v>15392138</v>
      </c>
      <c r="U55" s="546">
        <v>-6229439</v>
      </c>
      <c r="V55" s="546">
        <v>-7539249</v>
      </c>
    </row>
    <row r="56" spans="1:22" x14ac:dyDescent="0.2">
      <c r="A56" s="186" t="s">
        <v>1206</v>
      </c>
      <c r="B56" s="185">
        <v>135157953.09</v>
      </c>
      <c r="C56" s="185">
        <v>-4014103.87</v>
      </c>
      <c r="D56" s="185">
        <v>1193707252</v>
      </c>
      <c r="E56" s="185">
        <v>-84054.79</v>
      </c>
      <c r="F56" s="185">
        <v>1786348.76</v>
      </c>
      <c r="G56" s="185">
        <v>69633182.170000002</v>
      </c>
      <c r="H56" s="185">
        <v>-65962926</v>
      </c>
      <c r="I56" s="185">
        <v>493320432.79000002</v>
      </c>
      <c r="J56" s="185">
        <v>124106542</v>
      </c>
      <c r="K56" s="185">
        <v>143981153.78999999</v>
      </c>
      <c r="L56" s="185">
        <v>42491087.530000001</v>
      </c>
      <c r="M56" s="185">
        <v>32448014.359999999</v>
      </c>
      <c r="N56" s="185">
        <v>21570994.260000002</v>
      </c>
      <c r="O56" s="185">
        <v>27527586.289999999</v>
      </c>
      <c r="P56" s="185">
        <v>28724188</v>
      </c>
      <c r="Q56" s="188">
        <v>13859693.460000001</v>
      </c>
      <c r="R56" s="188">
        <v>-43665152.119999997</v>
      </c>
      <c r="S56" s="188">
        <v>37909247.840000004</v>
      </c>
      <c r="T56" s="188">
        <v>40736093</v>
      </c>
      <c r="U56" s="545">
        <v>48855349</v>
      </c>
      <c r="V56" s="545">
        <v>4749428</v>
      </c>
    </row>
    <row r="57" spans="1:22" x14ac:dyDescent="0.2">
      <c r="A57" s="182" t="s">
        <v>1207</v>
      </c>
      <c r="B57" s="185">
        <v>-178133.77</v>
      </c>
      <c r="C57" s="185">
        <v>4024872.39</v>
      </c>
      <c r="D57" s="185">
        <v>0</v>
      </c>
      <c r="E57" s="185">
        <v>0</v>
      </c>
      <c r="F57" s="185">
        <v>0</v>
      </c>
      <c r="G57" s="185">
        <v>56384.92</v>
      </c>
      <c r="H57" s="185">
        <v>135032</v>
      </c>
      <c r="I57" s="185">
        <v>0</v>
      </c>
      <c r="J57" s="185">
        <v>564091</v>
      </c>
      <c r="K57" s="185">
        <v>0</v>
      </c>
      <c r="L57" s="185">
        <v>0</v>
      </c>
      <c r="M57" s="185">
        <v>0</v>
      </c>
      <c r="N57" s="185">
        <v>0</v>
      </c>
      <c r="O57" s="185">
        <v>0</v>
      </c>
      <c r="P57" s="185">
        <v>0</v>
      </c>
      <c r="Q57" s="188">
        <v>0</v>
      </c>
      <c r="R57" s="188">
        <v>0</v>
      </c>
      <c r="S57" s="188">
        <v>377086.71</v>
      </c>
      <c r="T57" s="188">
        <v>0</v>
      </c>
      <c r="U57" s="545">
        <v>0</v>
      </c>
      <c r="V57" s="545">
        <v>0</v>
      </c>
    </row>
    <row r="58" spans="1:22" x14ac:dyDescent="0.2">
      <c r="A58" s="182" t="s">
        <v>1208</v>
      </c>
      <c r="B58" s="185">
        <v>-1425074.44</v>
      </c>
      <c r="C58" s="185">
        <v>0</v>
      </c>
      <c r="D58" s="185">
        <v>0</v>
      </c>
      <c r="E58" s="185">
        <v>0</v>
      </c>
      <c r="F58" s="185">
        <v>0</v>
      </c>
      <c r="G58" s="185">
        <v>-112021.86</v>
      </c>
      <c r="H58" s="185">
        <v>0</v>
      </c>
      <c r="I58" s="185">
        <v>0</v>
      </c>
      <c r="J58" s="185">
        <v>-2274</v>
      </c>
      <c r="K58" s="185">
        <v>0</v>
      </c>
      <c r="L58" s="185">
        <v>0</v>
      </c>
      <c r="M58" s="185">
        <v>0</v>
      </c>
      <c r="N58" s="185">
        <v>0</v>
      </c>
      <c r="O58" s="185">
        <v>0</v>
      </c>
      <c r="P58" s="185">
        <v>0</v>
      </c>
      <c r="Q58" s="188">
        <v>-196581.74</v>
      </c>
      <c r="R58" s="188">
        <v>0</v>
      </c>
      <c r="S58" s="188">
        <v>0</v>
      </c>
      <c r="T58" s="188">
        <v>0</v>
      </c>
      <c r="U58" s="545">
        <v>0</v>
      </c>
      <c r="V58" s="545">
        <v>-13208</v>
      </c>
    </row>
    <row r="59" spans="1:22" x14ac:dyDescent="0.2">
      <c r="A59" s="182" t="s">
        <v>1209</v>
      </c>
      <c r="B59" s="185">
        <v>2416891.4500000002</v>
      </c>
      <c r="C59" s="185">
        <v>0</v>
      </c>
      <c r="D59" s="185">
        <v>0</v>
      </c>
      <c r="E59" s="185">
        <v>0</v>
      </c>
      <c r="F59" s="185">
        <v>0</v>
      </c>
      <c r="G59" s="185">
        <v>0</v>
      </c>
      <c r="H59" s="185">
        <v>0</v>
      </c>
      <c r="I59" s="185">
        <v>0</v>
      </c>
      <c r="J59" s="185">
        <v>24565905</v>
      </c>
      <c r="K59" s="185">
        <v>0</v>
      </c>
      <c r="L59" s="185">
        <v>0</v>
      </c>
      <c r="M59" s="185">
        <v>0</v>
      </c>
      <c r="N59" s="185">
        <v>0</v>
      </c>
      <c r="O59" s="185">
        <v>0</v>
      </c>
      <c r="P59" s="185">
        <v>0</v>
      </c>
      <c r="Q59" s="188">
        <v>0</v>
      </c>
      <c r="R59" s="188">
        <v>0</v>
      </c>
      <c r="S59" s="188">
        <v>0</v>
      </c>
      <c r="T59" s="188">
        <v>0</v>
      </c>
      <c r="U59" s="545">
        <v>0</v>
      </c>
      <c r="V59" s="545">
        <v>30720</v>
      </c>
    </row>
    <row r="60" spans="1:22" x14ac:dyDescent="0.2">
      <c r="A60" s="182" t="s">
        <v>1210</v>
      </c>
      <c r="B60" s="180">
        <v>-540338.04</v>
      </c>
      <c r="C60" s="180">
        <v>-73570.460000000006</v>
      </c>
      <c r="D60" s="180">
        <v>0</v>
      </c>
      <c r="E60" s="180">
        <v>0</v>
      </c>
      <c r="F60" s="180">
        <v>0</v>
      </c>
      <c r="G60" s="180">
        <v>0</v>
      </c>
      <c r="H60" s="180">
        <v>0</v>
      </c>
      <c r="I60" s="180">
        <v>0</v>
      </c>
      <c r="J60" s="180">
        <v>-7158735</v>
      </c>
      <c r="K60" s="180">
        <v>0</v>
      </c>
      <c r="L60" s="180">
        <v>-20671514.07</v>
      </c>
      <c r="M60" s="180">
        <v>0</v>
      </c>
      <c r="N60" s="180">
        <v>0</v>
      </c>
      <c r="O60" s="180">
        <v>0</v>
      </c>
      <c r="P60" s="180">
        <v>0</v>
      </c>
      <c r="Q60" s="188">
        <v>0</v>
      </c>
      <c r="R60" s="188">
        <v>-49012546.020000003</v>
      </c>
      <c r="S60" s="188">
        <v>0</v>
      </c>
      <c r="T60" s="188">
        <v>0</v>
      </c>
      <c r="U60" s="545">
        <v>0</v>
      </c>
      <c r="V60" s="545">
        <v>-309454</v>
      </c>
    </row>
    <row r="61" spans="1:22" x14ac:dyDescent="0.2">
      <c r="A61" s="403" t="s">
        <v>1211</v>
      </c>
      <c r="B61" s="404">
        <v>135431298.28999999</v>
      </c>
      <c r="C61" s="404">
        <v>-62801.94</v>
      </c>
      <c r="D61" s="404">
        <v>1193707252</v>
      </c>
      <c r="E61" s="404">
        <v>-84054.79</v>
      </c>
      <c r="F61" s="404">
        <v>1786348.76</v>
      </c>
      <c r="G61" s="404">
        <v>69577545.230000004</v>
      </c>
      <c r="H61" s="404">
        <v>-65827894</v>
      </c>
      <c r="I61" s="404">
        <v>493320432.79000002</v>
      </c>
      <c r="J61" s="404">
        <v>142075529</v>
      </c>
      <c r="K61" s="404">
        <v>143981153.78999999</v>
      </c>
      <c r="L61" s="404">
        <v>21819573.460000001</v>
      </c>
      <c r="M61" s="404">
        <v>32448014.359999999</v>
      </c>
      <c r="N61" s="404">
        <v>21570994.260000002</v>
      </c>
      <c r="O61" s="404">
        <v>27527586.289999999</v>
      </c>
      <c r="P61" s="404">
        <v>28724188</v>
      </c>
      <c r="Q61" s="404">
        <v>13663111.720000001</v>
      </c>
      <c r="R61" s="404">
        <v>-92677698.140000001</v>
      </c>
      <c r="S61" s="404">
        <v>38286334.549999997</v>
      </c>
      <c r="T61" s="404">
        <v>40736093</v>
      </c>
      <c r="U61" s="546">
        <v>48855349</v>
      </c>
      <c r="V61" s="546">
        <v>4457486</v>
      </c>
    </row>
    <row r="62" spans="1:22" x14ac:dyDescent="0.2">
      <c r="A62" s="182" t="s">
        <v>1212</v>
      </c>
      <c r="B62" s="180">
        <v>-48152189.789999999</v>
      </c>
      <c r="C62" s="180">
        <v>-807836.73</v>
      </c>
      <c r="D62" s="180">
        <v>11986336</v>
      </c>
      <c r="E62" s="180">
        <v>-2399.71</v>
      </c>
      <c r="F62" s="180">
        <v>-1533816.62</v>
      </c>
      <c r="G62" s="180">
        <v>-21462131.640000001</v>
      </c>
      <c r="H62" s="180">
        <v>-45332838</v>
      </c>
      <c r="I62" s="180">
        <v>-134161367.09</v>
      </c>
      <c r="J62" s="180">
        <v>-46346269</v>
      </c>
      <c r="K62" s="180">
        <v>-86634400.290000007</v>
      </c>
      <c r="L62" s="180">
        <v>-13466092.73</v>
      </c>
      <c r="M62" s="180">
        <v>-9466085.25</v>
      </c>
      <c r="N62" s="180">
        <v>0</v>
      </c>
      <c r="O62" s="180">
        <v>-2911129</v>
      </c>
      <c r="P62" s="180">
        <v>-18583220</v>
      </c>
      <c r="Q62" s="188">
        <v>-4242785.26</v>
      </c>
      <c r="R62" s="188">
        <v>-65732528.159999996</v>
      </c>
      <c r="S62" s="188">
        <v>-21570347.66</v>
      </c>
      <c r="T62" s="188">
        <v>-39439705</v>
      </c>
      <c r="U62" s="545">
        <v>-25903206</v>
      </c>
      <c r="V62" s="545">
        <v>-3322069</v>
      </c>
    </row>
    <row r="63" spans="1:22" x14ac:dyDescent="0.2">
      <c r="A63" s="403" t="s">
        <v>1213</v>
      </c>
      <c r="B63" s="404">
        <v>87279108.5</v>
      </c>
      <c r="C63" s="404">
        <v>-870638.67</v>
      </c>
      <c r="D63" s="404">
        <v>1205693588</v>
      </c>
      <c r="E63" s="404">
        <v>-86454.5</v>
      </c>
      <c r="F63" s="404">
        <v>252532.14</v>
      </c>
      <c r="G63" s="404">
        <v>48115413.590000004</v>
      </c>
      <c r="H63" s="404">
        <v>-111160732</v>
      </c>
      <c r="I63" s="404">
        <v>359159065.69999999</v>
      </c>
      <c r="J63" s="404">
        <v>95729260</v>
      </c>
      <c r="K63" s="404">
        <v>57346753.5</v>
      </c>
      <c r="L63" s="404">
        <v>8353480.7300000004</v>
      </c>
      <c r="M63" s="404">
        <v>22981929.109999999</v>
      </c>
      <c r="N63" s="404">
        <v>21570994.260000002</v>
      </c>
      <c r="O63" s="404">
        <v>24616457.289999999</v>
      </c>
      <c r="P63" s="404">
        <v>10140968</v>
      </c>
      <c r="Q63" s="404">
        <v>9420326.4600000009</v>
      </c>
      <c r="R63" s="404">
        <v>-158410226.30000001</v>
      </c>
      <c r="S63" s="404">
        <v>16715986.890000001</v>
      </c>
      <c r="T63" s="404">
        <v>1296388</v>
      </c>
      <c r="U63" s="546">
        <v>22952143</v>
      </c>
      <c r="V63" s="546">
        <v>1135417</v>
      </c>
    </row>
    <row r="64" spans="1:22" x14ac:dyDescent="0.2">
      <c r="A64" s="182" t="s">
        <v>1214</v>
      </c>
      <c r="B64" s="185">
        <v>-19188690.289999999</v>
      </c>
      <c r="C64" s="185">
        <v>0</v>
      </c>
      <c r="D64" s="185">
        <v>-311623858</v>
      </c>
      <c r="E64" s="185">
        <v>0</v>
      </c>
      <c r="F64" s="185">
        <v>0</v>
      </c>
      <c r="G64" s="185">
        <v>0</v>
      </c>
      <c r="H64" s="185">
        <v>0</v>
      </c>
      <c r="I64" s="185">
        <v>-99895198.659999996</v>
      </c>
      <c r="J64" s="185">
        <v>0</v>
      </c>
      <c r="K64" s="185">
        <v>-3698517</v>
      </c>
      <c r="L64" s="185">
        <v>0</v>
      </c>
      <c r="M64" s="185">
        <v>0</v>
      </c>
      <c r="N64" s="185">
        <v>-9177136.75</v>
      </c>
      <c r="O64" s="185">
        <v>-5942270.9299999997</v>
      </c>
      <c r="P64" s="185">
        <v>0</v>
      </c>
      <c r="Q64" s="188">
        <v>-2794565.76</v>
      </c>
      <c r="R64" s="188">
        <v>0</v>
      </c>
      <c r="S64" s="188">
        <v>0</v>
      </c>
      <c r="T64" s="188">
        <v>-6952126</v>
      </c>
      <c r="U64" s="545">
        <v>0</v>
      </c>
      <c r="V64" s="545">
        <v>0</v>
      </c>
    </row>
    <row r="65" spans="1:22" ht="13.5" thickBot="1" x14ac:dyDescent="0.25">
      <c r="A65" s="411" t="s">
        <v>1215</v>
      </c>
      <c r="B65" s="412">
        <v>68090418.209999993</v>
      </c>
      <c r="C65" s="412">
        <v>-870638.67</v>
      </c>
      <c r="D65" s="412">
        <v>894069730</v>
      </c>
      <c r="E65" s="412">
        <v>-86454.5</v>
      </c>
      <c r="F65" s="412">
        <v>252532.14</v>
      </c>
      <c r="G65" s="412">
        <v>48115413.590000004</v>
      </c>
      <c r="H65" s="412">
        <v>-111160732</v>
      </c>
      <c r="I65" s="412">
        <v>259263867.03999999</v>
      </c>
      <c r="J65" s="412">
        <v>95729260</v>
      </c>
      <c r="K65" s="412">
        <v>53648236.5</v>
      </c>
      <c r="L65" s="412">
        <v>8353480.7300000004</v>
      </c>
      <c r="M65" s="412">
        <v>22981929.109999999</v>
      </c>
      <c r="N65" s="412">
        <v>12393857.51</v>
      </c>
      <c r="O65" s="412">
        <v>18674186.359999999</v>
      </c>
      <c r="P65" s="412">
        <v>10140968</v>
      </c>
      <c r="Q65" s="412">
        <v>6625760.7000000002</v>
      </c>
      <c r="R65" s="412">
        <v>-158410226.30000001</v>
      </c>
      <c r="S65" s="412">
        <v>16715986.890000001</v>
      </c>
      <c r="T65" s="541">
        <v>-5655738</v>
      </c>
      <c r="U65" s="547">
        <v>22952143</v>
      </c>
      <c r="V65" s="547">
        <v>1135417</v>
      </c>
    </row>
    <row r="66" spans="1:22" ht="4.5" customHeight="1" x14ac:dyDescent="0.2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</row>
    <row r="67" spans="1:22" x14ac:dyDescent="0.2">
      <c r="A67" s="295" t="s">
        <v>1088</v>
      </c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</row>
    <row r="68" spans="1:22" x14ac:dyDescent="0.2">
      <c r="A68" s="290" t="s">
        <v>2006</v>
      </c>
    </row>
  </sheetData>
  <mergeCells count="7">
    <mergeCell ref="B39:T39"/>
    <mergeCell ref="A35:V35"/>
    <mergeCell ref="A36:V36"/>
    <mergeCell ref="A37:V37"/>
    <mergeCell ref="A1:L2"/>
    <mergeCell ref="A4:L4"/>
    <mergeCell ref="A3:L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Rangos con nombre</vt:lpstr>
      </vt:variant>
      <vt:variant>
        <vt:i4>2</vt:i4>
      </vt:variant>
    </vt:vector>
  </HeadingPairs>
  <TitlesOfParts>
    <vt:vector size="46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ABREVIATURAS</vt:lpstr>
      <vt:lpstr>'25'!Área_de_impresión</vt:lpstr>
      <vt:lpstr>'33'!Área_de_impresión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Usi Administrador</cp:lastModifiedBy>
  <cp:lastPrinted>2023-06-20T15:40:01Z</cp:lastPrinted>
  <dcterms:created xsi:type="dcterms:W3CDTF">2023-06-19T13:27:02Z</dcterms:created>
  <dcterms:modified xsi:type="dcterms:W3CDTF">2023-07-05T00:56:27Z</dcterms:modified>
</cp:coreProperties>
</file>